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2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4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.petras\Desktop\"/>
    </mc:Choice>
  </mc:AlternateContent>
  <bookViews>
    <workbookView xWindow="0" yWindow="0" windowWidth="21570" windowHeight="6765"/>
  </bookViews>
  <sheets>
    <sheet name="Table ESM1" sheetId="252" r:id="rId1"/>
    <sheet name="Table ESM2" sheetId="257" r:id="rId2"/>
    <sheet name="Desc" sheetId="258" r:id="rId3"/>
    <sheet name="AHC" sheetId="259" r:id="rId4"/>
    <sheet name="ANCOVA DOC-Al" sheetId="261" r:id="rId5"/>
    <sheet name="Factor analysis" sheetId="260" r:id="rId6"/>
    <sheet name="XLSTAT_20221108_091234_1_HID" sheetId="256" state="hidden" r:id="rId7"/>
  </sheets>
  <externalReferences>
    <externalReference r:id="rId8"/>
  </externalReferences>
  <definedNames>
    <definedName name="_xlnm._FilterDatabase" localSheetId="0" hidden="1">'Table ESM1'!$A$1:$AA$193</definedName>
    <definedName name="CO2_Conflow.wke">#REF!</definedName>
    <definedName name="dual.wke">#REF!</definedName>
    <definedName name="import">#REF!</definedName>
    <definedName name="N2_Conflow.wke">#REF!</definedName>
    <definedName name="tab20221114_114332_RunProcHAC_1_2720" localSheetId="3" hidden="1">AHC!$B$151:$CB$154</definedName>
    <definedName name="tab20221114_114332_RunProcHAC_1_2721" localSheetId="3" hidden="1">AHC!$B$159:$E$162</definedName>
    <definedName name="tab20221114_114332_RunProcHAC_1_2728" localSheetId="3" hidden="1">AHC!$B$181:$C$188</definedName>
    <definedName name="tab20221114_114332_RunProcHAC_1_8231" localSheetId="3" hidden="1">AHC!$B$72:$F$76</definedName>
    <definedName name="tab20221114_114332_RunProcHAC_1_8270" localSheetId="3" hidden="1">AHC!$B$135:$CB$138</definedName>
    <definedName name="tab20221114_114332_RunProcHAC_1_8271" localSheetId="3" hidden="1">AHC!$B$143:$E$146</definedName>
    <definedName name="tab20221114_114332_RunProcHAC_2_2728" localSheetId="3" hidden="1">AHC!$D$181:$D$188</definedName>
    <definedName name="tab20221114_114332_RunProcHAC_3_2728" localSheetId="3" hidden="1">AHC!$E$181:$E$188</definedName>
    <definedName name="tab20221114_123038_RunProcANC_1_2804" localSheetId="4" hidden="1">'ANCOVA DOC-Al'!$B$40:$F$42</definedName>
    <definedName name="tab20221114_123038_RunProcANC_1_69" localSheetId="4" hidden="1">'ANCOVA DOC-Al'!$B$124:$C$273</definedName>
    <definedName name="tab20221114_123038_RunProcANC_1_78" localSheetId="4" hidden="1">'ANCOVA DOC-Al'!$B$66:$H$69</definedName>
    <definedName name="tab20221114_123038_RunProcANC_1_89" localSheetId="4" hidden="1">'ANCOVA DOC-Al'!$B$76:$I$81</definedName>
    <definedName name="tab20221114_123038_RunProcANC_1_91" localSheetId="4" hidden="1">'ANCOVA DOC-Al'!$B$49:$C$61</definedName>
    <definedName name="tab20221114_123038_RunProcANC_2_69" localSheetId="4" hidden="1">'ANCOVA DOC-Al'!$D$124:$D$273</definedName>
    <definedName name="tab20221114_123038_RunProcANC_2_89" localSheetId="4" hidden="1">'ANCOVA DOC-Al'!$B$92:$I$96</definedName>
    <definedName name="tab20221114_123038_RunProcANC_3_69" localSheetId="4" hidden="1">'ANCOVA DOC-Al'!$E$124:$E$273</definedName>
    <definedName name="tab20221114_123038_RunProcANC_4_69" localSheetId="4" hidden="1">'ANCOVA DOC-Al'!$F$124:$F$273</definedName>
    <definedName name="tab20221114_123038_RunProcANC_5_69" localSheetId="4" hidden="1">'ANCOVA DOC-Al'!$G$124:$H$273</definedName>
    <definedName name="tab20221114_123038_RunProcANC_6_69" localSheetId="4" hidden="1">'ANCOVA DOC-Al'!$I$124:$N$273</definedName>
    <definedName name="xdata1" localSheetId="6" hidden="1">XLSTAT_20221108_091234_1_HID!$C$1:$C$70</definedName>
    <definedName name="xdata1" hidden="1">#REF!</definedName>
    <definedName name="xdata2" localSheetId="6" hidden="1">XLSTAT_20221108_091234_1_HID!$G$1:$G$70</definedName>
    <definedName name="xdata2" hidden="1">#REF!</definedName>
    <definedName name="xdata3" localSheetId="6" hidden="1">XLSTAT_20221108_091234_1_HID!$K$1:$K$100</definedName>
    <definedName name="xdata4" localSheetId="6" hidden="1">XLSTAT_20221108_091234_1_HID!$O$1:$O$100</definedName>
    <definedName name="xdata5" localSheetId="6" hidden="1">XLSTAT_20221108_091234_1_HID!$S$1:$S$70</definedName>
    <definedName name="xdata6" localSheetId="6" hidden="1">XLSTAT_20221108_091234_1_HID!$W$1:$W$70</definedName>
    <definedName name="ydata1" localSheetId="6" hidden="1">XLSTAT_20221108_091234_1_HID!$D$1:$D$70</definedName>
    <definedName name="ydata1" hidden="1">#REF!</definedName>
    <definedName name="ydata2" localSheetId="6" hidden="1">XLSTAT_20221108_091234_1_HID!$H$1:$H$70</definedName>
    <definedName name="ydata2" hidden="1">#REF!</definedName>
    <definedName name="ydata3" localSheetId="6" hidden="1">XLSTAT_20221108_091234_1_HID!$L$1:$L$100</definedName>
    <definedName name="ydata4" localSheetId="6" hidden="1">XLSTAT_20221108_091234_1_HID!$P$1:$P$100</definedName>
    <definedName name="ydata5" localSheetId="6" hidden="1">XLSTAT_20221108_091234_1_HID!$T$1:$T$70</definedName>
    <definedName name="ydata6" localSheetId="6" hidden="1">XLSTAT_20221108_091234_1_HID!$X$1:$X$70</definedName>
  </definedNames>
  <calcPr calcId="152511"/>
</workbook>
</file>

<file path=xl/calcChain.xml><?xml version="1.0" encoding="utf-8"?>
<calcChain xmlns="http://schemas.openxmlformats.org/spreadsheetml/2006/main">
  <c r="E190" i="252" l="1"/>
  <c r="D190" i="252"/>
  <c r="E180" i="252"/>
  <c r="D180" i="252"/>
  <c r="E170" i="252"/>
  <c r="D170" i="252"/>
  <c r="E160" i="252"/>
  <c r="D160" i="252"/>
  <c r="E150" i="252"/>
  <c r="D150" i="252"/>
  <c r="E140" i="252"/>
  <c r="D140" i="252"/>
  <c r="E130" i="252"/>
  <c r="D130" i="252"/>
  <c r="E120" i="252"/>
  <c r="D120" i="252"/>
  <c r="E110" i="252"/>
  <c r="D110" i="252"/>
  <c r="E109" i="252"/>
  <c r="D109" i="252"/>
  <c r="E108" i="252"/>
  <c r="D108" i="252"/>
  <c r="E107" i="252"/>
  <c r="D107" i="252"/>
  <c r="E106" i="252"/>
  <c r="D106" i="252"/>
  <c r="E105" i="252"/>
  <c r="D105" i="252"/>
  <c r="E104" i="252"/>
  <c r="D104" i="252"/>
  <c r="E103" i="252"/>
  <c r="D103" i="252"/>
  <c r="E102" i="252"/>
  <c r="D102" i="252"/>
  <c r="E101" i="252"/>
  <c r="D101" i="252"/>
  <c r="E100" i="252"/>
  <c r="D100" i="252"/>
  <c r="E90" i="252"/>
  <c r="D90" i="252"/>
  <c r="E80" i="252"/>
  <c r="D80" i="252"/>
  <c r="E70" i="252"/>
  <c r="D70" i="252"/>
  <c r="E60" i="252"/>
  <c r="D60" i="252"/>
  <c r="E50" i="252"/>
  <c r="D50" i="252"/>
  <c r="E40" i="252"/>
  <c r="D40" i="252"/>
  <c r="E30" i="252"/>
  <c r="D30" i="252"/>
  <c r="E20" i="252"/>
  <c r="D20" i="252"/>
  <c r="E10" i="252"/>
  <c r="D10" i="252"/>
  <c r="J30" i="257"/>
  <c r="I30" i="257"/>
  <c r="H30" i="257"/>
  <c r="D30" i="257"/>
  <c r="J29" i="257"/>
  <c r="I29" i="257"/>
  <c r="H29" i="257"/>
  <c r="D29" i="257"/>
  <c r="J28" i="257"/>
  <c r="I28" i="257"/>
  <c r="H28" i="257"/>
  <c r="D28" i="257"/>
  <c r="J27" i="257"/>
  <c r="I27" i="257"/>
  <c r="H27" i="257"/>
  <c r="D27" i="257"/>
  <c r="J26" i="257"/>
  <c r="I26" i="257"/>
  <c r="H26" i="257"/>
  <c r="D26" i="257"/>
  <c r="J25" i="257"/>
  <c r="I25" i="257"/>
  <c r="H25" i="257"/>
  <c r="D25" i="257"/>
  <c r="J23" i="257"/>
  <c r="I23" i="257"/>
  <c r="H23" i="257"/>
  <c r="D23" i="257"/>
  <c r="J22" i="257"/>
  <c r="I22" i="257"/>
  <c r="H22" i="257"/>
  <c r="D22" i="257"/>
  <c r="J21" i="257"/>
  <c r="I21" i="257"/>
  <c r="H21" i="257"/>
  <c r="D21" i="257"/>
  <c r="J20" i="257"/>
  <c r="I20" i="257"/>
  <c r="H20" i="257"/>
  <c r="D20" i="257"/>
  <c r="J19" i="257"/>
  <c r="I19" i="257"/>
  <c r="H19" i="257"/>
  <c r="D19" i="257"/>
  <c r="J18" i="257"/>
  <c r="I18" i="257"/>
  <c r="H18" i="257"/>
  <c r="D18" i="257"/>
  <c r="J16" i="257"/>
  <c r="I16" i="257"/>
  <c r="H16" i="257"/>
  <c r="D16" i="257"/>
  <c r="J15" i="257"/>
  <c r="I15" i="257"/>
  <c r="H15" i="257"/>
  <c r="D15" i="257"/>
  <c r="J14" i="257"/>
  <c r="I14" i="257"/>
  <c r="H14" i="257"/>
  <c r="D14" i="257"/>
  <c r="J13" i="257"/>
  <c r="I13" i="257"/>
  <c r="H13" i="257"/>
  <c r="D13" i="257"/>
  <c r="J12" i="257"/>
  <c r="I12" i="257"/>
  <c r="H12" i="257"/>
  <c r="D12" i="257"/>
  <c r="J11" i="257"/>
  <c r="I11" i="257"/>
  <c r="H11" i="257"/>
  <c r="D11" i="257"/>
  <c r="X1" i="256" l="1"/>
  <c r="X2" i="256"/>
  <c r="X3" i="256"/>
  <c r="X4" i="256"/>
  <c r="X5" i="256"/>
  <c r="X6" i="256"/>
  <c r="X7" i="256"/>
  <c r="X8" i="256"/>
  <c r="X9" i="256"/>
  <c r="X10" i="256"/>
  <c r="X11" i="256"/>
  <c r="X12" i="256"/>
  <c r="X13" i="256"/>
  <c r="X14" i="256"/>
  <c r="X15" i="256"/>
  <c r="X16" i="256"/>
  <c r="X17" i="256"/>
  <c r="X18" i="256"/>
  <c r="X19" i="256"/>
  <c r="X20" i="256"/>
  <c r="X21" i="256"/>
  <c r="X22" i="256"/>
  <c r="X23" i="256"/>
  <c r="X24" i="256"/>
  <c r="X25" i="256"/>
  <c r="X26" i="256"/>
  <c r="X27" i="256"/>
  <c r="X28" i="256"/>
  <c r="X29" i="256"/>
  <c r="X30" i="256"/>
  <c r="X31" i="256"/>
  <c r="X32" i="256"/>
  <c r="X33" i="256"/>
  <c r="X34" i="256"/>
  <c r="X35" i="256"/>
  <c r="X36" i="256"/>
  <c r="X37" i="256"/>
  <c r="X38" i="256"/>
  <c r="X39" i="256"/>
  <c r="X40" i="256"/>
  <c r="X41" i="256"/>
  <c r="X42" i="256"/>
  <c r="X43" i="256"/>
  <c r="X44" i="256"/>
  <c r="X45" i="256"/>
  <c r="X46" i="256"/>
  <c r="X47" i="256"/>
  <c r="X48" i="256"/>
  <c r="X49" i="256"/>
  <c r="X50" i="256"/>
  <c r="X51" i="256"/>
  <c r="X52" i="256"/>
  <c r="X53" i="256"/>
  <c r="X54" i="256"/>
  <c r="X55" i="256"/>
  <c r="X56" i="256"/>
  <c r="X57" i="256"/>
  <c r="X58" i="256"/>
  <c r="X59" i="256"/>
  <c r="X60" i="256"/>
  <c r="X61" i="256"/>
  <c r="X62" i="256"/>
  <c r="X63" i="256"/>
  <c r="X64" i="256"/>
  <c r="X65" i="256"/>
  <c r="X66" i="256"/>
  <c r="X67" i="256"/>
  <c r="X68" i="256"/>
  <c r="X69" i="256"/>
  <c r="X70" i="256"/>
  <c r="W1" i="256"/>
  <c r="W2" i="256"/>
  <c r="W3" i="256"/>
  <c r="W4" i="256"/>
  <c r="W5" i="256"/>
  <c r="W6" i="256"/>
  <c r="W7" i="256"/>
  <c r="W8" i="256"/>
  <c r="W9" i="256"/>
  <c r="W10" i="256"/>
  <c r="W11" i="256"/>
  <c r="W12" i="256"/>
  <c r="W13" i="256"/>
  <c r="W14" i="256"/>
  <c r="W15" i="256"/>
  <c r="W16" i="256"/>
  <c r="W17" i="256"/>
  <c r="W18" i="256"/>
  <c r="W19" i="256"/>
  <c r="W20" i="256"/>
  <c r="W21" i="256"/>
  <c r="W22" i="256"/>
  <c r="W23" i="256"/>
  <c r="W24" i="256"/>
  <c r="W25" i="256"/>
  <c r="W26" i="256"/>
  <c r="W27" i="256"/>
  <c r="W28" i="256"/>
  <c r="W29" i="256"/>
  <c r="W30" i="256"/>
  <c r="W31" i="256"/>
  <c r="W32" i="256"/>
  <c r="W33" i="256"/>
  <c r="W34" i="256"/>
  <c r="W35" i="256"/>
  <c r="W36" i="256"/>
  <c r="W37" i="256"/>
  <c r="W38" i="256"/>
  <c r="W39" i="256"/>
  <c r="W40" i="256"/>
  <c r="W41" i="256"/>
  <c r="W42" i="256"/>
  <c r="W43" i="256"/>
  <c r="W44" i="256"/>
  <c r="W45" i="256"/>
  <c r="W46" i="256"/>
  <c r="W47" i="256"/>
  <c r="W48" i="256"/>
  <c r="W49" i="256"/>
  <c r="W50" i="256"/>
  <c r="W51" i="256"/>
  <c r="W52" i="256"/>
  <c r="W53" i="256"/>
  <c r="W54" i="256"/>
  <c r="W55" i="256"/>
  <c r="W56" i="256"/>
  <c r="W57" i="256"/>
  <c r="W58" i="256"/>
  <c r="W59" i="256"/>
  <c r="W60" i="256"/>
  <c r="W61" i="256"/>
  <c r="W62" i="256"/>
  <c r="W63" i="256"/>
  <c r="W64" i="256"/>
  <c r="W65" i="256"/>
  <c r="W66" i="256"/>
  <c r="W67" i="256"/>
  <c r="W68" i="256"/>
  <c r="W69" i="256"/>
  <c r="W70" i="256"/>
  <c r="T1" i="256"/>
  <c r="T2" i="256"/>
  <c r="T3" i="256"/>
  <c r="T4" i="256"/>
  <c r="T5" i="256"/>
  <c r="T6" i="256"/>
  <c r="T7" i="256"/>
  <c r="T8" i="256"/>
  <c r="T9" i="256"/>
  <c r="T10" i="256"/>
  <c r="T11" i="256"/>
  <c r="T12" i="256"/>
  <c r="T13" i="256"/>
  <c r="T14" i="256"/>
  <c r="T15" i="256"/>
  <c r="T16" i="256"/>
  <c r="T17" i="256"/>
  <c r="T18" i="256"/>
  <c r="T19" i="256"/>
  <c r="T20" i="256"/>
  <c r="T21" i="256"/>
  <c r="T22" i="256"/>
  <c r="T23" i="256"/>
  <c r="T24" i="256"/>
  <c r="T25" i="256"/>
  <c r="T26" i="256"/>
  <c r="T27" i="256"/>
  <c r="T28" i="256"/>
  <c r="T29" i="256"/>
  <c r="T30" i="256"/>
  <c r="T31" i="256"/>
  <c r="T32" i="256"/>
  <c r="T33" i="256"/>
  <c r="T34" i="256"/>
  <c r="T35" i="256"/>
  <c r="T36" i="256"/>
  <c r="T37" i="256"/>
  <c r="T38" i="256"/>
  <c r="T39" i="256"/>
  <c r="T40" i="256"/>
  <c r="T41" i="256"/>
  <c r="T42" i="256"/>
  <c r="T43" i="256"/>
  <c r="T44" i="256"/>
  <c r="T45" i="256"/>
  <c r="T46" i="256"/>
  <c r="T47" i="256"/>
  <c r="T48" i="256"/>
  <c r="T49" i="256"/>
  <c r="T50" i="256"/>
  <c r="T51" i="256"/>
  <c r="T52" i="256"/>
  <c r="T53" i="256"/>
  <c r="T54" i="256"/>
  <c r="T55" i="256"/>
  <c r="T56" i="256"/>
  <c r="T57" i="256"/>
  <c r="T58" i="256"/>
  <c r="T59" i="256"/>
  <c r="T60" i="256"/>
  <c r="T61" i="256"/>
  <c r="T62" i="256"/>
  <c r="T63" i="256"/>
  <c r="T64" i="256"/>
  <c r="T65" i="256"/>
  <c r="T66" i="256"/>
  <c r="T67" i="256"/>
  <c r="T68" i="256"/>
  <c r="T69" i="256"/>
  <c r="T70" i="256"/>
  <c r="S1" i="256"/>
  <c r="S2" i="256"/>
  <c r="S3" i="256"/>
  <c r="S4" i="256"/>
  <c r="S5" i="256"/>
  <c r="S6" i="256"/>
  <c r="S7" i="256"/>
  <c r="S8" i="256"/>
  <c r="S9" i="256"/>
  <c r="S10" i="256"/>
  <c r="S11" i="256"/>
  <c r="S12" i="256"/>
  <c r="S13" i="256"/>
  <c r="S14" i="256"/>
  <c r="S15" i="256"/>
  <c r="S16" i="256"/>
  <c r="S17" i="256"/>
  <c r="S18" i="256"/>
  <c r="S19" i="256"/>
  <c r="S20" i="256"/>
  <c r="S21" i="256"/>
  <c r="S22" i="256"/>
  <c r="S23" i="256"/>
  <c r="S24" i="256"/>
  <c r="S25" i="256"/>
  <c r="S26" i="256"/>
  <c r="S27" i="256"/>
  <c r="S28" i="256"/>
  <c r="S29" i="256"/>
  <c r="S30" i="256"/>
  <c r="S31" i="256"/>
  <c r="S32" i="256"/>
  <c r="S33" i="256"/>
  <c r="S34" i="256"/>
  <c r="S35" i="256"/>
  <c r="S36" i="256"/>
  <c r="S37" i="256"/>
  <c r="S38" i="256"/>
  <c r="S39" i="256"/>
  <c r="S40" i="256"/>
  <c r="S41" i="256"/>
  <c r="S42" i="256"/>
  <c r="S43" i="256"/>
  <c r="S44" i="256"/>
  <c r="S45" i="256"/>
  <c r="S46" i="256"/>
  <c r="S47" i="256"/>
  <c r="S48" i="256"/>
  <c r="S49" i="256"/>
  <c r="S50" i="256"/>
  <c r="S51" i="256"/>
  <c r="S52" i="256"/>
  <c r="S53" i="256"/>
  <c r="S54" i="256"/>
  <c r="S55" i="256"/>
  <c r="S56" i="256"/>
  <c r="S57" i="256"/>
  <c r="S58" i="256"/>
  <c r="S59" i="256"/>
  <c r="S60" i="256"/>
  <c r="S61" i="256"/>
  <c r="S62" i="256"/>
  <c r="S63" i="256"/>
  <c r="S64" i="256"/>
  <c r="S65" i="256"/>
  <c r="S66" i="256"/>
  <c r="S67" i="256"/>
  <c r="S68" i="256"/>
  <c r="S69" i="256"/>
  <c r="S70" i="256"/>
  <c r="P1" i="256"/>
  <c r="P2" i="256"/>
  <c r="P3" i="256"/>
  <c r="P4" i="256"/>
  <c r="P5" i="256"/>
  <c r="P6" i="256"/>
  <c r="P7" i="256"/>
  <c r="P8" i="256"/>
  <c r="P9" i="256"/>
  <c r="P10" i="256"/>
  <c r="P11" i="256"/>
  <c r="P12" i="256"/>
  <c r="P13" i="256"/>
  <c r="P14" i="256"/>
  <c r="P15" i="256"/>
  <c r="P16" i="256"/>
  <c r="P17" i="256"/>
  <c r="P18" i="256"/>
  <c r="P19" i="256"/>
  <c r="P20" i="256"/>
  <c r="P21" i="256"/>
  <c r="P22" i="256"/>
  <c r="P23" i="256"/>
  <c r="P24" i="256"/>
  <c r="P25" i="256"/>
  <c r="P26" i="256"/>
  <c r="P27" i="256"/>
  <c r="P28" i="256"/>
  <c r="P29" i="256"/>
  <c r="P30" i="256"/>
  <c r="P31" i="256"/>
  <c r="P32" i="256"/>
  <c r="P33" i="256"/>
  <c r="P34" i="256"/>
  <c r="P35" i="256"/>
  <c r="P36" i="256"/>
  <c r="P37" i="256"/>
  <c r="P38" i="256"/>
  <c r="P39" i="256"/>
  <c r="P40" i="256"/>
  <c r="P41" i="256"/>
  <c r="P42" i="256"/>
  <c r="P43" i="256"/>
  <c r="P44" i="256"/>
  <c r="P45" i="256"/>
  <c r="P46" i="256"/>
  <c r="P47" i="256"/>
  <c r="P48" i="256"/>
  <c r="P49" i="256"/>
  <c r="P50" i="256"/>
  <c r="P51" i="256"/>
  <c r="P52" i="256"/>
  <c r="P53" i="256"/>
  <c r="P54" i="256"/>
  <c r="P55" i="256"/>
  <c r="P56" i="256"/>
  <c r="P57" i="256"/>
  <c r="P58" i="256"/>
  <c r="P59" i="256"/>
  <c r="P60" i="256"/>
  <c r="P61" i="256"/>
  <c r="P62" i="256"/>
  <c r="P63" i="256"/>
  <c r="P64" i="256"/>
  <c r="P65" i="256"/>
  <c r="P66" i="256"/>
  <c r="P67" i="256"/>
  <c r="P68" i="256"/>
  <c r="P69" i="256"/>
  <c r="P70" i="256"/>
  <c r="P71" i="256"/>
  <c r="P72" i="256"/>
  <c r="P73" i="256"/>
  <c r="P74" i="256"/>
  <c r="P75" i="256"/>
  <c r="P76" i="256"/>
  <c r="P77" i="256"/>
  <c r="P78" i="256"/>
  <c r="P79" i="256"/>
  <c r="P80" i="256"/>
  <c r="P81" i="256"/>
  <c r="P82" i="256"/>
  <c r="P83" i="256"/>
  <c r="P84" i="256"/>
  <c r="P85" i="256"/>
  <c r="P86" i="256"/>
  <c r="P87" i="256"/>
  <c r="P88" i="256"/>
  <c r="P89" i="256"/>
  <c r="P90" i="256"/>
  <c r="P91" i="256"/>
  <c r="P92" i="256"/>
  <c r="P93" i="256"/>
  <c r="P94" i="256"/>
  <c r="P95" i="256"/>
  <c r="P96" i="256"/>
  <c r="P97" i="256"/>
  <c r="P98" i="256"/>
  <c r="P99" i="256"/>
  <c r="P100" i="256"/>
  <c r="O1" i="256"/>
  <c r="O2" i="256"/>
  <c r="O3" i="256"/>
  <c r="O4" i="256"/>
  <c r="O5" i="256"/>
  <c r="O6" i="256"/>
  <c r="O7" i="256"/>
  <c r="O8" i="256"/>
  <c r="O9" i="256"/>
  <c r="O10" i="256"/>
  <c r="O11" i="256"/>
  <c r="O12" i="256"/>
  <c r="O13" i="256"/>
  <c r="O14" i="256"/>
  <c r="O15" i="256"/>
  <c r="O16" i="256"/>
  <c r="O17" i="256"/>
  <c r="O18" i="256"/>
  <c r="O19" i="256"/>
  <c r="O20" i="256"/>
  <c r="O21" i="256"/>
  <c r="O22" i="256"/>
  <c r="O23" i="256"/>
  <c r="O24" i="256"/>
  <c r="O25" i="256"/>
  <c r="O26" i="256"/>
  <c r="O27" i="256"/>
  <c r="O28" i="256"/>
  <c r="O29" i="256"/>
  <c r="O30" i="256"/>
  <c r="O31" i="256"/>
  <c r="O32" i="256"/>
  <c r="O33" i="256"/>
  <c r="O34" i="256"/>
  <c r="O35" i="256"/>
  <c r="O36" i="256"/>
  <c r="O37" i="256"/>
  <c r="O38" i="256"/>
  <c r="O39" i="256"/>
  <c r="O40" i="256"/>
  <c r="O41" i="256"/>
  <c r="O42" i="256"/>
  <c r="O43" i="256"/>
  <c r="O44" i="256"/>
  <c r="O45" i="256"/>
  <c r="O46" i="256"/>
  <c r="O47" i="256"/>
  <c r="O48" i="256"/>
  <c r="O49" i="256"/>
  <c r="O50" i="256"/>
  <c r="O51" i="256"/>
  <c r="O52" i="256"/>
  <c r="O53" i="256"/>
  <c r="O54" i="256"/>
  <c r="O55" i="256"/>
  <c r="O56" i="256"/>
  <c r="O57" i="256"/>
  <c r="O58" i="256"/>
  <c r="O59" i="256"/>
  <c r="O60" i="256"/>
  <c r="O61" i="256"/>
  <c r="O62" i="256"/>
  <c r="O63" i="256"/>
  <c r="O64" i="256"/>
  <c r="O65" i="256"/>
  <c r="O66" i="256"/>
  <c r="O67" i="256"/>
  <c r="O68" i="256"/>
  <c r="O69" i="256"/>
  <c r="O70" i="256"/>
  <c r="O71" i="256"/>
  <c r="O72" i="256"/>
  <c r="O73" i="256"/>
  <c r="O74" i="256"/>
  <c r="O75" i="256"/>
  <c r="O76" i="256"/>
  <c r="O77" i="256"/>
  <c r="O78" i="256"/>
  <c r="O79" i="256"/>
  <c r="O80" i="256"/>
  <c r="O81" i="256"/>
  <c r="O82" i="256"/>
  <c r="O83" i="256"/>
  <c r="O84" i="256"/>
  <c r="O85" i="256"/>
  <c r="O86" i="256"/>
  <c r="O87" i="256"/>
  <c r="O88" i="256"/>
  <c r="O89" i="256"/>
  <c r="O90" i="256"/>
  <c r="O91" i="256"/>
  <c r="O92" i="256"/>
  <c r="O93" i="256"/>
  <c r="O94" i="256"/>
  <c r="O95" i="256"/>
  <c r="O96" i="256"/>
  <c r="O97" i="256"/>
  <c r="O98" i="256"/>
  <c r="O99" i="256"/>
  <c r="O100" i="256"/>
  <c r="L1" i="256"/>
  <c r="L2" i="256"/>
  <c r="L3" i="256"/>
  <c r="L4" i="256"/>
  <c r="L5" i="256"/>
  <c r="L6" i="256"/>
  <c r="L7" i="256"/>
  <c r="L8" i="256"/>
  <c r="L9" i="256"/>
  <c r="L10" i="256"/>
  <c r="L11" i="256"/>
  <c r="L12" i="256"/>
  <c r="L13" i="256"/>
  <c r="L14" i="256"/>
  <c r="L15" i="256"/>
  <c r="L16" i="256"/>
  <c r="L17" i="256"/>
  <c r="L18" i="256"/>
  <c r="L19" i="256"/>
  <c r="L20" i="256"/>
  <c r="L21" i="256"/>
  <c r="L22" i="256"/>
  <c r="L23" i="256"/>
  <c r="L24" i="256"/>
  <c r="L25" i="256"/>
  <c r="L26" i="256"/>
  <c r="L27" i="256"/>
  <c r="L28" i="256"/>
  <c r="L29" i="256"/>
  <c r="L30" i="256"/>
  <c r="L31" i="256"/>
  <c r="L32" i="256"/>
  <c r="L33" i="256"/>
  <c r="L34" i="256"/>
  <c r="L35" i="256"/>
  <c r="L36" i="256"/>
  <c r="L37" i="256"/>
  <c r="L38" i="256"/>
  <c r="L39" i="256"/>
  <c r="L40" i="256"/>
  <c r="L41" i="256"/>
  <c r="L42" i="256"/>
  <c r="L43" i="256"/>
  <c r="L44" i="256"/>
  <c r="L45" i="256"/>
  <c r="L46" i="256"/>
  <c r="L47" i="256"/>
  <c r="L48" i="256"/>
  <c r="L49" i="256"/>
  <c r="L50" i="256"/>
  <c r="L51" i="256"/>
  <c r="L52" i="256"/>
  <c r="L53" i="256"/>
  <c r="L54" i="256"/>
  <c r="L55" i="256"/>
  <c r="L56" i="256"/>
  <c r="L57" i="256"/>
  <c r="L58" i="256"/>
  <c r="L59" i="256"/>
  <c r="L60" i="256"/>
  <c r="L61" i="256"/>
  <c r="L62" i="256"/>
  <c r="L63" i="256"/>
  <c r="L64" i="256"/>
  <c r="L65" i="256"/>
  <c r="L66" i="256"/>
  <c r="L67" i="256"/>
  <c r="L68" i="256"/>
  <c r="L69" i="256"/>
  <c r="L70" i="256"/>
  <c r="L71" i="256"/>
  <c r="L72" i="256"/>
  <c r="L73" i="256"/>
  <c r="L74" i="256"/>
  <c r="L75" i="256"/>
  <c r="L76" i="256"/>
  <c r="L77" i="256"/>
  <c r="L78" i="256"/>
  <c r="L79" i="256"/>
  <c r="L80" i="256"/>
  <c r="L81" i="256"/>
  <c r="L82" i="256"/>
  <c r="L83" i="256"/>
  <c r="L84" i="256"/>
  <c r="L85" i="256"/>
  <c r="L86" i="256"/>
  <c r="L87" i="256"/>
  <c r="L88" i="256"/>
  <c r="L89" i="256"/>
  <c r="L90" i="256"/>
  <c r="L91" i="256"/>
  <c r="L92" i="256"/>
  <c r="L93" i="256"/>
  <c r="L94" i="256"/>
  <c r="L95" i="256"/>
  <c r="L96" i="256"/>
  <c r="L97" i="256"/>
  <c r="L98" i="256"/>
  <c r="L99" i="256"/>
  <c r="L100" i="256"/>
  <c r="K1" i="256"/>
  <c r="K2" i="256"/>
  <c r="K3" i="256"/>
  <c r="K4" i="256"/>
  <c r="K5" i="256"/>
  <c r="K6" i="256"/>
  <c r="K7" i="256"/>
  <c r="K8" i="256"/>
  <c r="K9" i="256"/>
  <c r="K10" i="256"/>
  <c r="K11" i="256"/>
  <c r="K12" i="256"/>
  <c r="K13" i="256"/>
  <c r="K14" i="256"/>
  <c r="K15" i="256"/>
  <c r="K16" i="256"/>
  <c r="K17" i="256"/>
  <c r="K18" i="256"/>
  <c r="K19" i="256"/>
  <c r="K20" i="256"/>
  <c r="K21" i="256"/>
  <c r="K22" i="256"/>
  <c r="K23" i="256"/>
  <c r="K24" i="256"/>
  <c r="K25" i="256"/>
  <c r="K26" i="256"/>
  <c r="K27" i="256"/>
  <c r="K28" i="256"/>
  <c r="K29" i="256"/>
  <c r="K30" i="256"/>
  <c r="K31" i="256"/>
  <c r="K32" i="256"/>
  <c r="K33" i="256"/>
  <c r="K34" i="256"/>
  <c r="K35" i="256"/>
  <c r="K36" i="256"/>
  <c r="K37" i="256"/>
  <c r="K38" i="256"/>
  <c r="K39" i="256"/>
  <c r="K40" i="256"/>
  <c r="K41" i="256"/>
  <c r="K42" i="256"/>
  <c r="K43" i="256"/>
  <c r="K44" i="256"/>
  <c r="K45" i="256"/>
  <c r="K46" i="256"/>
  <c r="K47" i="256"/>
  <c r="K48" i="256"/>
  <c r="K49" i="256"/>
  <c r="K50" i="256"/>
  <c r="K51" i="256"/>
  <c r="K52" i="256"/>
  <c r="K53" i="256"/>
  <c r="K54" i="256"/>
  <c r="K55" i="256"/>
  <c r="K56" i="256"/>
  <c r="K57" i="256"/>
  <c r="K58" i="256"/>
  <c r="K59" i="256"/>
  <c r="K60" i="256"/>
  <c r="K61" i="256"/>
  <c r="K62" i="256"/>
  <c r="K63" i="256"/>
  <c r="K64" i="256"/>
  <c r="K65" i="256"/>
  <c r="K66" i="256"/>
  <c r="K67" i="256"/>
  <c r="K68" i="256"/>
  <c r="K69" i="256"/>
  <c r="K70" i="256"/>
  <c r="K71" i="256"/>
  <c r="K72" i="256"/>
  <c r="K73" i="256"/>
  <c r="K74" i="256"/>
  <c r="K75" i="256"/>
  <c r="K76" i="256"/>
  <c r="K77" i="256"/>
  <c r="K78" i="256"/>
  <c r="K79" i="256"/>
  <c r="K80" i="256"/>
  <c r="K81" i="256"/>
  <c r="K82" i="256"/>
  <c r="K83" i="256"/>
  <c r="K84" i="256"/>
  <c r="K85" i="256"/>
  <c r="K86" i="256"/>
  <c r="K87" i="256"/>
  <c r="K88" i="256"/>
  <c r="K89" i="256"/>
  <c r="K90" i="256"/>
  <c r="K91" i="256"/>
  <c r="K92" i="256"/>
  <c r="K93" i="256"/>
  <c r="K94" i="256"/>
  <c r="K95" i="256"/>
  <c r="K96" i="256"/>
  <c r="K97" i="256"/>
  <c r="K98" i="256"/>
  <c r="K99" i="256"/>
  <c r="K100" i="256"/>
  <c r="H1" i="256"/>
  <c r="H2" i="256"/>
  <c r="H3" i="256"/>
  <c r="H4" i="256"/>
  <c r="H5" i="256"/>
  <c r="H6" i="256"/>
  <c r="H7" i="256"/>
  <c r="H8" i="256"/>
  <c r="H9" i="256"/>
  <c r="H10" i="256"/>
  <c r="H11" i="256"/>
  <c r="H12" i="256"/>
  <c r="H13" i="256"/>
  <c r="H14" i="256"/>
  <c r="H15" i="256"/>
  <c r="H16" i="256"/>
  <c r="H17" i="256"/>
  <c r="H18" i="256"/>
  <c r="H19" i="256"/>
  <c r="H20" i="256"/>
  <c r="H21" i="256"/>
  <c r="H22" i="256"/>
  <c r="H23" i="256"/>
  <c r="H24" i="256"/>
  <c r="H25" i="256"/>
  <c r="H26" i="256"/>
  <c r="H27" i="256"/>
  <c r="H28" i="256"/>
  <c r="H29" i="256"/>
  <c r="H30" i="256"/>
  <c r="H31" i="256"/>
  <c r="H32" i="256"/>
  <c r="H33" i="256"/>
  <c r="H34" i="256"/>
  <c r="H35" i="256"/>
  <c r="H36" i="256"/>
  <c r="H37" i="256"/>
  <c r="H38" i="256"/>
  <c r="H39" i="256"/>
  <c r="H40" i="256"/>
  <c r="H41" i="256"/>
  <c r="H42" i="256"/>
  <c r="H43" i="256"/>
  <c r="H44" i="256"/>
  <c r="H45" i="256"/>
  <c r="H46" i="256"/>
  <c r="H47" i="256"/>
  <c r="H48" i="256"/>
  <c r="H49" i="256"/>
  <c r="H50" i="256"/>
  <c r="H51" i="256"/>
  <c r="H52" i="256"/>
  <c r="H53" i="256"/>
  <c r="H54" i="256"/>
  <c r="H55" i="256"/>
  <c r="H56" i="256"/>
  <c r="H57" i="256"/>
  <c r="H58" i="256"/>
  <c r="H59" i="256"/>
  <c r="H60" i="256"/>
  <c r="H61" i="256"/>
  <c r="H62" i="256"/>
  <c r="H63" i="256"/>
  <c r="H64" i="256"/>
  <c r="H65" i="256"/>
  <c r="H66" i="256"/>
  <c r="H67" i="256"/>
  <c r="H68" i="256"/>
  <c r="H69" i="256"/>
  <c r="H70" i="256"/>
  <c r="G1" i="256"/>
  <c r="G2" i="256"/>
  <c r="G3" i="256"/>
  <c r="G4" i="256"/>
  <c r="G5" i="256"/>
  <c r="G6" i="256"/>
  <c r="G7" i="256"/>
  <c r="G8" i="256"/>
  <c r="G9" i="256"/>
  <c r="G10" i="256"/>
  <c r="G11" i="256"/>
  <c r="G12" i="256"/>
  <c r="G13" i="256"/>
  <c r="G14" i="256"/>
  <c r="G15" i="256"/>
  <c r="G16" i="256"/>
  <c r="G17" i="256"/>
  <c r="G18" i="256"/>
  <c r="G19" i="256"/>
  <c r="G20" i="256"/>
  <c r="G21" i="256"/>
  <c r="G22" i="256"/>
  <c r="G23" i="256"/>
  <c r="G24" i="256"/>
  <c r="G25" i="256"/>
  <c r="G26" i="256"/>
  <c r="G27" i="256"/>
  <c r="G28" i="256"/>
  <c r="G29" i="256"/>
  <c r="G30" i="256"/>
  <c r="G31" i="256"/>
  <c r="G32" i="256"/>
  <c r="G33" i="256"/>
  <c r="G34" i="256"/>
  <c r="G35" i="256"/>
  <c r="G36" i="256"/>
  <c r="G37" i="256"/>
  <c r="G38" i="256"/>
  <c r="G39" i="256"/>
  <c r="G40" i="256"/>
  <c r="G41" i="256"/>
  <c r="G42" i="256"/>
  <c r="G43" i="256"/>
  <c r="G44" i="256"/>
  <c r="G45" i="256"/>
  <c r="G46" i="256"/>
  <c r="G47" i="256"/>
  <c r="G48" i="256"/>
  <c r="G49" i="256"/>
  <c r="G50" i="256"/>
  <c r="G51" i="256"/>
  <c r="G52" i="256"/>
  <c r="G53" i="256"/>
  <c r="G54" i="256"/>
  <c r="G55" i="256"/>
  <c r="G56" i="256"/>
  <c r="G57" i="256"/>
  <c r="G58" i="256"/>
  <c r="G59" i="256"/>
  <c r="G60" i="256"/>
  <c r="G61" i="256"/>
  <c r="G62" i="256"/>
  <c r="G63" i="256"/>
  <c r="G64" i="256"/>
  <c r="G65" i="256"/>
  <c r="G66" i="256"/>
  <c r="G67" i="256"/>
  <c r="G68" i="256"/>
  <c r="G69" i="256"/>
  <c r="G70" i="256"/>
  <c r="D1" i="256"/>
  <c r="D2" i="256"/>
  <c r="D3" i="256"/>
  <c r="D4" i="256"/>
  <c r="D5" i="256"/>
  <c r="D6" i="256"/>
  <c r="D7" i="256"/>
  <c r="D8" i="256"/>
  <c r="D9" i="256"/>
  <c r="D10" i="256"/>
  <c r="D11" i="256"/>
  <c r="D12" i="256"/>
  <c r="D13" i="256"/>
  <c r="D14" i="256"/>
  <c r="D15" i="256"/>
  <c r="D16" i="256"/>
  <c r="D17" i="256"/>
  <c r="D18" i="256"/>
  <c r="D19" i="256"/>
  <c r="D20" i="256"/>
  <c r="D21" i="256"/>
  <c r="D22" i="256"/>
  <c r="D23" i="256"/>
  <c r="D24" i="256"/>
  <c r="D25" i="256"/>
  <c r="D26" i="256"/>
  <c r="D27" i="256"/>
  <c r="D28" i="256"/>
  <c r="D29" i="256"/>
  <c r="D30" i="256"/>
  <c r="D31" i="256"/>
  <c r="D32" i="256"/>
  <c r="D33" i="256"/>
  <c r="D34" i="256"/>
  <c r="D35" i="256"/>
  <c r="D36" i="256"/>
  <c r="D37" i="256"/>
  <c r="D38" i="256"/>
  <c r="D39" i="256"/>
  <c r="D40" i="256"/>
  <c r="D41" i="256"/>
  <c r="D42" i="256"/>
  <c r="D43" i="256"/>
  <c r="D44" i="256"/>
  <c r="D45" i="256"/>
  <c r="D46" i="256"/>
  <c r="D47" i="256"/>
  <c r="D48" i="256"/>
  <c r="D49" i="256"/>
  <c r="D50" i="256"/>
  <c r="D51" i="256"/>
  <c r="D52" i="256"/>
  <c r="D53" i="256"/>
  <c r="D54" i="256"/>
  <c r="D55" i="256"/>
  <c r="D56" i="256"/>
  <c r="D57" i="256"/>
  <c r="D58" i="256"/>
  <c r="D59" i="256"/>
  <c r="D60" i="256"/>
  <c r="D61" i="256"/>
  <c r="D62" i="256"/>
  <c r="D63" i="256"/>
  <c r="D64" i="256"/>
  <c r="D65" i="256"/>
  <c r="D66" i="256"/>
  <c r="D67" i="256"/>
  <c r="D68" i="256"/>
  <c r="D69" i="256"/>
  <c r="D70" i="256"/>
  <c r="C1" i="256"/>
  <c r="C2" i="256"/>
  <c r="C3" i="256"/>
  <c r="C4" i="256"/>
  <c r="C5" i="256"/>
  <c r="C6" i="256"/>
  <c r="C7" i="256"/>
  <c r="C8" i="256"/>
  <c r="C9" i="256"/>
  <c r="C10" i="256"/>
  <c r="C11" i="256"/>
  <c r="C12" i="256"/>
  <c r="C13" i="256"/>
  <c r="C14" i="256"/>
  <c r="C15" i="256"/>
  <c r="C16" i="256"/>
  <c r="C17" i="256"/>
  <c r="C18" i="256"/>
  <c r="C19" i="256"/>
  <c r="C20" i="256"/>
  <c r="C21" i="256"/>
  <c r="C22" i="256"/>
  <c r="C23" i="256"/>
  <c r="C24" i="256"/>
  <c r="C25" i="256"/>
  <c r="C26" i="256"/>
  <c r="C27" i="256"/>
  <c r="C28" i="256"/>
  <c r="C29" i="256"/>
  <c r="C30" i="256"/>
  <c r="C31" i="256"/>
  <c r="C32" i="256"/>
  <c r="C33" i="256"/>
  <c r="C34" i="256"/>
  <c r="C35" i="256"/>
  <c r="C36" i="256"/>
  <c r="C37" i="256"/>
  <c r="C38" i="256"/>
  <c r="C39" i="256"/>
  <c r="C40" i="256"/>
  <c r="C41" i="256"/>
  <c r="C42" i="256"/>
  <c r="C43" i="256"/>
  <c r="C44" i="256"/>
  <c r="C45" i="256"/>
  <c r="C46" i="256"/>
  <c r="C47" i="256"/>
  <c r="C48" i="256"/>
  <c r="C49" i="256"/>
  <c r="C50" i="256"/>
  <c r="C51" i="256"/>
  <c r="C52" i="256"/>
  <c r="C53" i="256"/>
  <c r="C54" i="256"/>
  <c r="C55" i="256"/>
  <c r="C56" i="256"/>
  <c r="C57" i="256"/>
  <c r="C58" i="256"/>
  <c r="C59" i="256"/>
  <c r="C60" i="256"/>
  <c r="C61" i="256"/>
  <c r="C62" i="256"/>
  <c r="C63" i="256"/>
  <c r="C64" i="256"/>
  <c r="C65" i="256"/>
  <c r="C66" i="256"/>
  <c r="C67" i="256"/>
  <c r="C68" i="256"/>
  <c r="C69" i="256"/>
  <c r="C70" i="256"/>
  <c r="D193" i="252" l="1"/>
  <c r="D192" i="252"/>
  <c r="D191" i="252"/>
  <c r="D189" i="252"/>
  <c r="D188" i="252"/>
  <c r="D187" i="252"/>
  <c r="D186" i="252"/>
  <c r="D185" i="252"/>
  <c r="D184" i="252"/>
  <c r="D183" i="252"/>
  <c r="D182" i="252"/>
  <c r="D181" i="252"/>
  <c r="D179" i="252"/>
  <c r="D178" i="252"/>
  <c r="D177" i="252"/>
  <c r="D176" i="252"/>
  <c r="D175" i="252"/>
  <c r="D174" i="252"/>
  <c r="D173" i="252"/>
  <c r="D172" i="252"/>
  <c r="D171" i="252"/>
  <c r="D169" i="252"/>
  <c r="D168" i="252"/>
  <c r="D167" i="252"/>
  <c r="D166" i="252"/>
  <c r="D165" i="252"/>
  <c r="D164" i="252"/>
  <c r="D163" i="252"/>
  <c r="D162" i="252"/>
  <c r="D161" i="252"/>
  <c r="D159" i="252"/>
  <c r="D158" i="252"/>
  <c r="D157" i="252"/>
  <c r="D156" i="252"/>
  <c r="D155" i="252"/>
  <c r="D154" i="252"/>
  <c r="D153" i="252"/>
  <c r="D152" i="252"/>
  <c r="D151" i="252"/>
  <c r="D149" i="252"/>
  <c r="D148" i="252"/>
  <c r="D147" i="252"/>
  <c r="D146" i="252"/>
  <c r="D145" i="252"/>
  <c r="D144" i="252"/>
  <c r="D143" i="252"/>
  <c r="D142" i="252"/>
  <c r="D141" i="252"/>
  <c r="D139" i="252"/>
  <c r="D138" i="252"/>
  <c r="D137" i="252"/>
  <c r="D136" i="252"/>
  <c r="D135" i="252"/>
  <c r="D134" i="252"/>
  <c r="D133" i="252"/>
  <c r="D132" i="252"/>
  <c r="D131" i="252"/>
  <c r="D129" i="252"/>
  <c r="D128" i="252"/>
  <c r="D127" i="252"/>
  <c r="D126" i="252"/>
  <c r="D125" i="252"/>
  <c r="D124" i="252"/>
  <c r="D123" i="252"/>
  <c r="D122" i="252"/>
  <c r="D121" i="252"/>
  <c r="D119" i="252"/>
  <c r="D118" i="252"/>
  <c r="D117" i="252"/>
  <c r="D116" i="252"/>
  <c r="D115" i="252"/>
  <c r="D114" i="252"/>
  <c r="D113" i="252"/>
  <c r="D112" i="252"/>
  <c r="D111" i="252"/>
  <c r="D99" i="252"/>
  <c r="D98" i="252"/>
  <c r="D97" i="252"/>
  <c r="D96" i="252"/>
  <c r="D95" i="252"/>
  <c r="D94" i="252"/>
  <c r="D93" i="252"/>
  <c r="D92" i="252"/>
  <c r="D91" i="252"/>
  <c r="D89" i="252"/>
  <c r="D88" i="252"/>
  <c r="D87" i="252"/>
  <c r="D86" i="252"/>
  <c r="D85" i="252"/>
  <c r="D84" i="252"/>
  <c r="D83" i="252"/>
  <c r="D82" i="252"/>
  <c r="D81" i="252"/>
  <c r="D79" i="252"/>
  <c r="D78" i="252"/>
  <c r="D77" i="252"/>
  <c r="D76" i="252"/>
  <c r="D75" i="252"/>
  <c r="D74" i="252"/>
  <c r="D73" i="252"/>
  <c r="D72" i="252"/>
  <c r="D71" i="252"/>
  <c r="D69" i="252"/>
  <c r="D68" i="252"/>
  <c r="D67" i="252"/>
  <c r="D66" i="252"/>
  <c r="D65" i="252"/>
  <c r="D64" i="252"/>
  <c r="D63" i="252"/>
  <c r="D62" i="252"/>
  <c r="D61" i="252"/>
  <c r="D59" i="252"/>
  <c r="D58" i="252"/>
  <c r="D57" i="252"/>
  <c r="D56" i="252"/>
  <c r="D55" i="252"/>
  <c r="D54" i="252"/>
  <c r="D53" i="252"/>
  <c r="D52" i="252"/>
  <c r="D51" i="252"/>
  <c r="D49" i="252"/>
  <c r="D48" i="252"/>
  <c r="D47" i="252"/>
  <c r="D46" i="252"/>
  <c r="D45" i="252"/>
  <c r="D44" i="252"/>
  <c r="D43" i="252"/>
  <c r="D42" i="252"/>
  <c r="D41" i="252"/>
  <c r="D39" i="252"/>
  <c r="D38" i="252"/>
  <c r="D37" i="252"/>
  <c r="D36" i="252"/>
  <c r="D35" i="252"/>
  <c r="D34" i="252"/>
  <c r="D33" i="252"/>
  <c r="D32" i="252"/>
  <c r="D31" i="252"/>
  <c r="D29" i="252"/>
  <c r="D28" i="252"/>
  <c r="D27" i="252"/>
  <c r="D26" i="252"/>
  <c r="D25" i="252"/>
  <c r="D24" i="252"/>
  <c r="D23" i="252"/>
  <c r="D22" i="252"/>
  <c r="D21" i="252"/>
  <c r="D19" i="252"/>
  <c r="D18" i="252"/>
  <c r="D17" i="252"/>
  <c r="D16" i="252"/>
  <c r="D15" i="252"/>
  <c r="D14" i="252"/>
  <c r="D13" i="252"/>
  <c r="D12" i="252"/>
  <c r="D11" i="252"/>
  <c r="D9" i="252"/>
  <c r="D8" i="252"/>
  <c r="D7" i="252"/>
  <c r="D6" i="252"/>
  <c r="D5" i="252"/>
  <c r="D4" i="252"/>
  <c r="D3" i="252"/>
  <c r="D2" i="252"/>
  <c r="E3" i="252"/>
  <c r="E4" i="252"/>
  <c r="E5" i="252"/>
  <c r="E6" i="252"/>
  <c r="E7" i="252"/>
  <c r="E8" i="252"/>
  <c r="E9" i="252"/>
  <c r="E11" i="252"/>
  <c r="E12" i="252"/>
  <c r="E13" i="252"/>
  <c r="E14" i="252"/>
  <c r="E15" i="252"/>
  <c r="E16" i="252"/>
  <c r="E17" i="252"/>
  <c r="E18" i="252"/>
  <c r="E19" i="252"/>
  <c r="E21" i="252"/>
  <c r="E22" i="252"/>
  <c r="E23" i="252"/>
  <c r="E24" i="252"/>
  <c r="E25" i="252"/>
  <c r="E26" i="252"/>
  <c r="E27" i="252"/>
  <c r="E28" i="252"/>
  <c r="E29" i="252"/>
  <c r="E31" i="252"/>
  <c r="E32" i="252"/>
  <c r="E33" i="252"/>
  <c r="E34" i="252"/>
  <c r="E35" i="252"/>
  <c r="E36" i="252"/>
  <c r="E37" i="252"/>
  <c r="E38" i="252"/>
  <c r="E39" i="252"/>
  <c r="E41" i="252"/>
  <c r="E42" i="252"/>
  <c r="E43" i="252"/>
  <c r="E44" i="252"/>
  <c r="E45" i="252"/>
  <c r="E46" i="252"/>
  <c r="E47" i="252"/>
  <c r="E48" i="252"/>
  <c r="E49" i="252"/>
  <c r="E51" i="252"/>
  <c r="E52" i="252"/>
  <c r="E53" i="252"/>
  <c r="E54" i="252"/>
  <c r="E55" i="252"/>
  <c r="E56" i="252"/>
  <c r="E57" i="252"/>
  <c r="E58" i="252"/>
  <c r="E59" i="252"/>
  <c r="E61" i="252"/>
  <c r="E62" i="252"/>
  <c r="E63" i="252"/>
  <c r="E64" i="252"/>
  <c r="E65" i="252"/>
  <c r="E66" i="252"/>
  <c r="E67" i="252"/>
  <c r="E68" i="252"/>
  <c r="E69" i="252"/>
  <c r="E71" i="252"/>
  <c r="E72" i="252"/>
  <c r="E73" i="252"/>
  <c r="E74" i="252"/>
  <c r="E75" i="252"/>
  <c r="E76" i="252"/>
  <c r="E77" i="252"/>
  <c r="E78" i="252"/>
  <c r="E79" i="252"/>
  <c r="E81" i="252"/>
  <c r="E82" i="252"/>
  <c r="E83" i="252"/>
  <c r="E84" i="252"/>
  <c r="E85" i="252"/>
  <c r="E86" i="252"/>
  <c r="E87" i="252"/>
  <c r="E88" i="252"/>
  <c r="E89" i="252"/>
  <c r="E91" i="252"/>
  <c r="E92" i="252"/>
  <c r="E93" i="252"/>
  <c r="E94" i="252"/>
  <c r="E95" i="252"/>
  <c r="E96" i="252"/>
  <c r="E97" i="252"/>
  <c r="E98" i="252"/>
  <c r="E99" i="252"/>
  <c r="E111" i="252"/>
  <c r="E112" i="252"/>
  <c r="E113" i="252"/>
  <c r="E114" i="252"/>
  <c r="E115" i="252"/>
  <c r="E116" i="252"/>
  <c r="E117" i="252"/>
  <c r="E118" i="252"/>
  <c r="E119" i="252"/>
  <c r="E121" i="252"/>
  <c r="E122" i="252"/>
  <c r="E123" i="252"/>
  <c r="E124" i="252"/>
  <c r="E125" i="252"/>
  <c r="E126" i="252"/>
  <c r="E127" i="252"/>
  <c r="E128" i="252"/>
  <c r="E129" i="252"/>
  <c r="E131" i="252"/>
  <c r="E132" i="252"/>
  <c r="E133" i="252"/>
  <c r="E134" i="252"/>
  <c r="E135" i="252"/>
  <c r="E136" i="252"/>
  <c r="E137" i="252"/>
  <c r="E138" i="252"/>
  <c r="E139" i="252"/>
  <c r="E141" i="252"/>
  <c r="E142" i="252"/>
  <c r="E143" i="252"/>
  <c r="E144" i="252"/>
  <c r="E145" i="252"/>
  <c r="E146" i="252"/>
  <c r="E147" i="252"/>
  <c r="E148" i="252"/>
  <c r="E149" i="252"/>
  <c r="E151" i="252"/>
  <c r="E152" i="252"/>
  <c r="E153" i="252"/>
  <c r="E154" i="252"/>
  <c r="E155" i="252"/>
  <c r="E156" i="252"/>
  <c r="E157" i="252"/>
  <c r="E158" i="252"/>
  <c r="E159" i="252"/>
  <c r="E161" i="252"/>
  <c r="E162" i="252"/>
  <c r="E163" i="252"/>
  <c r="E164" i="252"/>
  <c r="E165" i="252"/>
  <c r="E166" i="252"/>
  <c r="E167" i="252"/>
  <c r="E168" i="252"/>
  <c r="E169" i="252"/>
  <c r="E171" i="252"/>
  <c r="E172" i="252"/>
  <c r="E173" i="252"/>
  <c r="E174" i="252"/>
  <c r="E175" i="252"/>
  <c r="E176" i="252"/>
  <c r="E177" i="252"/>
  <c r="E178" i="252"/>
  <c r="E179" i="252"/>
  <c r="E181" i="252"/>
  <c r="E182" i="252"/>
  <c r="E183" i="252"/>
  <c r="E184" i="252"/>
  <c r="E185" i="252"/>
  <c r="E186" i="252"/>
  <c r="E187" i="252"/>
  <c r="E188" i="252"/>
  <c r="E189" i="252"/>
  <c r="E191" i="252"/>
  <c r="E192" i="252"/>
  <c r="E193" i="252"/>
  <c r="E2" i="252"/>
</calcChain>
</file>

<file path=xl/sharedStrings.xml><?xml version="1.0" encoding="utf-8"?>
<sst xmlns="http://schemas.openxmlformats.org/spreadsheetml/2006/main" count="1739" uniqueCount="498">
  <si>
    <t>NAZ</t>
  </si>
  <si>
    <t>PLB</t>
  </si>
  <si>
    <t>pH</t>
  </si>
  <si>
    <t>LYS</t>
  </si>
  <si>
    <t>Season</t>
  </si>
  <si>
    <t>Spring</t>
  </si>
  <si>
    <t>Summer</t>
  </si>
  <si>
    <t>Autumn</t>
  </si>
  <si>
    <t>Winter</t>
  </si>
  <si>
    <t>Date</t>
  </si>
  <si>
    <t>TDS</t>
  </si>
  <si>
    <t>MONTH</t>
  </si>
  <si>
    <t>YEAR</t>
  </si>
  <si>
    <t>spring</t>
  </si>
  <si>
    <t>summer</t>
  </si>
  <si>
    <t>autumn</t>
  </si>
  <si>
    <t>winter</t>
  </si>
  <si>
    <t>SampleID</t>
  </si>
  <si>
    <t>Yposition</t>
  </si>
  <si>
    <t>ANC.b</t>
  </si>
  <si>
    <t>Mg.ppm</t>
  </si>
  <si>
    <t>Alkalinity.Gran.ueqL</t>
  </si>
  <si>
    <t>Al.ppm</t>
  </si>
  <si>
    <t>K.ppm</t>
  </si>
  <si>
    <t>Ca.ppm</t>
  </si>
  <si>
    <t>Zn.ppm</t>
  </si>
  <si>
    <t>SiO2(aq).ppm</t>
  </si>
  <si>
    <t>NO3.ppm</t>
  </si>
  <si>
    <t>F.ppm</t>
  </si>
  <si>
    <t>SO4.ppm</t>
  </si>
  <si>
    <t>Cl.ppm</t>
  </si>
  <si>
    <t>Conductivity.uScm</t>
  </si>
  <si>
    <t>Be.ppb</t>
  </si>
  <si>
    <t>Cr.ppb</t>
  </si>
  <si>
    <t>Pb.ppb</t>
  </si>
  <si>
    <t>Kaolinite.SI</t>
  </si>
  <si>
    <t>Year</t>
  </si>
  <si>
    <t>Be.ppb.AVE</t>
  </si>
  <si>
    <t>Be.ppb.stde</t>
  </si>
  <si>
    <t>Cr.ppb.AVE</t>
  </si>
  <si>
    <t>0-40</t>
  </si>
  <si>
    <t>60-90</t>
  </si>
  <si>
    <t xml:space="preserve">Spring </t>
  </si>
  <si>
    <t>Depth.range</t>
  </si>
  <si>
    <t>Levels</t>
  </si>
  <si>
    <t>topsoil</t>
  </si>
  <si>
    <t>subsoil</t>
  </si>
  <si>
    <t>0-30</t>
  </si>
  <si>
    <t>Pb.ppb.stde</t>
  </si>
  <si>
    <t>Pos.X</t>
  </si>
  <si>
    <t>Total.water.vol.L</t>
  </si>
  <si>
    <t>Avg.water.vol.L</t>
  </si>
  <si>
    <t>STDE.water.vol.L</t>
  </si>
  <si>
    <t>Doc.ppm</t>
  </si>
  <si>
    <t>Catchment</t>
  </si>
  <si>
    <t>Mean residence time T (months)</t>
  </si>
  <si>
    <t>Infiltration coefficient</t>
  </si>
  <si>
    <t>Precipitation (mm)</t>
  </si>
  <si>
    <t>Runoff (mm)</t>
  </si>
  <si>
    <t>Runoff/Precipitation</t>
  </si>
  <si>
    <t>WP</t>
  </si>
  <si>
    <t>GP</t>
  </si>
  <si>
    <t>Total</t>
  </si>
  <si>
    <t>Mean residence time T (months) calculated from sine-wave approximation</t>
  </si>
  <si>
    <t>LYS stream</t>
  </si>
  <si>
    <t>LYS -10cm</t>
  </si>
  <si>
    <t>LYS -20cm</t>
  </si>
  <si>
    <t>NAZ stream</t>
  </si>
  <si>
    <t>NAZ -10cm</t>
  </si>
  <si>
    <t>NAZ -20cm</t>
  </si>
  <si>
    <t>PLB stream</t>
  </si>
  <si>
    <t>PLB -10cm</t>
  </si>
  <si>
    <t>PLB -20cm</t>
  </si>
  <si>
    <t>A</t>
  </si>
  <si>
    <t>d</t>
  </si>
  <si>
    <t>bulk</t>
  </si>
  <si>
    <t>throughfall</t>
  </si>
  <si>
    <t>stream</t>
  </si>
  <si>
    <t>WP (winter - not growing period XI-IV)</t>
  </si>
  <si>
    <t>lysimeter -10cm</t>
  </si>
  <si>
    <t>GP (growing period V -X)</t>
  </si>
  <si>
    <t>lysimeter -20cm</t>
  </si>
  <si>
    <t>Precipitation record with time</t>
  </si>
  <si>
    <t>d18O= A*t + M (t calendar time, M - intercept value)</t>
  </si>
  <si>
    <t>M</t>
  </si>
  <si>
    <t>mean</t>
  </si>
  <si>
    <t>B</t>
  </si>
  <si>
    <t>r2</t>
  </si>
  <si>
    <t>.ppm</t>
  </si>
  <si>
    <t>Z</t>
  </si>
  <si>
    <t>δ18O=A*t+B</t>
  </si>
  <si>
    <r>
      <t>a=a</t>
    </r>
    <r>
      <rPr>
        <b/>
        <vertAlign val="subscript"/>
        <sz val="12"/>
        <color theme="1"/>
        <rFont val="Arial"/>
        <family val="2"/>
      </rPr>
      <t>s</t>
    </r>
    <r>
      <rPr>
        <b/>
        <sz val="12"/>
        <color theme="1"/>
        <rFont val="Arial"/>
        <family val="2"/>
      </rPr>
      <t>/a</t>
    </r>
    <r>
      <rPr>
        <b/>
        <vertAlign val="subscript"/>
        <sz val="12"/>
        <color theme="1"/>
        <rFont val="Arial"/>
        <family val="2"/>
      </rPr>
      <t>w</t>
    </r>
  </si>
  <si>
    <r>
      <t>d</t>
    </r>
    <r>
      <rPr>
        <sz val="12"/>
        <rFont val="Arial"/>
        <family val="2"/>
      </rPr>
      <t>D = A*</t>
    </r>
    <r>
      <rPr>
        <sz val="12"/>
        <color theme="1"/>
        <rFont val="Arial"/>
        <family val="2"/>
      </rPr>
      <t>δ</t>
    </r>
    <r>
      <rPr>
        <vertAlign val="superscript"/>
        <sz val="12"/>
        <color theme="1"/>
        <rFont val="Arial"/>
        <family val="2"/>
      </rPr>
      <t>18</t>
    </r>
    <r>
      <rPr>
        <sz val="12"/>
        <rFont val="Arial"/>
        <family val="2"/>
      </rPr>
      <t>O+d</t>
    </r>
  </si>
  <si>
    <r>
      <t>r</t>
    </r>
    <r>
      <rPr>
        <vertAlign val="superscript"/>
        <sz val="12"/>
        <color theme="1"/>
        <rFont val="Arial"/>
        <family val="2"/>
      </rPr>
      <t>2</t>
    </r>
  </si>
  <si>
    <r>
      <t>r</t>
    </r>
    <r>
      <rPr>
        <vertAlign val="superscript"/>
        <sz val="12"/>
        <color rgb="FF000000"/>
        <rFont val="Arial"/>
        <family val="2"/>
      </rPr>
      <t>2</t>
    </r>
  </si>
  <si>
    <r>
      <rPr>
        <b/>
        <sz val="12"/>
        <color theme="1"/>
        <rFont val="Calibri"/>
        <family val="2"/>
      </rPr>
      <t>δ</t>
    </r>
    <r>
      <rPr>
        <b/>
        <vertAlign val="superscript"/>
        <sz val="12"/>
        <color theme="1"/>
        <rFont val="Arial"/>
        <family val="2"/>
      </rPr>
      <t>18</t>
    </r>
    <r>
      <rPr>
        <b/>
        <sz val="12"/>
        <color theme="1"/>
        <rFont val="Arial"/>
        <family val="2"/>
      </rPr>
      <t>O</t>
    </r>
    <r>
      <rPr>
        <b/>
        <vertAlign val="subscript"/>
        <sz val="12"/>
        <color theme="1"/>
        <rFont val="Arial"/>
        <family val="2"/>
      </rPr>
      <t>gw</t>
    </r>
  </si>
  <si>
    <t>Runoff FAST contribution</t>
  </si>
  <si>
    <r>
      <t>XLSTAT 2022.4.1.1373 - Descriptive statistics - Start time: 11/14/2022 at 12:44:09 / End time: 11/14/2022 at 12:44:11</t>
    </r>
    <r>
      <rPr>
        <sz val="10"/>
        <color rgb="FFFFFFFF"/>
        <rFont val="Arial CE"/>
        <charset val="238"/>
      </rPr>
      <t xml:space="preserve"> / Microsoft Excel 16.010386</t>
    </r>
  </si>
  <si>
    <t>Quantitative data: Workbook = SF_soil water_3yrs.xlsx / Sheet = R.quasyready / Range = 'R.quasyready'!$L$1:$N$193,'R.quasyready'!$Z$1:$AB$193 / 192 rows and 6 columns</t>
  </si>
  <si>
    <t>Qualitative data: Workbook = SF_soil water_3yrs.xlsx / Sheet = R.quasyready / Range = 'R.quasyready'!$B$1:$B$193,'R.quasyready'!$F$1:$F$193 / 192 rows and 2 columns</t>
  </si>
  <si>
    <t>Subsamples: Workbook = SF_soil water_3yrs.xlsx / Sheet = R.quasyready / Range = 'R.quasyready'!$A$1:$A$193 / 192 rows and 1 column</t>
  </si>
  <si>
    <t>Descriptive statistics (Quantitative data):</t>
  </si>
  <si>
    <t>Statistic</t>
  </si>
  <si>
    <t>Doc.ppm | SampleID-LYS</t>
  </si>
  <si>
    <t>Doc.ppm | SampleID-NAZ</t>
  </si>
  <si>
    <t>Doc.ppm | SampleID-PLB</t>
  </si>
  <si>
    <t>Mg.ppm | SampleID-LYS</t>
  </si>
  <si>
    <t>Mg.ppm | SampleID-NAZ</t>
  </si>
  <si>
    <t>Mg.ppm | SampleID-PLB</t>
  </si>
  <si>
    <t>Al.ppm | SampleID-LYS</t>
  </si>
  <si>
    <t>Al.ppm | SampleID-NAZ</t>
  </si>
  <si>
    <t>Al.ppm | SampleID-PLB</t>
  </si>
  <si>
    <t>Be.ppb | SampleID-LYS</t>
  </si>
  <si>
    <t>Be.ppb | SampleID-NAZ</t>
  </si>
  <si>
    <t>Be.ppb | SampleID-PLB</t>
  </si>
  <si>
    <t>Cr.ppb | SampleID-LYS</t>
  </si>
  <si>
    <t>Cr.ppb | SampleID-NAZ</t>
  </si>
  <si>
    <t>Cr.ppb | SampleID-PLB</t>
  </si>
  <si>
    <t>Pb.ppb | SampleID-LYS</t>
  </si>
  <si>
    <t>Pb.ppb | SampleID-NAZ</t>
  </si>
  <si>
    <t>Pb.ppb | SampleID-PLB</t>
  </si>
  <si>
    <t>Nbr. of observations</t>
  </si>
  <si>
    <t>Minimum</t>
  </si>
  <si>
    <t>Maximum</t>
  </si>
  <si>
    <t>1st Quartile</t>
  </si>
  <si>
    <t>Lower bound on frequencies (97.5%)</t>
  </si>
  <si>
    <t>Upper bound on frequencies (97.5%)</t>
  </si>
  <si>
    <t>Lower bound on proportions (97.5%)</t>
  </si>
  <si>
    <t>Variance (n-1)</t>
  </si>
  <si>
    <t>Standard deviation (n-1)</t>
  </si>
  <si>
    <t>Standard error of the mean</t>
  </si>
  <si>
    <t>Box plots:</t>
  </si>
  <si>
    <t xml:space="preserve"> </t>
  </si>
  <si>
    <t>P-P plots:</t>
  </si>
  <si>
    <t>Descriptive statistics (Qualitative data):</t>
  </si>
  <si>
    <t>Variable\Statistic</t>
  </si>
  <si>
    <t>Nbr. of missing values</t>
  </si>
  <si>
    <t>Sum of weights</t>
  </si>
  <si>
    <t>Breakdown per subsample (%)</t>
  </si>
  <si>
    <t>Nbr. of categories</t>
  </si>
  <si>
    <t>Mode</t>
  </si>
  <si>
    <t>Mode frequency</t>
  </si>
  <si>
    <t>Categories</t>
  </si>
  <si>
    <t>Frequency per category</t>
  </si>
  <si>
    <t>Rel. frequency per category (%)</t>
  </si>
  <si>
    <t>Lower bound on frequencies (95%)</t>
  </si>
  <si>
    <t>Upper bound on frequencies (95%)</t>
  </si>
  <si>
    <t>Proportion per category</t>
  </si>
  <si>
    <t>Lower bound on proportions (95%)</t>
  </si>
  <si>
    <t>Upper bound on proportions (95%)</t>
  </si>
  <si>
    <t>Season | SampleID-LYS</t>
  </si>
  <si>
    <t/>
  </si>
  <si>
    <t>Season | SampleID-NAZ</t>
  </si>
  <si>
    <t>Season | SampleID-PLB</t>
  </si>
  <si>
    <t>Yposition | SampleID-LYS</t>
  </si>
  <si>
    <t>10</t>
  </si>
  <si>
    <t>20</t>
  </si>
  <si>
    <t>30</t>
  </si>
  <si>
    <t>40</t>
  </si>
  <si>
    <t>60</t>
  </si>
  <si>
    <t>90</t>
  </si>
  <si>
    <t>Yposition | SampleID-NAZ</t>
  </si>
  <si>
    <t>Yposition | SampleID-PLB</t>
  </si>
  <si>
    <r>
      <t>XLSTAT 2022.4.1.1373 - Agglomerative hierarchical clustering (AHC) - Start time: 11/14/2022 at 11:43:57 / End time: 11/14/2022 at 11:45:01</t>
    </r>
    <r>
      <rPr>
        <sz val="10"/>
        <color rgb="FFFFFFFF"/>
        <rFont val="Arial CE"/>
        <charset val="238"/>
      </rPr>
      <t xml:space="preserve"> / Microsoft Excel 16.010386</t>
    </r>
  </si>
  <si>
    <t>Observations/variables table: Workbook = SF_soil water_3yrs.xlsx / Sheet = R.quasyready / Range = 'R.quasyready'!$F$1:$F$193,'R.quasyready'!$L$1:$N$193,'R.quasyready'!$Z$1:$AB$193 / 192 rows and 7 columns</t>
  </si>
  <si>
    <t>Cluster columns</t>
  </si>
  <si>
    <t>Similarity: Pearson correlation coefficient</t>
  </si>
  <si>
    <t>Agglomeration method: Weighted pair-group average</t>
  </si>
  <si>
    <t>Center: No / Reduce: No</t>
  </si>
  <si>
    <t>Truncation: Hartigan index (adapted)</t>
  </si>
  <si>
    <t>Number of removed observations: 114</t>
  </si>
  <si>
    <t>Summary statistics:</t>
  </si>
  <si>
    <t>Variable</t>
  </si>
  <si>
    <t>Observations</t>
  </si>
  <si>
    <t>Obs. with missing data</t>
  </si>
  <si>
    <t>Obs. without missing data</t>
  </si>
  <si>
    <t>Mean</t>
  </si>
  <si>
    <t>Std. deviation</t>
  </si>
  <si>
    <t>Correlation matrix:</t>
  </si>
  <si>
    <t>Depth lysimeter</t>
  </si>
  <si>
    <t>DOC (ppm)</t>
  </si>
  <si>
    <t>Mg (ppm)</t>
  </si>
  <si>
    <t>Al (ppm)</t>
  </si>
  <si>
    <t>Be (ppb)</t>
  </si>
  <si>
    <t>CR (ppb)</t>
  </si>
  <si>
    <t>Pb (ppb)</t>
  </si>
  <si>
    <t>Node statistics:</t>
  </si>
  <si>
    <t>Node</t>
  </si>
  <si>
    <t>Level</t>
  </si>
  <si>
    <t>Weight</t>
  </si>
  <si>
    <t>Objects</t>
  </si>
  <si>
    <t>Left son</t>
  </si>
  <si>
    <t>Right son</t>
  </si>
  <si>
    <t>13</t>
  </si>
  <si>
    <t>12</t>
  </si>
  <si>
    <t>11</t>
  </si>
  <si>
    <t>9</t>
  </si>
  <si>
    <t>8</t>
  </si>
  <si>
    <t>Evolution of indices:</t>
  </si>
  <si>
    <t>Number of clusters</t>
  </si>
  <si>
    <t>2</t>
  </si>
  <si>
    <t>3</t>
  </si>
  <si>
    <t>4</t>
  </si>
  <si>
    <t>5</t>
  </si>
  <si>
    <t>Silhouette index</t>
  </si>
  <si>
    <t>Hartigan index (H)</t>
  </si>
  <si>
    <t>H(k-1) - H(k)</t>
  </si>
  <si>
    <t>Calinski &amp; Harabasz index</t>
  </si>
  <si>
    <t>Agglomerative hierarchical clustering (AHC) / Number of clusters = 3:</t>
  </si>
  <si>
    <t>Inertia decomposition for the optimal classification:</t>
  </si>
  <si>
    <t>Absolute</t>
  </si>
  <si>
    <t>Percent</t>
  </si>
  <si>
    <t>Within-cluster</t>
  </si>
  <si>
    <t>Between-clusters</t>
  </si>
  <si>
    <t>Total inertia</t>
  </si>
  <si>
    <t>Cluster centroids:</t>
  </si>
  <si>
    <t>Cluster</t>
  </si>
  <si>
    <t>Obs3</t>
  </si>
  <si>
    <t>Obs4</t>
  </si>
  <si>
    <t>Obs5</t>
  </si>
  <si>
    <t>Obs6</t>
  </si>
  <si>
    <t>Obs7</t>
  </si>
  <si>
    <t>Obs8</t>
  </si>
  <si>
    <t>Obs15</t>
  </si>
  <si>
    <t>Obs16</t>
  </si>
  <si>
    <t>Obs17</t>
  </si>
  <si>
    <t>Obs18</t>
  </si>
  <si>
    <t>Obs19</t>
  </si>
  <si>
    <t>Obs20</t>
  </si>
  <si>
    <t>Obs28</t>
  </si>
  <si>
    <t>Obs29</t>
  </si>
  <si>
    <t>Obs30</t>
  </si>
  <si>
    <t>Obs39</t>
  </si>
  <si>
    <t>Obs40</t>
  </si>
  <si>
    <t>Obs41</t>
  </si>
  <si>
    <t>Obs42</t>
  </si>
  <si>
    <t>Obs43</t>
  </si>
  <si>
    <t>Obs51</t>
  </si>
  <si>
    <t>Obs52</t>
  </si>
  <si>
    <t>Obs53</t>
  </si>
  <si>
    <t>Obs54</t>
  </si>
  <si>
    <t>Obs55</t>
  </si>
  <si>
    <t>Obs56</t>
  </si>
  <si>
    <t>Obs64</t>
  </si>
  <si>
    <t>Obs65</t>
  </si>
  <si>
    <t>Obs66</t>
  </si>
  <si>
    <t>Obs67</t>
  </si>
  <si>
    <t>Obs68</t>
  </si>
  <si>
    <t>Obs75</t>
  </si>
  <si>
    <t>Obs76</t>
  </si>
  <si>
    <t>Obs77</t>
  </si>
  <si>
    <t>Obs78</t>
  </si>
  <si>
    <t>Obs79</t>
  </si>
  <si>
    <t>Obs80</t>
  </si>
  <si>
    <t>Obs87</t>
  </si>
  <si>
    <t>Obs88</t>
  </si>
  <si>
    <t>Obs89</t>
  </si>
  <si>
    <t>Obs90</t>
  </si>
  <si>
    <t>Obs91</t>
  </si>
  <si>
    <t>Obs92</t>
  </si>
  <si>
    <t>Obs101</t>
  </si>
  <si>
    <t>Obs112</t>
  </si>
  <si>
    <t>Obs113</t>
  </si>
  <si>
    <t>Obs116</t>
  </si>
  <si>
    <t>Obs124</t>
  </si>
  <si>
    <t>Obs125</t>
  </si>
  <si>
    <t>Obs126</t>
  </si>
  <si>
    <t>Obs127</t>
  </si>
  <si>
    <t>Obs128</t>
  </si>
  <si>
    <t>Obs135</t>
  </si>
  <si>
    <t>Obs136</t>
  </si>
  <si>
    <t>Obs137</t>
  </si>
  <si>
    <t>Obs138</t>
  </si>
  <si>
    <t>Obs139</t>
  </si>
  <si>
    <t>Obs140</t>
  </si>
  <si>
    <t>Obs147</t>
  </si>
  <si>
    <t>Obs148</t>
  </si>
  <si>
    <t>Obs149</t>
  </si>
  <si>
    <t>Obs150</t>
  </si>
  <si>
    <t>Obs151</t>
  </si>
  <si>
    <t>Obs152</t>
  </si>
  <si>
    <t>Obs159</t>
  </si>
  <si>
    <t>Obs160</t>
  </si>
  <si>
    <t>Obs161</t>
  </si>
  <si>
    <t>Obs162</t>
  </si>
  <si>
    <t>Obs163</t>
  </si>
  <si>
    <t>Obs172</t>
  </si>
  <si>
    <t>Obs173</t>
  </si>
  <si>
    <t>Obs174</t>
  </si>
  <si>
    <t>Obs176</t>
  </si>
  <si>
    <t>Obs183</t>
  </si>
  <si>
    <t>Obs184</t>
  </si>
  <si>
    <t>Obs185</t>
  </si>
  <si>
    <t>Obs186</t>
  </si>
  <si>
    <t>Obs188</t>
  </si>
  <si>
    <t>Within-cluster variance</t>
  </si>
  <si>
    <t>1</t>
  </si>
  <si>
    <t>Distances between the cluster centroids:</t>
  </si>
  <si>
    <t>Central objects:</t>
  </si>
  <si>
    <t>1 (Yposition)</t>
  </si>
  <si>
    <t>2 (Cr.ppb)</t>
  </si>
  <si>
    <t>3 (Al.ppm)</t>
  </si>
  <si>
    <t>Distances between the central objects:</t>
  </si>
  <si>
    <t>Results by cluster:</t>
  </si>
  <si>
    <t>Number of objects by cluster</t>
  </si>
  <si>
    <t>Minimum distance to centroid</t>
  </si>
  <si>
    <t>Average distance to centroid</t>
  </si>
  <si>
    <t>Maximum distance to centroid</t>
  </si>
  <si>
    <t>Results by object:</t>
  </si>
  <si>
    <t>Observation</t>
  </si>
  <si>
    <t>Distance to centroid</t>
  </si>
  <si>
    <t>Correlations with centroids</t>
  </si>
  <si>
    <r>
      <t>XLSTAT 2022.4.1.1373 - Factor analysis - Start time: 11/16/2022 at 17:43:43 / End time: 11/16/2022 at 17:43:50</t>
    </r>
    <r>
      <rPr>
        <sz val="10"/>
        <color rgb="FFFFFFFF"/>
        <rFont val="Arial CE"/>
        <charset val="238"/>
      </rPr>
      <t xml:space="preserve"> / Microsoft Excel 16.010386</t>
    </r>
  </si>
  <si>
    <t>Observations/variables table: Workbook = SF_soil water_3yrs.xlsx / Sheet = R.quasyready / Range = 'R.quasyready'!$F$1:$G$193,'R.quasyready'!$J$1:$Q$193 / 192 rows and 10 columns</t>
  </si>
  <si>
    <t>Filtering / N first rows: Number of observations: 50</t>
  </si>
  <si>
    <t>Number of removed observations: 128</t>
  </si>
  <si>
    <t>Correlation: Pearson (n)</t>
  </si>
  <si>
    <t>Extraction method: Principal factor analysis</t>
  </si>
  <si>
    <t>Number of factors: Automatic</t>
  </si>
  <si>
    <t>Initial communalities: Squared multiple correlations</t>
  </si>
  <si>
    <t>Stop conditions: Convergence = 0.0001 / Iterations = 50</t>
  </si>
  <si>
    <t>Correlation matrix (Pearson (n)):</t>
  </si>
  <si>
    <t>Variables</t>
  </si>
  <si>
    <t>Values in bold are different from 0 with a significance level alpha=0.003</t>
  </si>
  <si>
    <t>Kaiser-Meyer-Olkin measure of sampling adequacy:</t>
  </si>
  <si>
    <t>KMO</t>
  </si>
  <si>
    <t>Factor analysis:</t>
  </si>
  <si>
    <t>Maximum change in communality at each iteration:</t>
  </si>
  <si>
    <t>Iteration</t>
  </si>
  <si>
    <t>Maximum change</t>
  </si>
  <si>
    <t>Reproduced correlation matrix:</t>
  </si>
  <si>
    <t>Residual correlation matrix:</t>
  </si>
  <si>
    <t>Eigenvalues:</t>
  </si>
  <si>
    <t>F1</t>
  </si>
  <si>
    <t>F2</t>
  </si>
  <si>
    <t>F3</t>
  </si>
  <si>
    <t>F4</t>
  </si>
  <si>
    <t>F5</t>
  </si>
  <si>
    <t>F6</t>
  </si>
  <si>
    <t>Eigenvalue</t>
  </si>
  <si>
    <t>Variability (%)</t>
  </si>
  <si>
    <t>Cumulative %</t>
  </si>
  <si>
    <t>Eigenvectors:</t>
  </si>
  <si>
    <t>Factor pattern:</t>
  </si>
  <si>
    <t>Initial communality</t>
  </si>
  <si>
    <t>Final communality</t>
  </si>
  <si>
    <t>Specific variance</t>
  </si>
  <si>
    <t>Values in bold correspond for each variable to the factor for which the squared cosine is the largest</t>
  </si>
  <si>
    <t>Correlations between variables and factors:</t>
  </si>
  <si>
    <t>Factor pattern coefficients:</t>
  </si>
  <si>
    <t>Factor scores:</t>
  </si>
  <si>
    <t>Values in bold correspond for each observation to the factor for which the squared cosine is the largest</t>
  </si>
  <si>
    <r>
      <t>XLSTAT 2022.4.1.1373 - ANCOVA - Start time: 11/14/2022 at 12:31:24 / End time: 11/14/2022 at 12:31:25</t>
    </r>
    <r>
      <rPr>
        <sz val="10"/>
        <color rgb="FFFFFFFF"/>
        <rFont val="Arial CE"/>
        <charset val="238"/>
      </rPr>
      <t xml:space="preserve"> / Microsoft Excel 16.010386</t>
    </r>
  </si>
  <si>
    <t>Y / Dependent variables: Workbook = SF_soil water_3yrs.xlsx / Sheet = R.quasyready / Range = R.quasyready!$L$1:$L$193 / 192 rows and 1 column</t>
  </si>
  <si>
    <t>X / Quantitative: Workbook = SF_soil water_3yrs.xlsx / Sheet = R.quasyready / Range = R.quasyready!$N$1:$N$193 / 192 rows and 1 column</t>
  </si>
  <si>
    <t>X / Qualitative: Workbook = SF_soil water_3yrs.xlsx / Sheet = R.quasyready / Range = R.quasyready!$A$1:$A$193 / 192 rows and 1 column</t>
  </si>
  <si>
    <t>Constraints: an=0</t>
  </si>
  <si>
    <t>Confidence interval (%): 97.5</t>
  </si>
  <si>
    <t>Tolerance: 0.0001</t>
  </si>
  <si>
    <t>Use least squares means: Yes</t>
  </si>
  <si>
    <t>Number of removed observations: 43</t>
  </si>
  <si>
    <t>Summary statistics (Quantitative data):</t>
  </si>
  <si>
    <t>Summary statistics (Qualitative data):</t>
  </si>
  <si>
    <t>Counts</t>
  </si>
  <si>
    <t>Frequencies</t>
  </si>
  <si>
    <t>%</t>
  </si>
  <si>
    <t>SampleID-LYS</t>
  </si>
  <si>
    <t>SampleID-NAZ</t>
  </si>
  <si>
    <t>SampleID-PLB</t>
  </si>
  <si>
    <t>Multicolinearity statistics:</t>
  </si>
  <si>
    <t>Tolerance</t>
  </si>
  <si>
    <t>VIF</t>
  </si>
  <si>
    <t>Regression of variable Doc.ppm:</t>
  </si>
  <si>
    <t>Goodness of fit statistics (Doc.ppm):</t>
  </si>
  <si>
    <t>DF</t>
  </si>
  <si>
    <t>R²</t>
  </si>
  <si>
    <t>Adjusted R²</t>
  </si>
  <si>
    <t>MSE</t>
  </si>
  <si>
    <t>RMSE</t>
  </si>
  <si>
    <t>MAPE</t>
  </si>
  <si>
    <t>DW</t>
  </si>
  <si>
    <t>Cp</t>
  </si>
  <si>
    <t>AIC</t>
  </si>
  <si>
    <t>SBC</t>
  </si>
  <si>
    <t>PC</t>
  </si>
  <si>
    <t>Analysis of variance (Doc.ppm):</t>
  </si>
  <si>
    <t>Source</t>
  </si>
  <si>
    <t>Sum of squares</t>
  </si>
  <si>
    <t>Mean squares</t>
  </si>
  <si>
    <t>F</t>
  </si>
  <si>
    <t>Pr &gt; F</t>
  </si>
  <si>
    <t>p-values signification codes</t>
  </si>
  <si>
    <t>Model</t>
  </si>
  <si>
    <t>***</t>
  </si>
  <si>
    <t>Error</t>
  </si>
  <si>
    <t>Corrected Total</t>
  </si>
  <si>
    <t>Computed against model Y=Mean(Y)</t>
  </si>
  <si>
    <t>Signification codes: 0 &lt; *** &lt; 0.001 &lt; ** &lt; 0.01 &lt; * &lt; 0.05 &lt; . &lt; 0.1 &lt; ° &lt; 1</t>
  </si>
  <si>
    <t>Model parameters (Doc.ppm):</t>
  </si>
  <si>
    <t>Value</t>
  </si>
  <si>
    <t>Standard error</t>
  </si>
  <si>
    <t>t</t>
  </si>
  <si>
    <t>Pr &gt; |t|</t>
  </si>
  <si>
    <t>Lower bound (97.50%)</t>
  </si>
  <si>
    <t>Upper bound (97.50%)</t>
  </si>
  <si>
    <t>Intercept</t>
  </si>
  <si>
    <t>Equation of the model (Doc.ppm):</t>
  </si>
  <si>
    <t>Doc.ppm = 28.2387551187466+18.2353295538034*Al.ppm-24.7060847541034*SampleID-LYS-23.7862850279191*SampleID-NAZ</t>
  </si>
  <si>
    <t>Standardized coefficients (Doc.ppm):</t>
  </si>
  <si>
    <t>Predictions and residuals (Doc.ppm):</t>
  </si>
  <si>
    <t>Pred(Doc.ppm)</t>
  </si>
  <si>
    <t>Residual</t>
  </si>
  <si>
    <t>Std. residual</t>
  </si>
  <si>
    <t>Std. dev. on pred. (Mean)</t>
  </si>
  <si>
    <t>Lower bound 97.500% (Mean)</t>
  </si>
  <si>
    <t>Upper bound 97.500% (Mean)</t>
  </si>
  <si>
    <t>Std. dev. on pred. (Observation)</t>
  </si>
  <si>
    <t>Lower bound 97.500% (Observation)</t>
  </si>
  <si>
    <t>Upper bound 97.500% (Observation)</t>
  </si>
  <si>
    <t>Obs1</t>
  </si>
  <si>
    <t>Obs2</t>
  </si>
  <si>
    <t>Obs9</t>
  </si>
  <si>
    <t>Obs10</t>
  </si>
  <si>
    <t>Obs11</t>
  </si>
  <si>
    <t>Obs12</t>
  </si>
  <si>
    <t>Obs13</t>
  </si>
  <si>
    <t>Obs14</t>
  </si>
  <si>
    <t>Obs21</t>
  </si>
  <si>
    <t>Obs22</t>
  </si>
  <si>
    <t>Obs23</t>
  </si>
  <si>
    <t>Obs24</t>
  </si>
  <si>
    <t>Obs36</t>
  </si>
  <si>
    <t>Obs37</t>
  </si>
  <si>
    <t>Obs45</t>
  </si>
  <si>
    <t>Obs47</t>
  </si>
  <si>
    <t>Obs48</t>
  </si>
  <si>
    <t>Obs49</t>
  </si>
  <si>
    <t>Obs50</t>
  </si>
  <si>
    <t>Obs57</t>
  </si>
  <si>
    <t>Obs58</t>
  </si>
  <si>
    <t>Obs59</t>
  </si>
  <si>
    <t>Obs60</t>
  </si>
  <si>
    <t>Obs61</t>
  </si>
  <si>
    <t>Obs62</t>
  </si>
  <si>
    <t>Obs69</t>
  </si>
  <si>
    <t>Obs70</t>
  </si>
  <si>
    <t>Obs71</t>
  </si>
  <si>
    <t>Obs72</t>
  </si>
  <si>
    <t>Obs81</t>
  </si>
  <si>
    <t>Obs82</t>
  </si>
  <si>
    <t>Obs83</t>
  </si>
  <si>
    <t>Obs84</t>
  </si>
  <si>
    <t>Obs86</t>
  </si>
  <si>
    <t>Obs93</t>
  </si>
  <si>
    <t>Obs94</t>
  </si>
  <si>
    <t>Obs95</t>
  </si>
  <si>
    <t>Obs96</t>
  </si>
  <si>
    <t>Obs97</t>
  </si>
  <si>
    <t>Obs109</t>
  </si>
  <si>
    <t>Obs117</t>
  </si>
  <si>
    <t>Obs120</t>
  </si>
  <si>
    <t>Obs121</t>
  </si>
  <si>
    <t>Obs122</t>
  </si>
  <si>
    <t>Obs129</t>
  </si>
  <si>
    <t>Obs130</t>
  </si>
  <si>
    <t>Obs131</t>
  </si>
  <si>
    <t>Obs132</t>
  </si>
  <si>
    <t>Obs133</t>
  </si>
  <si>
    <t>Obs134</t>
  </si>
  <si>
    <t>Obs141</t>
  </si>
  <si>
    <t>Obs143</t>
  </si>
  <si>
    <t>Obs144</t>
  </si>
  <si>
    <t>Obs145</t>
  </si>
  <si>
    <t>Obs146</t>
  </si>
  <si>
    <t>Obs153</t>
  </si>
  <si>
    <t>Obs154</t>
  </si>
  <si>
    <t>Obs155</t>
  </si>
  <si>
    <t>Obs156</t>
  </si>
  <si>
    <t>Obs157</t>
  </si>
  <si>
    <t>Obs165</t>
  </si>
  <si>
    <t>Obs167</t>
  </si>
  <si>
    <t>Obs169</t>
  </si>
  <si>
    <t>Obs177</t>
  </si>
  <si>
    <t>Obs179</t>
  </si>
  <si>
    <t>Obs180</t>
  </si>
  <si>
    <t>Obs181</t>
  </si>
  <si>
    <t>Obs182</t>
  </si>
  <si>
    <t>Obs189</t>
  </si>
  <si>
    <t>Obs191</t>
  </si>
  <si>
    <t>Obs192</t>
  </si>
  <si>
    <t>Interpretation (Doc.ppm):</t>
  </si>
  <si>
    <t>Given the R2, 63% of the variability of the dependent variable Doc.ppm is explained by the 2 explanatory variables.</t>
  </si>
  <si>
    <t>Given the p-value of the F statistic computed in the ANOVA table, and given the significance level of 3%, the information brought by the explanatory variables is significantly better than what a basic mean would bring.</t>
  </si>
  <si>
    <t>LS Means for factor SampleID:</t>
  </si>
  <si>
    <t>Category</t>
  </si>
  <si>
    <t>LS mean</t>
  </si>
  <si>
    <t>Lower bound (97.500%)</t>
  </si>
  <si>
    <t>Upper bound (97.500%)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</si>
</sst>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__"/>
    <numFmt numFmtId="165" formatCode="0.0"/>
    <numFmt numFmtId="166" formatCode="#,##0.0"/>
    <numFmt numFmtId="167" formatCode="0.000"/>
    <numFmt numFmtId="168" formatCode="0.0000"/>
    <numFmt numFmtId="169" formatCode="[&lt;0.0001]&quot;&lt;0.0001&quot;;0.000"/>
  </numFmts>
  <fonts count="33"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name val="Arial CE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3366FF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b/>
      <sz val="12"/>
      <color theme="1"/>
      <name val="Calibri"/>
      <family val="2"/>
    </font>
    <font>
      <b/>
      <sz val="10"/>
      <color rgb="FFFFFFFF"/>
      <name val="Arial CE"/>
    </font>
    <font>
      <sz val="10"/>
      <color rgb="FFFFFFFF"/>
      <name val="Arial CE"/>
      <charset val="238"/>
    </font>
    <font>
      <sz val="10"/>
      <name val="Arial CE"/>
    </font>
    <font>
      <sz val="10"/>
      <color rgb="FF000000"/>
      <name val="Arial CE"/>
    </font>
    <font>
      <sz val="10"/>
      <color rgb="FF000000"/>
      <name val="Arial CE"/>
      <charset val="238"/>
    </font>
    <font>
      <i/>
      <sz val="10"/>
      <name val="Arial CE"/>
    </font>
    <font>
      <sz val="10"/>
      <color rgb="FF008941"/>
      <name val="Arial CE"/>
      <charset val="238"/>
    </font>
    <font>
      <sz val="10"/>
      <color rgb="FF780000"/>
      <name val="Arial CE"/>
    </font>
    <font>
      <sz val="10"/>
      <color rgb="FF007800"/>
      <name val="Arial CE"/>
    </font>
    <font>
      <sz val="10"/>
      <color rgb="FF780000"/>
      <name val="Arial CE"/>
      <charset val="238"/>
    </font>
    <font>
      <sz val="10"/>
      <color rgb="FF007800"/>
      <name val="Arial CE"/>
      <charset val="238"/>
    </font>
    <font>
      <b/>
      <sz val="10"/>
      <color rgb="FF780000"/>
      <name val="Arial CE"/>
    </font>
    <font>
      <b/>
      <sz val="10"/>
      <color rgb="FF007800"/>
      <name val="Arial CE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9510D"/>
        <bgColor indexed="64"/>
      </patternFill>
    </fill>
    <fill>
      <patternFill patternType="solid">
        <fgColor rgb="FF79AA8E"/>
        <bgColor indexed="64"/>
      </patternFill>
    </fill>
    <fill>
      <patternFill patternType="solid">
        <fgColor rgb="FFF8E9E0"/>
        <bgColor indexed="64"/>
      </patternFill>
    </fill>
    <fill>
      <patternFill patternType="solid">
        <fgColor rgb="FF95BCA6"/>
        <bgColor indexed="64"/>
      </patternFill>
    </fill>
    <fill>
      <patternFill patternType="solid">
        <fgColor rgb="FFA3C5B2"/>
        <bgColor indexed="64"/>
      </patternFill>
    </fill>
    <fill>
      <patternFill patternType="solid">
        <fgColor rgb="FFBCD4C7"/>
        <bgColor indexed="64"/>
      </patternFill>
    </fill>
    <fill>
      <patternFill patternType="solid">
        <fgColor rgb="FF87B39A"/>
        <bgColor indexed="64"/>
      </patternFill>
    </fill>
    <fill>
      <patternFill patternType="solid">
        <fgColor rgb="FFECC2AA"/>
        <bgColor indexed="64"/>
      </patternFill>
    </fill>
    <fill>
      <patternFill patternType="solid">
        <fgColor rgb="FFDC8E61"/>
        <bgColor indexed="64"/>
      </patternFill>
    </fill>
    <fill>
      <patternFill patternType="solid">
        <fgColor rgb="FFF9ECE4"/>
        <bgColor indexed="64"/>
      </patternFill>
    </fill>
    <fill>
      <patternFill patternType="solid">
        <fgColor rgb="FFD67945"/>
        <bgColor indexed="64"/>
      </patternFill>
    </fill>
    <fill>
      <patternFill patternType="solid">
        <fgColor rgb="FFDE946B"/>
        <bgColor indexed="64"/>
      </patternFill>
    </fill>
    <fill>
      <patternFill patternType="solid">
        <fgColor rgb="FFEDF4F0"/>
        <bgColor indexed="64"/>
      </patternFill>
    </fill>
    <fill>
      <patternFill patternType="solid">
        <fgColor rgb="FF91B9A3"/>
        <bgColor indexed="64"/>
      </patternFill>
    </fill>
    <fill>
      <patternFill patternType="solid">
        <fgColor rgb="FFDC8F64"/>
        <bgColor indexed="64"/>
      </patternFill>
    </fill>
    <fill>
      <patternFill patternType="solid">
        <fgColor rgb="FFD1E2D8"/>
        <bgColor indexed="64"/>
      </patternFill>
    </fill>
    <fill>
      <patternFill patternType="solid">
        <fgColor rgb="FFDC8E62"/>
        <bgColor indexed="64"/>
      </patternFill>
    </fill>
    <fill>
      <patternFill patternType="solid">
        <fgColor rgb="FFE4A987"/>
        <bgColor indexed="64"/>
      </patternFill>
    </fill>
    <fill>
      <patternFill patternType="solid">
        <fgColor rgb="FFE7B294"/>
        <bgColor indexed="64"/>
      </patternFill>
    </fill>
    <fill>
      <patternFill patternType="solid">
        <fgColor rgb="FFE1ECE6"/>
        <bgColor indexed="64"/>
      </patternFill>
    </fill>
    <fill>
      <patternFill patternType="solid">
        <fgColor rgb="FFF1D3C2"/>
        <bgColor indexed="64"/>
      </patternFill>
    </fill>
    <fill>
      <patternFill patternType="solid">
        <fgColor rgb="FFFAF0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4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164" fontId="3" fillId="2" borderId="0" xfId="0" quotePrefix="1" applyNumberFormat="1" applyFont="1" applyFill="1" applyBorder="1" applyAlignment="1">
      <alignment horizontal="right"/>
    </xf>
    <xf numFmtId="0" fontId="0" fillId="2" borderId="0" xfId="0" applyFill="1"/>
    <xf numFmtId="0" fontId="3" fillId="2" borderId="0" xfId="0" quotePrefix="1" applyNumberFormat="1" applyFont="1" applyFill="1" applyBorder="1" applyAlignment="1"/>
    <xf numFmtId="0" fontId="3" fillId="2" borderId="0" xfId="0" applyNumberFormat="1" applyFont="1" applyFill="1" applyBorder="1" applyAlignment="1"/>
    <xf numFmtId="0" fontId="3" fillId="2" borderId="0" xfId="0" applyFont="1" applyFill="1" applyBorder="1"/>
    <xf numFmtId="0" fontId="0" fillId="2" borderId="0" xfId="0" applyFont="1" applyFill="1" applyBorder="1"/>
    <xf numFmtId="2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right"/>
    </xf>
    <xf numFmtId="2" fontId="3" fillId="2" borderId="0" xfId="0" quotePrefix="1" applyNumberFormat="1" applyFont="1" applyFill="1" applyBorder="1" applyAlignment="1">
      <alignment horizontal="right"/>
    </xf>
    <xf numFmtId="2" fontId="3" fillId="2" borderId="0" xfId="0" quotePrefix="1" applyNumberFormat="1" applyFont="1" applyFill="1" applyBorder="1" applyAlignment="1">
      <alignment horizontal="center"/>
    </xf>
    <xf numFmtId="164" fontId="2" fillId="2" borderId="0" xfId="0" quotePrefix="1" applyNumberFormat="1" applyFont="1" applyFill="1" applyBorder="1" applyAlignment="1">
      <alignment horizontal="right"/>
    </xf>
    <xf numFmtId="11" fontId="0" fillId="2" borderId="0" xfId="0" applyNumberFormat="1" applyFill="1" applyAlignment="1">
      <alignment horizontal="center"/>
    </xf>
    <xf numFmtId="14" fontId="0" fillId="2" borderId="0" xfId="0" applyNumberFormat="1" applyFill="1"/>
    <xf numFmtId="0" fontId="6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4" fillId="2" borderId="0" xfId="0" applyFont="1" applyFill="1"/>
    <xf numFmtId="2" fontId="0" fillId="2" borderId="0" xfId="0" applyNumberFormat="1" applyFill="1" applyAlignment="1">
      <alignment horizontal="center"/>
    </xf>
    <xf numFmtId="10" fontId="0" fillId="2" borderId="0" xfId="0" applyNumberFormat="1" applyFill="1"/>
    <xf numFmtId="10" fontId="0" fillId="2" borderId="0" xfId="0" applyNumberFormat="1" applyFont="1" applyFill="1" applyBorder="1"/>
    <xf numFmtId="9" fontId="0" fillId="2" borderId="0" xfId="0" applyNumberFormat="1" applyFill="1"/>
    <xf numFmtId="0" fontId="8" fillId="2" borderId="0" xfId="1" applyFont="1" applyFill="1"/>
    <xf numFmtId="0" fontId="10" fillId="2" borderId="0" xfId="1" applyFont="1" applyFill="1"/>
    <xf numFmtId="0" fontId="12" fillId="2" borderId="0" xfId="1" applyFont="1" applyFill="1"/>
    <xf numFmtId="0" fontId="12" fillId="4" borderId="0" xfId="1" applyFont="1" applyFill="1"/>
    <xf numFmtId="0" fontId="13" fillId="4" borderId="0" xfId="1" applyFont="1" applyFill="1"/>
    <xf numFmtId="0" fontId="13" fillId="2" borderId="0" xfId="1" applyFont="1" applyFill="1"/>
    <xf numFmtId="2" fontId="12" fillId="2" borderId="0" xfId="1" applyNumberFormat="1" applyFont="1" applyFill="1" applyAlignment="1">
      <alignment horizontal="center"/>
    </xf>
    <xf numFmtId="0" fontId="12" fillId="2" borderId="0" xfId="1" applyFont="1" applyFill="1" applyAlignment="1">
      <alignment horizontal="center"/>
    </xf>
    <xf numFmtId="165" fontId="13" fillId="2" borderId="0" xfId="1" applyNumberFormat="1" applyFont="1" applyFill="1"/>
    <xf numFmtId="0" fontId="12" fillId="2" borderId="0" xfId="1" quotePrefix="1" applyFont="1" applyFill="1" applyAlignment="1">
      <alignment horizontal="center"/>
    </xf>
    <xf numFmtId="165" fontId="14" fillId="2" borderId="0" xfId="1" applyNumberFormat="1" applyFont="1" applyFill="1"/>
    <xf numFmtId="0" fontId="13" fillId="2" borderId="0" xfId="1" applyFont="1" applyFill="1" applyAlignment="1">
      <alignment horizontal="justify"/>
    </xf>
    <xf numFmtId="0" fontId="8" fillId="2" borderId="4" xfId="1" applyFont="1" applyFill="1" applyBorder="1"/>
    <xf numFmtId="0" fontId="8" fillId="2" borderId="4" xfId="1" applyFont="1" applyFill="1" applyBorder="1" applyAlignment="1">
      <alignment horizontal="left"/>
    </xf>
    <xf numFmtId="0" fontId="8" fillId="2" borderId="4" xfId="1" applyFont="1" applyFill="1" applyBorder="1" applyAlignment="1">
      <alignment horizontal="justify"/>
    </xf>
    <xf numFmtId="0" fontId="13" fillId="2" borderId="0" xfId="1" applyFont="1" applyFill="1" applyBorder="1" applyAlignment="1">
      <alignment horizontal="justify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justify"/>
    </xf>
    <xf numFmtId="1" fontId="12" fillId="3" borderId="0" xfId="1" applyNumberFormat="1" applyFont="1" applyFill="1" applyBorder="1"/>
    <xf numFmtId="2" fontId="12" fillId="3" borderId="0" xfId="1" applyNumberFormat="1" applyFont="1" applyFill="1" applyBorder="1"/>
    <xf numFmtId="166" fontId="15" fillId="3" borderId="0" xfId="1" applyNumberFormat="1" applyFont="1" applyFill="1" applyBorder="1"/>
    <xf numFmtId="2" fontId="13" fillId="2" borderId="0" xfId="1" applyNumberFormat="1" applyFont="1" applyFill="1"/>
    <xf numFmtId="1" fontId="8" fillId="3" borderId="0" xfId="1" applyNumberFormat="1" applyFont="1" applyFill="1" applyBorder="1"/>
    <xf numFmtId="2" fontId="8" fillId="3" borderId="0" xfId="1" applyNumberFormat="1" applyFont="1" applyFill="1" applyBorder="1"/>
    <xf numFmtId="0" fontId="12" fillId="2" borderId="0" xfId="1" applyFont="1" applyFill="1" applyBorder="1"/>
    <xf numFmtId="1" fontId="12" fillId="2" borderId="0" xfId="1" applyNumberFormat="1" applyFont="1" applyFill="1" applyBorder="1"/>
    <xf numFmtId="0" fontId="12" fillId="2" borderId="6" xfId="1" applyFont="1" applyFill="1" applyBorder="1"/>
    <xf numFmtId="1" fontId="12" fillId="2" borderId="6" xfId="1" applyNumberFormat="1" applyFont="1" applyFill="1" applyBorder="1"/>
    <xf numFmtId="1" fontId="12" fillId="3" borderId="6" xfId="1" applyNumberFormat="1" applyFont="1" applyFill="1" applyBorder="1"/>
    <xf numFmtId="2" fontId="12" fillId="3" borderId="6" xfId="1" applyNumberFormat="1" applyFont="1" applyFill="1" applyBorder="1"/>
    <xf numFmtId="0" fontId="12" fillId="2" borderId="5" xfId="1" applyFont="1" applyFill="1" applyBorder="1"/>
    <xf numFmtId="0" fontId="12" fillId="4" borderId="4" xfId="1" applyFont="1" applyFill="1" applyBorder="1"/>
    <xf numFmtId="0" fontId="12" fillId="2" borderId="3" xfId="1" applyFont="1" applyFill="1" applyBorder="1"/>
    <xf numFmtId="0" fontId="13" fillId="2" borderId="0" xfId="1" applyFont="1" applyFill="1" applyBorder="1"/>
    <xf numFmtId="0" fontId="13" fillId="2" borderId="2" xfId="1" applyFont="1" applyFill="1" applyBorder="1"/>
    <xf numFmtId="0" fontId="13" fillId="2" borderId="1" xfId="1" applyFont="1" applyFill="1" applyBorder="1"/>
    <xf numFmtId="0" fontId="13" fillId="2" borderId="1" xfId="1" quotePrefix="1" applyFont="1" applyFill="1" applyBorder="1"/>
    <xf numFmtId="0" fontId="13" fillId="2" borderId="2" xfId="1" quotePrefix="1" applyFont="1" applyFill="1" applyBorder="1"/>
    <xf numFmtId="1" fontId="8" fillId="2" borderId="0" xfId="1" applyNumberFormat="1" applyFont="1" applyFill="1" applyBorder="1"/>
    <xf numFmtId="165" fontId="13" fillId="2" borderId="1" xfId="1" applyNumberFormat="1" applyFont="1" applyFill="1" applyBorder="1"/>
    <xf numFmtId="2" fontId="13" fillId="2" borderId="1" xfId="1" applyNumberFormat="1" applyFont="1" applyFill="1" applyBorder="1"/>
    <xf numFmtId="0" fontId="12" fillId="2" borderId="4" xfId="1" applyFont="1" applyFill="1" applyBorder="1"/>
    <xf numFmtId="0" fontId="8" fillId="2" borderId="5" xfId="1" applyFont="1" applyFill="1" applyBorder="1"/>
    <xf numFmtId="0" fontId="12" fillId="2" borderId="1" xfId="1" applyFont="1" applyFill="1" applyBorder="1"/>
    <xf numFmtId="0" fontId="12" fillId="2" borderId="2" xfId="1" applyFont="1" applyFill="1" applyBorder="1"/>
    <xf numFmtId="1" fontId="12" fillId="2" borderId="1" xfId="1" applyNumberFormat="1" applyFont="1" applyFill="1" applyBorder="1"/>
    <xf numFmtId="2" fontId="12" fillId="3" borderId="1" xfId="1" applyNumberFormat="1" applyFont="1" applyFill="1" applyBorder="1"/>
    <xf numFmtId="0" fontId="13" fillId="2" borderId="4" xfId="1" applyFont="1" applyFill="1" applyBorder="1"/>
    <xf numFmtId="2" fontId="13" fillId="2" borderId="0" xfId="1" applyNumberFormat="1" applyFont="1" applyFill="1" applyBorder="1"/>
    <xf numFmtId="0" fontId="12" fillId="4" borderId="0" xfId="1" quotePrefix="1" applyFont="1" applyFill="1"/>
    <xf numFmtId="0" fontId="12" fillId="2" borderId="0" xfId="1" quotePrefix="1" applyFont="1" applyFill="1"/>
    <xf numFmtId="0" fontId="13" fillId="4" borderId="0" xfId="1" applyFont="1" applyFill="1" applyAlignment="1">
      <alignment horizontal="left"/>
    </xf>
    <xf numFmtId="0" fontId="13" fillId="4" borderId="0" xfId="1" applyFont="1" applyFill="1" applyAlignment="1">
      <alignment horizontal="justify"/>
    </xf>
    <xf numFmtId="0" fontId="10" fillId="2" borderId="0" xfId="1" applyFont="1" applyFill="1" applyBorder="1"/>
    <xf numFmtId="0" fontId="10" fillId="2" borderId="3" xfId="1" applyFont="1" applyFill="1" applyBorder="1"/>
    <xf numFmtId="0" fontId="8" fillId="2" borderId="0" xfId="1" applyFont="1" applyFill="1" applyBorder="1"/>
    <xf numFmtId="0" fontId="8" fillId="2" borderId="3" xfId="1" applyFont="1" applyFill="1" applyBorder="1"/>
    <xf numFmtId="0" fontId="10" fillId="4" borderId="4" xfId="1" applyFont="1" applyFill="1" applyBorder="1"/>
    <xf numFmtId="0" fontId="8" fillId="4" borderId="4" xfId="1" applyFont="1" applyFill="1" applyBorder="1"/>
    <xf numFmtId="2" fontId="16" fillId="3" borderId="0" xfId="1" applyNumberFormat="1" applyFont="1" applyFill="1" applyBorder="1"/>
    <xf numFmtId="0" fontId="22" fillId="0" borderId="0" xfId="0" applyFont="1"/>
    <xf numFmtId="0" fontId="22" fillId="0" borderId="7" xfId="0" applyFont="1" applyBorder="1" applyAlignment="1">
      <alignment horizontal="center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/>
    <xf numFmtId="0" fontId="0" fillId="0" borderId="4" xfId="0" applyNumberFormat="1" applyBorder="1" applyAlignment="1"/>
    <xf numFmtId="49" fontId="0" fillId="0" borderId="0" xfId="0" applyNumberFormat="1" applyAlignment="1"/>
    <xf numFmtId="167" fontId="0" fillId="0" borderId="0" xfId="0" applyNumberFormat="1" applyAlignment="1"/>
    <xf numFmtId="49" fontId="0" fillId="0" borderId="8" xfId="0" applyNumberFormat="1" applyBorder="1" applyAlignment="1"/>
    <xf numFmtId="167" fontId="0" fillId="0" borderId="8" xfId="0" applyNumberFormat="1" applyBorder="1" applyAlignment="1"/>
    <xf numFmtId="0" fontId="22" fillId="2" borderId="0" xfId="0" applyFont="1" applyFill="1"/>
    <xf numFmtId="0" fontId="22" fillId="2" borderId="7" xfId="0" applyFont="1" applyFill="1" applyBorder="1" applyAlignment="1">
      <alignment horizontal="center" vertical="center" wrapText="1"/>
    </xf>
    <xf numFmtId="49" fontId="22" fillId="2" borderId="7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/>
    <xf numFmtId="0" fontId="0" fillId="2" borderId="4" xfId="0" applyNumberFormat="1" applyFill="1" applyBorder="1" applyAlignment="1"/>
    <xf numFmtId="49" fontId="0" fillId="2" borderId="0" xfId="0" applyNumberFormat="1" applyFill="1" applyAlignment="1"/>
    <xf numFmtId="167" fontId="0" fillId="2" borderId="0" xfId="0" applyNumberFormat="1" applyFill="1" applyAlignment="1"/>
    <xf numFmtId="49" fontId="0" fillId="2" borderId="8" xfId="0" applyNumberFormat="1" applyFill="1" applyBorder="1" applyAlignment="1"/>
    <xf numFmtId="167" fontId="0" fillId="2" borderId="8" xfId="0" applyNumberFormat="1" applyFill="1" applyBorder="1" applyAlignment="1"/>
    <xf numFmtId="0" fontId="0" fillId="2" borderId="4" xfId="0" applyNumberForma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167" fontId="0" fillId="2" borderId="4" xfId="0" applyNumberFormat="1" applyFill="1" applyBorder="1" applyAlignment="1">
      <alignment horizontal="right"/>
    </xf>
    <xf numFmtId="0" fontId="0" fillId="2" borderId="0" xfId="0" applyNumberFormat="1" applyFill="1" applyAlignment="1">
      <alignment horizontal="right"/>
    </xf>
    <xf numFmtId="49" fontId="0" fillId="2" borderId="0" xfId="0" applyNumberFormat="1" applyFill="1" applyAlignment="1">
      <alignment horizontal="right"/>
    </xf>
    <xf numFmtId="167" fontId="0" fillId="2" borderId="0" xfId="0" applyNumberFormat="1" applyFill="1" applyAlignment="1">
      <alignment horizontal="right"/>
    </xf>
    <xf numFmtId="0" fontId="0" fillId="2" borderId="8" xfId="0" applyNumberFormat="1" applyFill="1" applyBorder="1" applyAlignment="1">
      <alignment horizontal="right"/>
    </xf>
    <xf numFmtId="49" fontId="0" fillId="2" borderId="8" xfId="0" applyNumberFormat="1" applyFill="1" applyBorder="1" applyAlignment="1">
      <alignment horizontal="right"/>
    </xf>
    <xf numFmtId="167" fontId="0" fillId="2" borderId="8" xfId="0" applyNumberFormat="1" applyFill="1" applyBorder="1" applyAlignment="1">
      <alignment horizontal="right"/>
    </xf>
    <xf numFmtId="167" fontId="0" fillId="0" borderId="4" xfId="0" applyNumberFormat="1" applyBorder="1" applyAlignment="1"/>
    <xf numFmtId="0" fontId="0" fillId="0" borderId="0" xfId="0" applyNumberFormat="1" applyAlignment="1"/>
    <xf numFmtId="0" fontId="0" fillId="0" borderId="8" xfId="0" applyNumberFormat="1" applyBorder="1" applyAlignment="1"/>
    <xf numFmtId="0" fontId="23" fillId="0" borderId="7" xfId="0" applyFont="1" applyBorder="1" applyAlignment="1">
      <alignment horizontal="center" vertical="center" wrapText="1"/>
    </xf>
    <xf numFmtId="49" fontId="24" fillId="0" borderId="4" xfId="0" applyNumberFormat="1" applyFont="1" applyBorder="1" applyAlignment="1"/>
    <xf numFmtId="49" fontId="24" fillId="0" borderId="0" xfId="0" applyNumberFormat="1" applyFont="1" applyAlignment="1"/>
    <xf numFmtId="49" fontId="24" fillId="0" borderId="8" xfId="0" applyNumberFormat="1" applyFont="1" applyBorder="1" applyAlignment="1"/>
    <xf numFmtId="0" fontId="20" fillId="5" borderId="4" xfId="0" applyNumberFormat="1" applyFont="1" applyFill="1" applyBorder="1" applyAlignment="1"/>
    <xf numFmtId="167" fontId="21" fillId="6" borderId="4" xfId="0" applyNumberFormat="1" applyFont="1" applyFill="1" applyBorder="1" applyAlignment="1"/>
    <xf numFmtId="167" fontId="24" fillId="7" borderId="4" xfId="0" applyNumberFormat="1" applyFont="1" applyFill="1" applyBorder="1" applyAlignment="1"/>
    <xf numFmtId="167" fontId="24" fillId="8" borderId="4" xfId="0" applyNumberFormat="1" applyFont="1" applyFill="1" applyBorder="1" applyAlignment="1"/>
    <xf numFmtId="167" fontId="24" fillId="9" borderId="4" xfId="0" applyNumberFormat="1" applyFont="1" applyFill="1" applyBorder="1" applyAlignment="1"/>
    <xf numFmtId="167" fontId="24" fillId="10" borderId="4" xfId="0" applyNumberFormat="1" applyFont="1" applyFill="1" applyBorder="1" applyAlignment="1"/>
    <xf numFmtId="167" fontId="21" fillId="11" borderId="4" xfId="0" applyNumberFormat="1" applyFont="1" applyFill="1" applyBorder="1" applyAlignment="1"/>
    <xf numFmtId="167" fontId="21" fillId="6" borderId="0" xfId="0" applyNumberFormat="1" applyFont="1" applyFill="1" applyAlignment="1"/>
    <xf numFmtId="0" fontId="20" fillId="5" borderId="0" xfId="0" applyNumberFormat="1" applyFont="1" applyFill="1" applyAlignment="1"/>
    <xf numFmtId="167" fontId="24" fillId="12" borderId="0" xfId="0" applyNumberFormat="1" applyFont="1" applyFill="1" applyAlignment="1"/>
    <xf numFmtId="167" fontId="21" fillId="13" borderId="0" xfId="0" applyNumberFormat="1" applyFont="1" applyFill="1" applyAlignment="1"/>
    <xf numFmtId="167" fontId="24" fillId="14" borderId="0" xfId="0" applyNumberFormat="1" applyFont="1" applyFill="1" applyAlignment="1"/>
    <xf numFmtId="167" fontId="21" fillId="15" borderId="0" xfId="0" applyNumberFormat="1" applyFont="1" applyFill="1" applyAlignment="1"/>
    <xf numFmtId="167" fontId="21" fillId="16" borderId="0" xfId="0" applyNumberFormat="1" applyFont="1" applyFill="1" applyAlignment="1"/>
    <xf numFmtId="167" fontId="24" fillId="7" borderId="0" xfId="0" applyNumberFormat="1" applyFont="1" applyFill="1" applyAlignment="1"/>
    <xf numFmtId="167" fontId="24" fillId="17" borderId="0" xfId="0" applyNumberFormat="1" applyFont="1" applyFill="1" applyAlignment="1"/>
    <xf numFmtId="167" fontId="24" fillId="18" borderId="0" xfId="0" applyNumberFormat="1" applyFont="1" applyFill="1" applyAlignment="1"/>
    <xf numFmtId="167" fontId="21" fillId="19" borderId="0" xfId="0" applyNumberFormat="1" applyFont="1" applyFill="1" applyAlignment="1"/>
    <xf numFmtId="167" fontId="24" fillId="20" borderId="0" xfId="0" applyNumberFormat="1" applyFont="1" applyFill="1" applyAlignment="1"/>
    <xf numFmtId="167" fontId="24" fillId="8" borderId="0" xfId="0" applyNumberFormat="1" applyFont="1" applyFill="1" applyAlignment="1"/>
    <xf numFmtId="167" fontId="21" fillId="21" borderId="0" xfId="0" applyNumberFormat="1" applyFont="1" applyFill="1" applyAlignment="1"/>
    <xf numFmtId="167" fontId="24" fillId="22" borderId="0" xfId="0" applyNumberFormat="1" applyFont="1" applyFill="1" applyAlignment="1"/>
    <xf numFmtId="167" fontId="24" fillId="23" borderId="0" xfId="0" applyNumberFormat="1" applyFont="1" applyFill="1" applyAlignment="1"/>
    <xf numFmtId="167" fontId="24" fillId="9" borderId="0" xfId="0" applyNumberFormat="1" applyFont="1" applyFill="1" applyAlignment="1"/>
    <xf numFmtId="167" fontId="24" fillId="24" borderId="0" xfId="0" applyNumberFormat="1" applyFont="1" applyFill="1" applyAlignment="1"/>
    <xf numFmtId="167" fontId="24" fillId="25" borderId="0" xfId="0" applyNumberFormat="1" applyFont="1" applyFill="1" applyAlignment="1"/>
    <xf numFmtId="167" fontId="24" fillId="10" borderId="0" xfId="0" applyNumberFormat="1" applyFont="1" applyFill="1" applyAlignment="1"/>
    <xf numFmtId="167" fontId="24" fillId="26" borderId="0" xfId="0" applyNumberFormat="1" applyFont="1" applyFill="1" applyAlignment="1"/>
    <xf numFmtId="167" fontId="21" fillId="11" borderId="8" xfId="0" applyNumberFormat="1" applyFont="1" applyFill="1" applyBorder="1" applyAlignment="1"/>
    <xf numFmtId="167" fontId="21" fillId="16" borderId="8" xfId="0" applyNumberFormat="1" applyFont="1" applyFill="1" applyBorder="1" applyAlignment="1"/>
    <xf numFmtId="167" fontId="24" fillId="20" borderId="8" xfId="0" applyNumberFormat="1" applyFont="1" applyFill="1" applyBorder="1" applyAlignment="1"/>
    <xf numFmtId="167" fontId="24" fillId="23" borderId="8" xfId="0" applyNumberFormat="1" applyFont="1" applyFill="1" applyBorder="1" applyAlignment="1"/>
    <xf numFmtId="167" fontId="24" fillId="25" borderId="8" xfId="0" applyNumberFormat="1" applyFont="1" applyFill="1" applyBorder="1" applyAlignment="1"/>
    <xf numFmtId="167" fontId="24" fillId="26" borderId="8" xfId="0" applyNumberFormat="1" applyFont="1" applyFill="1" applyBorder="1" applyAlignment="1"/>
    <xf numFmtId="0" fontId="20" fillId="5" borderId="8" xfId="0" applyNumberFormat="1" applyFont="1" applyFill="1" applyBorder="1" applyAlignment="1"/>
    <xf numFmtId="1" fontId="0" fillId="0" borderId="4" xfId="0" applyNumberFormat="1" applyBorder="1" applyAlignment="1"/>
    <xf numFmtId="1" fontId="0" fillId="0" borderId="0" xfId="0" applyNumberFormat="1" applyAlignment="1"/>
    <xf numFmtId="1" fontId="0" fillId="0" borderId="8" xfId="0" applyNumberFormat="1" applyBorder="1" applyAlignment="1"/>
    <xf numFmtId="167" fontId="5" fillId="0" borderId="0" xfId="0" applyNumberFormat="1" applyFont="1" applyAlignment="1"/>
    <xf numFmtId="0" fontId="5" fillId="0" borderId="0" xfId="0" applyFont="1"/>
    <xf numFmtId="10" fontId="0" fillId="0" borderId="4" xfId="0" applyNumberFormat="1" applyBorder="1" applyAlignment="1"/>
    <xf numFmtId="10" fontId="0" fillId="0" borderId="0" xfId="0" applyNumberFormat="1" applyAlignment="1"/>
    <xf numFmtId="10" fontId="0" fillId="0" borderId="8" xfId="0" applyNumberFormat="1" applyBorder="1" applyAlignment="1"/>
    <xf numFmtId="0" fontId="5" fillId="0" borderId="4" xfId="0" applyNumberFormat="1" applyFont="1" applyBorder="1" applyAlignment="1"/>
    <xf numFmtId="0" fontId="5" fillId="0" borderId="0" xfId="0" applyNumberFormat="1" applyFont="1" applyAlignment="1"/>
    <xf numFmtId="0" fontId="5" fillId="0" borderId="8" xfId="0" applyNumberFormat="1" applyFont="1" applyBorder="1" applyAlignment="1"/>
    <xf numFmtId="49" fontId="0" fillId="0" borderId="7" xfId="0" applyNumberFormat="1" applyBorder="1" applyAlignment="1"/>
    <xf numFmtId="167" fontId="0" fillId="0" borderId="7" xfId="0" applyNumberFormat="1" applyBorder="1" applyAlignment="1"/>
    <xf numFmtId="49" fontId="26" fillId="2" borderId="4" xfId="0" applyNumberFormat="1" applyFont="1" applyFill="1" applyBorder="1" applyAlignment="1"/>
    <xf numFmtId="0" fontId="26" fillId="2" borderId="4" xfId="0" applyNumberFormat="1" applyFont="1" applyFill="1" applyBorder="1" applyAlignment="1"/>
    <xf numFmtId="167" fontId="26" fillId="2" borderId="4" xfId="0" applyNumberFormat="1" applyFont="1" applyFill="1" applyBorder="1" applyAlignment="1"/>
    <xf numFmtId="0" fontId="0" fillId="2" borderId="8" xfId="0" applyNumberFormat="1" applyFill="1" applyBorder="1" applyAlignment="1"/>
    <xf numFmtId="0" fontId="0" fillId="2" borderId="4" xfId="0" applyNumberFormat="1" applyFill="1" applyBorder="1" applyAlignment="1">
      <alignment horizontal="left"/>
    </xf>
    <xf numFmtId="167" fontId="0" fillId="2" borderId="4" xfId="0" applyNumberFormat="1" applyFill="1" applyBorder="1" applyAlignment="1"/>
    <xf numFmtId="0" fontId="0" fillId="2" borderId="0" xfId="0" applyNumberFormat="1" applyFill="1" applyAlignment="1">
      <alignment horizontal="left"/>
    </xf>
    <xf numFmtId="0" fontId="0" fillId="2" borderId="0" xfId="0" applyNumberFormat="1" applyFill="1" applyAlignment="1"/>
    <xf numFmtId="0" fontId="0" fillId="2" borderId="8" xfId="0" applyNumberFormat="1" applyFill="1" applyBorder="1" applyAlignment="1">
      <alignment horizontal="left"/>
    </xf>
    <xf numFmtId="0" fontId="0" fillId="2" borderId="7" xfId="0" applyFill="1" applyBorder="1"/>
    <xf numFmtId="49" fontId="27" fillId="2" borderId="7" xfId="0" applyNumberFormat="1" applyFont="1" applyFill="1" applyBorder="1" applyAlignment="1">
      <alignment horizontal="center" vertical="center" wrapText="1"/>
    </xf>
    <xf numFmtId="49" fontId="28" fillId="2" borderId="7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167" fontId="29" fillId="2" borderId="4" xfId="0" applyNumberFormat="1" applyFont="1" applyFill="1" applyBorder="1" applyAlignment="1"/>
    <xf numFmtId="167" fontId="30" fillId="2" borderId="4" xfId="0" applyNumberFormat="1" applyFont="1" applyFill="1" applyBorder="1" applyAlignment="1"/>
    <xf numFmtId="49" fontId="29" fillId="2" borderId="0" xfId="0" applyNumberFormat="1" applyFont="1" applyFill="1" applyAlignment="1"/>
    <xf numFmtId="167" fontId="29" fillId="2" borderId="0" xfId="0" applyNumberFormat="1" applyFont="1" applyFill="1" applyAlignment="1"/>
    <xf numFmtId="0" fontId="31" fillId="2" borderId="0" xfId="0" applyNumberFormat="1" applyFont="1" applyFill="1" applyAlignment="1"/>
    <xf numFmtId="167" fontId="30" fillId="2" borderId="0" xfId="0" applyNumberFormat="1" applyFont="1" applyFill="1" applyAlignment="1"/>
    <xf numFmtId="49" fontId="30" fillId="2" borderId="8" xfId="0" applyNumberFormat="1" applyFont="1" applyFill="1" applyBorder="1" applyAlignment="1"/>
    <xf numFmtId="167" fontId="30" fillId="2" borderId="8" xfId="0" applyNumberFormat="1" applyFont="1" applyFill="1" applyBorder="1" applyAlignment="1"/>
    <xf numFmtId="0" fontId="32" fillId="2" borderId="8" xfId="0" applyNumberFormat="1" applyFont="1" applyFill="1" applyBorder="1" applyAlignment="1"/>
    <xf numFmtId="49" fontId="0" fillId="2" borderId="7" xfId="0" applyNumberFormat="1" applyFill="1" applyBorder="1" applyAlignment="1"/>
    <xf numFmtId="0" fontId="0" fillId="2" borderId="7" xfId="0" applyNumberFormat="1" applyFill="1" applyBorder="1" applyAlignment="1"/>
    <xf numFmtId="169" fontId="5" fillId="2" borderId="4" xfId="0" applyNumberFormat="1" applyFont="1" applyFill="1" applyBorder="1" applyAlignment="1"/>
    <xf numFmtId="169" fontId="5" fillId="2" borderId="0" xfId="0" applyNumberFormat="1" applyFont="1" applyFill="1" applyAlignment="1"/>
    <xf numFmtId="169" fontId="5" fillId="2" borderId="8" xfId="0" applyNumberFormat="1" applyFont="1" applyFill="1" applyBorder="1" applyAlignment="1"/>
    <xf numFmtId="0" fontId="25" fillId="2" borderId="0" xfId="0" applyFont="1" applyFill="1"/>
    <xf numFmtId="0" fontId="0" fillId="2" borderId="0" xfId="0" applyFill="1" applyAlignment="1">
      <alignment vertical="top" wrapText="1"/>
    </xf>
    <xf numFmtId="0" fontId="22" fillId="2" borderId="7" xfId="0" applyFont="1" applyFill="1" applyBorder="1" applyAlignment="1">
      <alignment horizontal="center"/>
    </xf>
    <xf numFmtId="49" fontId="22" fillId="2" borderId="7" xfId="0" applyNumberFormat="1" applyFont="1" applyFill="1" applyBorder="1" applyAlignment="1">
      <alignment horizontal="center"/>
    </xf>
    <xf numFmtId="0" fontId="0" fillId="2" borderId="4" xfId="0" applyFill="1" applyBorder="1" applyAlignment="1"/>
    <xf numFmtId="0" fontId="0" fillId="2" borderId="0" xfId="0" applyFill="1" applyAlignment="1"/>
    <xf numFmtId="0" fontId="0" fillId="2" borderId="8" xfId="0" applyFill="1" applyBorder="1" applyAlignment="1"/>
    <xf numFmtId="167" fontId="5" fillId="2" borderId="4" xfId="0" applyNumberFormat="1" applyFont="1" applyFill="1" applyBorder="1" applyAlignment="1"/>
    <xf numFmtId="167" fontId="5" fillId="2" borderId="0" xfId="0" applyNumberFormat="1" applyFont="1" applyFill="1" applyAlignment="1"/>
    <xf numFmtId="0" fontId="5" fillId="2" borderId="0" xfId="0" applyNumberFormat="1" applyFont="1" applyFill="1" applyAlignment="1"/>
    <xf numFmtId="167" fontId="5" fillId="2" borderId="8" xfId="0" applyNumberFormat="1" applyFont="1" applyFill="1" applyBorder="1" applyAlignment="1"/>
    <xf numFmtId="0" fontId="5" fillId="2" borderId="8" xfId="0" applyNumberFormat="1" applyFont="1" applyFill="1" applyBorder="1" applyAlignment="1"/>
    <xf numFmtId="0" fontId="0" fillId="2" borderId="7" xfId="0" applyFill="1" applyBorder="1" applyAlignment="1"/>
    <xf numFmtId="167" fontId="0" fillId="2" borderId="7" xfId="0" applyNumberFormat="1" applyFill="1" applyBorder="1" applyAlignment="1"/>
    <xf numFmtId="0" fontId="0" fillId="2" borderId="9" xfId="0" applyFill="1" applyBorder="1" applyAlignment="1"/>
    <xf numFmtId="167" fontId="0" fillId="2" borderId="9" xfId="0" applyNumberFormat="1" applyFill="1" applyBorder="1" applyAlignment="1"/>
    <xf numFmtId="168" fontId="0" fillId="2" borderId="4" xfId="0" applyNumberFormat="1" applyFill="1" applyBorder="1" applyAlignment="1"/>
    <xf numFmtId="168" fontId="0" fillId="2" borderId="0" xfId="0" applyNumberFormat="1" applyFill="1" applyAlignment="1"/>
    <xf numFmtId="168" fontId="0" fillId="2" borderId="8" xfId="0" applyNumberFormat="1" applyFill="1" applyBorder="1" applyAlignment="1"/>
    <xf numFmtId="167" fontId="22" fillId="2" borderId="4" xfId="0" applyNumberFormat="1" applyFont="1" applyFill="1" applyBorder="1" applyAlignment="1"/>
    <xf numFmtId="167" fontId="22" fillId="2" borderId="0" xfId="0" applyNumberFormat="1" applyFont="1" applyFill="1" applyAlignment="1"/>
    <xf numFmtId="167" fontId="22" fillId="2" borderId="8" xfId="0" applyNumberFormat="1" applyFont="1" applyFill="1" applyBorder="1" applyAlignment="1"/>
  </cellXfs>
  <cellStyles count="2">
    <cellStyle name="Normal" xfId="0" builtinId="0"/>
    <cellStyle name="Normální 2" xfId="1"/>
  </cellStyles>
  <dxfs count="0"/>
  <tableStyles count="0" defaultTableStyle="TableStyleMedium2" defaultPivotStyle="PivotStyleLight16"/>
  <colors>
    <mruColors>
      <color rgb="FFF7DDF2"/>
      <color rgb="FFD24C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(Doc.ppm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26.84349997758865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BF-4CA5-A10E-2D0FC0200376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3.4300000667572021</c:v>
              </c:pt>
              <c:pt idx="1">
                <c:v>90.48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BF-4CA5-A10E-2D0FC0200376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</c:f>
              <c:numCache>
                <c:formatCode>General</c:formatCode>
                <c:ptCount val="700"/>
                <c:pt idx="0">
                  <c:v>41.35</c:v>
                </c:pt>
                <c:pt idx="1">
                  <c:v>7.26</c:v>
                </c:pt>
                <c:pt idx="2">
                  <c:v>41.35</c:v>
                </c:pt>
                <c:pt idx="3">
                  <c:v>7.26</c:v>
                </c:pt>
                <c:pt idx="4">
                  <c:v>41.35</c:v>
                </c:pt>
                <c:pt idx="5">
                  <c:v>7.26</c:v>
                </c:pt>
                <c:pt idx="6">
                  <c:v>41.35</c:v>
                </c:pt>
                <c:pt idx="7">
                  <c:v>7.26</c:v>
                </c:pt>
                <c:pt idx="8">
                  <c:v>41.35</c:v>
                </c:pt>
                <c:pt idx="9">
                  <c:v>7.26</c:v>
                </c:pt>
                <c:pt idx="10">
                  <c:v>41.35</c:v>
                </c:pt>
                <c:pt idx="11">
                  <c:v>7.26</c:v>
                </c:pt>
                <c:pt idx="12">
                  <c:v>41.35</c:v>
                </c:pt>
                <c:pt idx="13">
                  <c:v>7.26</c:v>
                </c:pt>
                <c:pt idx="14">
                  <c:v>41.35</c:v>
                </c:pt>
                <c:pt idx="15">
                  <c:v>7.26</c:v>
                </c:pt>
                <c:pt idx="16">
                  <c:v>41.35</c:v>
                </c:pt>
                <c:pt idx="17">
                  <c:v>7.26</c:v>
                </c:pt>
                <c:pt idx="18">
                  <c:v>41.35</c:v>
                </c:pt>
                <c:pt idx="19">
                  <c:v>7.26</c:v>
                </c:pt>
                <c:pt idx="20">
                  <c:v>41.35</c:v>
                </c:pt>
                <c:pt idx="21">
                  <c:v>7.26</c:v>
                </c:pt>
                <c:pt idx="22">
                  <c:v>41.35</c:v>
                </c:pt>
                <c:pt idx="23">
                  <c:v>7.26</c:v>
                </c:pt>
                <c:pt idx="24">
                  <c:v>41.35</c:v>
                </c:pt>
                <c:pt idx="25">
                  <c:v>7.26</c:v>
                </c:pt>
                <c:pt idx="26">
                  <c:v>41.35</c:v>
                </c:pt>
                <c:pt idx="27">
                  <c:v>7.26</c:v>
                </c:pt>
                <c:pt idx="28">
                  <c:v>41.35</c:v>
                </c:pt>
                <c:pt idx="29">
                  <c:v>7.26</c:v>
                </c:pt>
                <c:pt idx="30">
                  <c:v>41.35</c:v>
                </c:pt>
                <c:pt idx="31">
                  <c:v>7.26</c:v>
                </c:pt>
                <c:pt idx="32">
                  <c:v>41.35</c:v>
                </c:pt>
                <c:pt idx="33">
                  <c:v>7.26</c:v>
                </c:pt>
                <c:pt idx="34">
                  <c:v>41.35</c:v>
                </c:pt>
                <c:pt idx="35">
                  <c:v>7.26</c:v>
                </c:pt>
                <c:pt idx="36">
                  <c:v>41.35</c:v>
                </c:pt>
                <c:pt idx="37">
                  <c:v>7.26</c:v>
                </c:pt>
                <c:pt idx="38">
                  <c:v>41.35</c:v>
                </c:pt>
                <c:pt idx="39">
                  <c:v>7.26</c:v>
                </c:pt>
                <c:pt idx="40">
                  <c:v>41.35</c:v>
                </c:pt>
                <c:pt idx="41">
                  <c:v>7.26</c:v>
                </c:pt>
                <c:pt idx="42">
                  <c:v>41.35</c:v>
                </c:pt>
                <c:pt idx="43">
                  <c:v>7.26</c:v>
                </c:pt>
                <c:pt idx="44">
                  <c:v>41.35</c:v>
                </c:pt>
                <c:pt idx="45">
                  <c:v>7.26</c:v>
                </c:pt>
                <c:pt idx="46">
                  <c:v>41.35</c:v>
                </c:pt>
                <c:pt idx="47">
                  <c:v>7.26</c:v>
                </c:pt>
                <c:pt idx="48">
                  <c:v>41.35</c:v>
                </c:pt>
                <c:pt idx="49">
                  <c:v>7.26</c:v>
                </c:pt>
                <c:pt idx="50">
                  <c:v>41.35</c:v>
                </c:pt>
                <c:pt idx="51">
                  <c:v>7.26</c:v>
                </c:pt>
                <c:pt idx="52">
                  <c:v>41.35</c:v>
                </c:pt>
                <c:pt idx="53">
                  <c:v>7.26</c:v>
                </c:pt>
                <c:pt idx="54">
                  <c:v>41.35</c:v>
                </c:pt>
                <c:pt idx="55">
                  <c:v>7.26</c:v>
                </c:pt>
                <c:pt idx="56">
                  <c:v>41.35</c:v>
                </c:pt>
                <c:pt idx="57">
                  <c:v>7.26</c:v>
                </c:pt>
                <c:pt idx="58">
                  <c:v>41.35</c:v>
                </c:pt>
                <c:pt idx="59">
                  <c:v>7.26</c:v>
                </c:pt>
                <c:pt idx="60">
                  <c:v>41.35</c:v>
                </c:pt>
                <c:pt idx="61">
                  <c:v>7.26</c:v>
                </c:pt>
                <c:pt idx="62">
                  <c:v>41.35</c:v>
                </c:pt>
                <c:pt idx="63">
                  <c:v>7.26</c:v>
                </c:pt>
                <c:pt idx="64">
                  <c:v>41.35</c:v>
                </c:pt>
                <c:pt idx="65">
                  <c:v>7.26</c:v>
                </c:pt>
                <c:pt idx="66">
                  <c:v>41.35</c:v>
                </c:pt>
                <c:pt idx="67">
                  <c:v>7.26</c:v>
                </c:pt>
                <c:pt idx="68">
                  <c:v>41.35</c:v>
                </c:pt>
                <c:pt idx="69">
                  <c:v>7.26</c:v>
                </c:pt>
                <c:pt idx="70">
                  <c:v>41.35</c:v>
                </c:pt>
                <c:pt idx="71">
                  <c:v>7.26</c:v>
                </c:pt>
                <c:pt idx="72">
                  <c:v>41.35</c:v>
                </c:pt>
                <c:pt idx="73">
                  <c:v>7.26</c:v>
                </c:pt>
                <c:pt idx="74">
                  <c:v>41.35</c:v>
                </c:pt>
                <c:pt idx="75">
                  <c:v>7.26</c:v>
                </c:pt>
                <c:pt idx="76">
                  <c:v>41.35</c:v>
                </c:pt>
                <c:pt idx="77">
                  <c:v>7.26</c:v>
                </c:pt>
                <c:pt idx="78">
                  <c:v>41.35</c:v>
                </c:pt>
                <c:pt idx="79">
                  <c:v>7.26</c:v>
                </c:pt>
                <c:pt idx="80">
                  <c:v>41.35</c:v>
                </c:pt>
                <c:pt idx="81">
                  <c:v>7.26</c:v>
                </c:pt>
                <c:pt idx="82">
                  <c:v>41.35</c:v>
                </c:pt>
                <c:pt idx="83">
                  <c:v>7.26</c:v>
                </c:pt>
                <c:pt idx="84">
                  <c:v>41.35</c:v>
                </c:pt>
                <c:pt idx="85">
                  <c:v>7.26</c:v>
                </c:pt>
                <c:pt idx="86">
                  <c:v>41.35</c:v>
                </c:pt>
                <c:pt idx="87">
                  <c:v>7.26</c:v>
                </c:pt>
                <c:pt idx="88">
                  <c:v>41.35</c:v>
                </c:pt>
                <c:pt idx="89">
                  <c:v>7.26</c:v>
                </c:pt>
                <c:pt idx="90">
                  <c:v>41.35</c:v>
                </c:pt>
                <c:pt idx="91">
                  <c:v>7.26</c:v>
                </c:pt>
                <c:pt idx="92">
                  <c:v>41.35</c:v>
                </c:pt>
                <c:pt idx="93">
                  <c:v>7.26</c:v>
                </c:pt>
                <c:pt idx="94">
                  <c:v>41.35</c:v>
                </c:pt>
                <c:pt idx="95">
                  <c:v>7.26</c:v>
                </c:pt>
                <c:pt idx="96">
                  <c:v>41.35</c:v>
                </c:pt>
                <c:pt idx="97">
                  <c:v>7.26</c:v>
                </c:pt>
                <c:pt idx="98">
                  <c:v>41.35</c:v>
                </c:pt>
                <c:pt idx="99">
                  <c:v>7.26</c:v>
                </c:pt>
                <c:pt idx="100">
                  <c:v>41.35</c:v>
                </c:pt>
                <c:pt idx="101">
                  <c:v>7.26</c:v>
                </c:pt>
                <c:pt idx="102">
                  <c:v>41.35</c:v>
                </c:pt>
                <c:pt idx="103">
                  <c:v>7.26</c:v>
                </c:pt>
                <c:pt idx="104">
                  <c:v>41.35</c:v>
                </c:pt>
                <c:pt idx="105">
                  <c:v>7.26</c:v>
                </c:pt>
                <c:pt idx="106">
                  <c:v>41.35</c:v>
                </c:pt>
                <c:pt idx="107">
                  <c:v>7.26</c:v>
                </c:pt>
                <c:pt idx="108">
                  <c:v>41.35</c:v>
                </c:pt>
                <c:pt idx="109">
                  <c:v>7.26</c:v>
                </c:pt>
                <c:pt idx="110">
                  <c:v>41.35</c:v>
                </c:pt>
                <c:pt idx="111">
                  <c:v>7.26</c:v>
                </c:pt>
                <c:pt idx="112">
                  <c:v>41.35</c:v>
                </c:pt>
                <c:pt idx="113">
                  <c:v>7.26</c:v>
                </c:pt>
                <c:pt idx="114">
                  <c:v>41.35</c:v>
                </c:pt>
                <c:pt idx="115">
                  <c:v>7.26</c:v>
                </c:pt>
                <c:pt idx="116">
                  <c:v>41.35</c:v>
                </c:pt>
                <c:pt idx="117">
                  <c:v>7.26</c:v>
                </c:pt>
                <c:pt idx="118">
                  <c:v>41.35</c:v>
                </c:pt>
                <c:pt idx="119">
                  <c:v>7.26</c:v>
                </c:pt>
                <c:pt idx="120">
                  <c:v>41.35</c:v>
                </c:pt>
                <c:pt idx="121">
                  <c:v>7.26</c:v>
                </c:pt>
                <c:pt idx="122">
                  <c:v>41.35</c:v>
                </c:pt>
                <c:pt idx="123">
                  <c:v>7.26</c:v>
                </c:pt>
                <c:pt idx="124">
                  <c:v>41.35</c:v>
                </c:pt>
                <c:pt idx="125">
                  <c:v>7.26</c:v>
                </c:pt>
                <c:pt idx="126">
                  <c:v>41.35</c:v>
                </c:pt>
                <c:pt idx="127">
                  <c:v>7.26</c:v>
                </c:pt>
                <c:pt idx="128">
                  <c:v>41.35</c:v>
                </c:pt>
                <c:pt idx="129">
                  <c:v>7.26</c:v>
                </c:pt>
                <c:pt idx="130">
                  <c:v>41.35</c:v>
                </c:pt>
                <c:pt idx="131">
                  <c:v>7.26</c:v>
                </c:pt>
                <c:pt idx="132">
                  <c:v>41.35</c:v>
                </c:pt>
                <c:pt idx="133">
                  <c:v>7.26</c:v>
                </c:pt>
                <c:pt idx="134">
                  <c:v>41.35</c:v>
                </c:pt>
                <c:pt idx="135">
                  <c:v>7.26</c:v>
                </c:pt>
                <c:pt idx="136">
                  <c:v>41.35</c:v>
                </c:pt>
                <c:pt idx="137">
                  <c:v>7.26</c:v>
                </c:pt>
                <c:pt idx="138">
                  <c:v>41.35</c:v>
                </c:pt>
                <c:pt idx="139">
                  <c:v>7.26</c:v>
                </c:pt>
                <c:pt idx="140">
                  <c:v>41.35</c:v>
                </c:pt>
                <c:pt idx="141">
                  <c:v>7.26</c:v>
                </c:pt>
                <c:pt idx="142">
                  <c:v>41.35</c:v>
                </c:pt>
                <c:pt idx="143">
                  <c:v>7.26</c:v>
                </c:pt>
                <c:pt idx="144">
                  <c:v>41.35</c:v>
                </c:pt>
                <c:pt idx="145">
                  <c:v>7.26</c:v>
                </c:pt>
                <c:pt idx="146">
                  <c:v>41.35</c:v>
                </c:pt>
                <c:pt idx="147">
                  <c:v>7.26</c:v>
                </c:pt>
                <c:pt idx="148">
                  <c:v>41.35</c:v>
                </c:pt>
                <c:pt idx="149">
                  <c:v>7.26</c:v>
                </c:pt>
                <c:pt idx="150">
                  <c:v>41.35</c:v>
                </c:pt>
                <c:pt idx="151">
                  <c:v>7.26</c:v>
                </c:pt>
                <c:pt idx="152">
                  <c:v>41.35</c:v>
                </c:pt>
                <c:pt idx="153">
                  <c:v>7.26</c:v>
                </c:pt>
                <c:pt idx="154">
                  <c:v>41.35</c:v>
                </c:pt>
                <c:pt idx="155">
                  <c:v>7.26</c:v>
                </c:pt>
                <c:pt idx="156">
                  <c:v>41.35</c:v>
                </c:pt>
                <c:pt idx="157">
                  <c:v>7.26</c:v>
                </c:pt>
                <c:pt idx="158">
                  <c:v>41.35</c:v>
                </c:pt>
                <c:pt idx="159">
                  <c:v>7.26</c:v>
                </c:pt>
                <c:pt idx="160">
                  <c:v>41.35</c:v>
                </c:pt>
                <c:pt idx="161">
                  <c:v>7.26</c:v>
                </c:pt>
                <c:pt idx="162">
                  <c:v>41.35</c:v>
                </c:pt>
                <c:pt idx="163">
                  <c:v>7.26</c:v>
                </c:pt>
                <c:pt idx="164">
                  <c:v>41.35</c:v>
                </c:pt>
                <c:pt idx="165">
                  <c:v>7.26</c:v>
                </c:pt>
                <c:pt idx="166">
                  <c:v>41.35</c:v>
                </c:pt>
                <c:pt idx="167">
                  <c:v>7.26</c:v>
                </c:pt>
                <c:pt idx="168">
                  <c:v>41.35</c:v>
                </c:pt>
                <c:pt idx="169">
                  <c:v>7.26</c:v>
                </c:pt>
                <c:pt idx="170">
                  <c:v>41.35</c:v>
                </c:pt>
                <c:pt idx="171">
                  <c:v>7.26</c:v>
                </c:pt>
                <c:pt idx="172">
                  <c:v>41.35</c:v>
                </c:pt>
                <c:pt idx="173">
                  <c:v>7.26</c:v>
                </c:pt>
                <c:pt idx="174">
                  <c:v>41.35</c:v>
                </c:pt>
                <c:pt idx="175">
                  <c:v>7.26</c:v>
                </c:pt>
                <c:pt idx="176">
                  <c:v>41.35</c:v>
                </c:pt>
                <c:pt idx="177">
                  <c:v>7.26</c:v>
                </c:pt>
                <c:pt idx="178">
                  <c:v>41.35</c:v>
                </c:pt>
                <c:pt idx="179">
                  <c:v>7.26</c:v>
                </c:pt>
                <c:pt idx="180">
                  <c:v>41.35</c:v>
                </c:pt>
                <c:pt idx="181">
                  <c:v>7.26</c:v>
                </c:pt>
                <c:pt idx="182">
                  <c:v>41.35</c:v>
                </c:pt>
                <c:pt idx="183">
                  <c:v>7.26</c:v>
                </c:pt>
                <c:pt idx="184">
                  <c:v>41.35</c:v>
                </c:pt>
                <c:pt idx="185">
                  <c:v>7.26</c:v>
                </c:pt>
                <c:pt idx="186">
                  <c:v>41.35</c:v>
                </c:pt>
                <c:pt idx="187">
                  <c:v>7.26</c:v>
                </c:pt>
                <c:pt idx="188">
                  <c:v>41.35</c:v>
                </c:pt>
                <c:pt idx="189">
                  <c:v>7.26</c:v>
                </c:pt>
                <c:pt idx="190">
                  <c:v>41.35</c:v>
                </c:pt>
                <c:pt idx="191">
                  <c:v>7.26</c:v>
                </c:pt>
                <c:pt idx="192">
                  <c:v>41.35</c:v>
                </c:pt>
                <c:pt idx="193">
                  <c:v>7.26</c:v>
                </c:pt>
                <c:pt idx="194">
                  <c:v>41.35</c:v>
                </c:pt>
                <c:pt idx="195">
                  <c:v>7.26</c:v>
                </c:pt>
                <c:pt idx="196">
                  <c:v>41.35</c:v>
                </c:pt>
                <c:pt idx="197">
                  <c:v>7.26</c:v>
                </c:pt>
                <c:pt idx="198">
                  <c:v>41.35</c:v>
                </c:pt>
                <c:pt idx="199">
                  <c:v>7.26</c:v>
                </c:pt>
                <c:pt idx="200">
                  <c:v>41.35</c:v>
                </c:pt>
                <c:pt idx="201">
                  <c:v>7.26</c:v>
                </c:pt>
                <c:pt idx="202">
                  <c:v>41.35</c:v>
                </c:pt>
                <c:pt idx="203">
                  <c:v>7.26</c:v>
                </c:pt>
                <c:pt idx="204">
                  <c:v>41.35</c:v>
                </c:pt>
                <c:pt idx="205">
                  <c:v>7.26</c:v>
                </c:pt>
                <c:pt idx="206">
                  <c:v>41.35</c:v>
                </c:pt>
                <c:pt idx="207">
                  <c:v>7.26</c:v>
                </c:pt>
                <c:pt idx="208">
                  <c:v>41.35</c:v>
                </c:pt>
                <c:pt idx="209">
                  <c:v>7.26</c:v>
                </c:pt>
                <c:pt idx="210">
                  <c:v>41.35</c:v>
                </c:pt>
                <c:pt idx="211">
                  <c:v>7.26</c:v>
                </c:pt>
                <c:pt idx="212">
                  <c:v>41.35</c:v>
                </c:pt>
                <c:pt idx="213">
                  <c:v>7.26</c:v>
                </c:pt>
                <c:pt idx="214">
                  <c:v>41.35</c:v>
                </c:pt>
                <c:pt idx="215">
                  <c:v>7.26</c:v>
                </c:pt>
                <c:pt idx="216">
                  <c:v>41.35</c:v>
                </c:pt>
                <c:pt idx="217">
                  <c:v>7.26</c:v>
                </c:pt>
                <c:pt idx="218">
                  <c:v>41.35</c:v>
                </c:pt>
                <c:pt idx="219">
                  <c:v>7.26</c:v>
                </c:pt>
                <c:pt idx="220">
                  <c:v>41.35</c:v>
                </c:pt>
                <c:pt idx="221">
                  <c:v>7.26</c:v>
                </c:pt>
                <c:pt idx="222">
                  <c:v>41.35</c:v>
                </c:pt>
                <c:pt idx="223">
                  <c:v>7.26</c:v>
                </c:pt>
                <c:pt idx="224">
                  <c:v>41.35</c:v>
                </c:pt>
                <c:pt idx="225">
                  <c:v>7.26</c:v>
                </c:pt>
                <c:pt idx="226">
                  <c:v>41.35</c:v>
                </c:pt>
                <c:pt idx="227">
                  <c:v>7.26</c:v>
                </c:pt>
                <c:pt idx="228">
                  <c:v>41.35</c:v>
                </c:pt>
                <c:pt idx="229">
                  <c:v>7.26</c:v>
                </c:pt>
                <c:pt idx="230">
                  <c:v>41.35</c:v>
                </c:pt>
                <c:pt idx="231">
                  <c:v>7.26</c:v>
                </c:pt>
                <c:pt idx="232">
                  <c:v>41.35</c:v>
                </c:pt>
                <c:pt idx="233">
                  <c:v>7.26</c:v>
                </c:pt>
                <c:pt idx="234">
                  <c:v>41.35</c:v>
                </c:pt>
                <c:pt idx="235">
                  <c:v>7.26</c:v>
                </c:pt>
                <c:pt idx="236">
                  <c:v>41.35</c:v>
                </c:pt>
                <c:pt idx="237">
                  <c:v>7.26</c:v>
                </c:pt>
                <c:pt idx="238">
                  <c:v>41.35</c:v>
                </c:pt>
                <c:pt idx="239">
                  <c:v>7.26</c:v>
                </c:pt>
                <c:pt idx="240">
                  <c:v>41.35</c:v>
                </c:pt>
                <c:pt idx="241">
                  <c:v>7.26</c:v>
                </c:pt>
                <c:pt idx="242">
                  <c:v>41.35</c:v>
                </c:pt>
                <c:pt idx="243">
                  <c:v>7.26</c:v>
                </c:pt>
                <c:pt idx="244">
                  <c:v>41.35</c:v>
                </c:pt>
                <c:pt idx="245">
                  <c:v>7.26</c:v>
                </c:pt>
                <c:pt idx="246">
                  <c:v>41.35</c:v>
                </c:pt>
                <c:pt idx="247">
                  <c:v>7.26</c:v>
                </c:pt>
                <c:pt idx="248">
                  <c:v>41.35</c:v>
                </c:pt>
                <c:pt idx="249">
                  <c:v>7.26</c:v>
                </c:pt>
                <c:pt idx="250">
                  <c:v>41.35</c:v>
                </c:pt>
                <c:pt idx="251">
                  <c:v>7.26</c:v>
                </c:pt>
                <c:pt idx="252">
                  <c:v>41.35</c:v>
                </c:pt>
                <c:pt idx="253">
                  <c:v>7.26</c:v>
                </c:pt>
                <c:pt idx="254">
                  <c:v>41.35</c:v>
                </c:pt>
                <c:pt idx="255">
                  <c:v>7.26</c:v>
                </c:pt>
                <c:pt idx="256">
                  <c:v>41.35</c:v>
                </c:pt>
                <c:pt idx="257">
                  <c:v>7.26</c:v>
                </c:pt>
                <c:pt idx="258">
                  <c:v>41.35</c:v>
                </c:pt>
                <c:pt idx="259">
                  <c:v>7.26</c:v>
                </c:pt>
                <c:pt idx="260">
                  <c:v>41.35</c:v>
                </c:pt>
                <c:pt idx="261">
                  <c:v>7.26</c:v>
                </c:pt>
                <c:pt idx="262">
                  <c:v>41.35</c:v>
                </c:pt>
                <c:pt idx="263">
                  <c:v>7.26</c:v>
                </c:pt>
                <c:pt idx="264">
                  <c:v>41.35</c:v>
                </c:pt>
                <c:pt idx="265">
                  <c:v>7.26</c:v>
                </c:pt>
                <c:pt idx="266">
                  <c:v>41.35</c:v>
                </c:pt>
                <c:pt idx="267">
                  <c:v>7.26</c:v>
                </c:pt>
                <c:pt idx="268">
                  <c:v>41.35</c:v>
                </c:pt>
                <c:pt idx="269">
                  <c:v>7.26</c:v>
                </c:pt>
                <c:pt idx="270">
                  <c:v>41.35</c:v>
                </c:pt>
                <c:pt idx="271">
                  <c:v>7.26</c:v>
                </c:pt>
                <c:pt idx="272">
                  <c:v>41.35</c:v>
                </c:pt>
                <c:pt idx="273">
                  <c:v>7.26</c:v>
                </c:pt>
                <c:pt idx="274">
                  <c:v>41.35</c:v>
                </c:pt>
                <c:pt idx="275">
                  <c:v>7.26</c:v>
                </c:pt>
                <c:pt idx="276">
                  <c:v>41.35</c:v>
                </c:pt>
                <c:pt idx="277">
                  <c:v>7.26</c:v>
                </c:pt>
                <c:pt idx="278">
                  <c:v>41.35</c:v>
                </c:pt>
                <c:pt idx="279">
                  <c:v>7.26</c:v>
                </c:pt>
                <c:pt idx="280">
                  <c:v>41.35</c:v>
                </c:pt>
                <c:pt idx="281">
                  <c:v>7.26</c:v>
                </c:pt>
                <c:pt idx="282">
                  <c:v>41.35</c:v>
                </c:pt>
                <c:pt idx="283">
                  <c:v>7.26</c:v>
                </c:pt>
                <c:pt idx="284">
                  <c:v>41.35</c:v>
                </c:pt>
                <c:pt idx="285">
                  <c:v>7.26</c:v>
                </c:pt>
                <c:pt idx="286">
                  <c:v>41.35</c:v>
                </c:pt>
                <c:pt idx="287">
                  <c:v>7.26</c:v>
                </c:pt>
                <c:pt idx="288">
                  <c:v>41.35</c:v>
                </c:pt>
                <c:pt idx="289">
                  <c:v>7.26</c:v>
                </c:pt>
                <c:pt idx="290">
                  <c:v>41.35</c:v>
                </c:pt>
                <c:pt idx="291">
                  <c:v>7.26</c:v>
                </c:pt>
                <c:pt idx="292">
                  <c:v>41.35</c:v>
                </c:pt>
                <c:pt idx="293">
                  <c:v>7.26</c:v>
                </c:pt>
                <c:pt idx="294">
                  <c:v>41.35</c:v>
                </c:pt>
                <c:pt idx="295">
                  <c:v>7.26</c:v>
                </c:pt>
                <c:pt idx="296">
                  <c:v>41.35</c:v>
                </c:pt>
                <c:pt idx="297">
                  <c:v>7.26</c:v>
                </c:pt>
                <c:pt idx="298">
                  <c:v>41.35</c:v>
                </c:pt>
                <c:pt idx="299">
                  <c:v>7.26</c:v>
                </c:pt>
                <c:pt idx="300">
                  <c:v>41.35</c:v>
                </c:pt>
                <c:pt idx="301">
                  <c:v>7.26</c:v>
                </c:pt>
                <c:pt idx="302">
                  <c:v>41.35</c:v>
                </c:pt>
                <c:pt idx="303">
                  <c:v>7.26</c:v>
                </c:pt>
                <c:pt idx="304">
                  <c:v>41.35</c:v>
                </c:pt>
                <c:pt idx="305">
                  <c:v>7.26</c:v>
                </c:pt>
                <c:pt idx="306">
                  <c:v>41.35</c:v>
                </c:pt>
                <c:pt idx="307">
                  <c:v>7.26</c:v>
                </c:pt>
                <c:pt idx="308">
                  <c:v>41.35</c:v>
                </c:pt>
                <c:pt idx="309">
                  <c:v>7.26</c:v>
                </c:pt>
                <c:pt idx="310">
                  <c:v>41.35</c:v>
                </c:pt>
                <c:pt idx="311">
                  <c:v>7.26</c:v>
                </c:pt>
                <c:pt idx="312">
                  <c:v>41.35</c:v>
                </c:pt>
                <c:pt idx="313">
                  <c:v>7.26</c:v>
                </c:pt>
                <c:pt idx="314">
                  <c:v>41.35</c:v>
                </c:pt>
                <c:pt idx="315">
                  <c:v>7.26</c:v>
                </c:pt>
                <c:pt idx="316">
                  <c:v>41.35</c:v>
                </c:pt>
                <c:pt idx="317">
                  <c:v>7.26</c:v>
                </c:pt>
                <c:pt idx="318">
                  <c:v>41.35</c:v>
                </c:pt>
                <c:pt idx="319">
                  <c:v>7.26</c:v>
                </c:pt>
                <c:pt idx="320">
                  <c:v>41.35</c:v>
                </c:pt>
                <c:pt idx="321">
                  <c:v>7.26</c:v>
                </c:pt>
                <c:pt idx="322">
                  <c:v>41.35</c:v>
                </c:pt>
                <c:pt idx="323">
                  <c:v>7.26</c:v>
                </c:pt>
                <c:pt idx="324">
                  <c:v>41.35</c:v>
                </c:pt>
                <c:pt idx="325">
                  <c:v>7.26</c:v>
                </c:pt>
                <c:pt idx="326">
                  <c:v>41.35</c:v>
                </c:pt>
                <c:pt idx="327">
                  <c:v>7.26</c:v>
                </c:pt>
                <c:pt idx="328">
                  <c:v>41.35</c:v>
                </c:pt>
                <c:pt idx="329">
                  <c:v>7.26</c:v>
                </c:pt>
                <c:pt idx="330">
                  <c:v>41.35</c:v>
                </c:pt>
                <c:pt idx="331">
                  <c:v>7.26</c:v>
                </c:pt>
                <c:pt idx="332">
                  <c:v>41.35</c:v>
                </c:pt>
                <c:pt idx="333">
                  <c:v>7.26</c:v>
                </c:pt>
                <c:pt idx="334">
                  <c:v>41.35</c:v>
                </c:pt>
                <c:pt idx="335">
                  <c:v>7.26</c:v>
                </c:pt>
                <c:pt idx="336">
                  <c:v>41.35</c:v>
                </c:pt>
                <c:pt idx="337">
                  <c:v>7.26</c:v>
                </c:pt>
                <c:pt idx="338">
                  <c:v>41.35</c:v>
                </c:pt>
                <c:pt idx="339">
                  <c:v>7.26</c:v>
                </c:pt>
                <c:pt idx="340">
                  <c:v>41.35</c:v>
                </c:pt>
                <c:pt idx="341">
                  <c:v>7.26</c:v>
                </c:pt>
                <c:pt idx="342">
                  <c:v>41.35</c:v>
                </c:pt>
                <c:pt idx="343">
                  <c:v>7.26</c:v>
                </c:pt>
                <c:pt idx="344">
                  <c:v>41.35</c:v>
                </c:pt>
                <c:pt idx="345">
                  <c:v>7.26</c:v>
                </c:pt>
                <c:pt idx="346">
                  <c:v>41.35</c:v>
                </c:pt>
                <c:pt idx="347">
                  <c:v>7.26</c:v>
                </c:pt>
                <c:pt idx="348">
                  <c:v>41.35</c:v>
                </c:pt>
                <c:pt idx="349">
                  <c:v>7.26</c:v>
                </c:pt>
                <c:pt idx="350">
                  <c:v>41.35</c:v>
                </c:pt>
                <c:pt idx="351">
                  <c:v>7.26</c:v>
                </c:pt>
                <c:pt idx="352">
                  <c:v>41.35</c:v>
                </c:pt>
                <c:pt idx="353">
                  <c:v>7.26</c:v>
                </c:pt>
                <c:pt idx="354">
                  <c:v>41.35</c:v>
                </c:pt>
                <c:pt idx="355">
                  <c:v>7.26</c:v>
                </c:pt>
                <c:pt idx="356">
                  <c:v>41.35</c:v>
                </c:pt>
                <c:pt idx="357">
                  <c:v>7.26</c:v>
                </c:pt>
                <c:pt idx="358">
                  <c:v>41.35</c:v>
                </c:pt>
                <c:pt idx="359">
                  <c:v>7.26</c:v>
                </c:pt>
                <c:pt idx="360">
                  <c:v>41.35</c:v>
                </c:pt>
                <c:pt idx="361">
                  <c:v>7.26</c:v>
                </c:pt>
                <c:pt idx="362">
                  <c:v>41.35</c:v>
                </c:pt>
                <c:pt idx="363">
                  <c:v>7.26</c:v>
                </c:pt>
                <c:pt idx="364">
                  <c:v>41.35</c:v>
                </c:pt>
                <c:pt idx="365">
                  <c:v>7.26</c:v>
                </c:pt>
                <c:pt idx="366">
                  <c:v>41.35</c:v>
                </c:pt>
                <c:pt idx="367">
                  <c:v>7.26</c:v>
                </c:pt>
                <c:pt idx="368">
                  <c:v>41.35</c:v>
                </c:pt>
                <c:pt idx="369">
                  <c:v>7.26</c:v>
                </c:pt>
                <c:pt idx="370">
                  <c:v>41.35</c:v>
                </c:pt>
                <c:pt idx="371">
                  <c:v>7.26</c:v>
                </c:pt>
                <c:pt idx="372">
                  <c:v>41.35</c:v>
                </c:pt>
                <c:pt idx="373">
                  <c:v>7.26</c:v>
                </c:pt>
                <c:pt idx="374">
                  <c:v>41.35</c:v>
                </c:pt>
                <c:pt idx="375">
                  <c:v>7.26</c:v>
                </c:pt>
                <c:pt idx="376">
                  <c:v>41.35</c:v>
                </c:pt>
                <c:pt idx="377">
                  <c:v>7.26</c:v>
                </c:pt>
                <c:pt idx="378">
                  <c:v>41.35</c:v>
                </c:pt>
                <c:pt idx="379">
                  <c:v>7.26</c:v>
                </c:pt>
                <c:pt idx="380">
                  <c:v>41.35</c:v>
                </c:pt>
                <c:pt idx="381">
                  <c:v>7.26</c:v>
                </c:pt>
                <c:pt idx="382">
                  <c:v>41.35</c:v>
                </c:pt>
                <c:pt idx="383">
                  <c:v>7.26</c:v>
                </c:pt>
                <c:pt idx="384">
                  <c:v>41.35</c:v>
                </c:pt>
                <c:pt idx="385">
                  <c:v>7.26</c:v>
                </c:pt>
                <c:pt idx="386">
                  <c:v>41.35</c:v>
                </c:pt>
                <c:pt idx="387">
                  <c:v>7.26</c:v>
                </c:pt>
                <c:pt idx="388">
                  <c:v>41.35</c:v>
                </c:pt>
                <c:pt idx="389">
                  <c:v>7.26</c:v>
                </c:pt>
                <c:pt idx="390">
                  <c:v>41.35</c:v>
                </c:pt>
                <c:pt idx="391">
                  <c:v>7.26</c:v>
                </c:pt>
                <c:pt idx="392">
                  <c:v>41.35</c:v>
                </c:pt>
                <c:pt idx="393">
                  <c:v>7.26</c:v>
                </c:pt>
                <c:pt idx="394">
                  <c:v>41.35</c:v>
                </c:pt>
                <c:pt idx="395">
                  <c:v>7.26</c:v>
                </c:pt>
                <c:pt idx="396">
                  <c:v>41.35</c:v>
                </c:pt>
                <c:pt idx="397">
                  <c:v>7.26</c:v>
                </c:pt>
                <c:pt idx="398">
                  <c:v>41.35</c:v>
                </c:pt>
                <c:pt idx="399">
                  <c:v>7.26</c:v>
                </c:pt>
                <c:pt idx="400">
                  <c:v>41.35</c:v>
                </c:pt>
                <c:pt idx="401">
                  <c:v>7.26</c:v>
                </c:pt>
                <c:pt idx="402">
                  <c:v>41.35</c:v>
                </c:pt>
                <c:pt idx="403">
                  <c:v>7.26</c:v>
                </c:pt>
                <c:pt idx="404">
                  <c:v>41.35</c:v>
                </c:pt>
                <c:pt idx="405">
                  <c:v>7.26</c:v>
                </c:pt>
                <c:pt idx="406">
                  <c:v>41.35</c:v>
                </c:pt>
                <c:pt idx="407">
                  <c:v>7.26</c:v>
                </c:pt>
                <c:pt idx="408">
                  <c:v>41.35</c:v>
                </c:pt>
                <c:pt idx="409">
                  <c:v>7.26</c:v>
                </c:pt>
                <c:pt idx="410">
                  <c:v>41.35</c:v>
                </c:pt>
                <c:pt idx="411">
                  <c:v>7.26</c:v>
                </c:pt>
                <c:pt idx="412">
                  <c:v>41.35</c:v>
                </c:pt>
                <c:pt idx="413">
                  <c:v>7.26</c:v>
                </c:pt>
                <c:pt idx="414">
                  <c:v>41.35</c:v>
                </c:pt>
                <c:pt idx="415">
                  <c:v>7.26</c:v>
                </c:pt>
                <c:pt idx="416">
                  <c:v>41.35</c:v>
                </c:pt>
                <c:pt idx="417">
                  <c:v>7.26</c:v>
                </c:pt>
                <c:pt idx="418">
                  <c:v>41.35</c:v>
                </c:pt>
                <c:pt idx="419">
                  <c:v>7.26</c:v>
                </c:pt>
                <c:pt idx="420">
                  <c:v>41.35</c:v>
                </c:pt>
                <c:pt idx="421">
                  <c:v>7.26</c:v>
                </c:pt>
                <c:pt idx="422">
                  <c:v>41.35</c:v>
                </c:pt>
                <c:pt idx="423">
                  <c:v>7.26</c:v>
                </c:pt>
                <c:pt idx="424">
                  <c:v>41.35</c:v>
                </c:pt>
                <c:pt idx="425">
                  <c:v>7.26</c:v>
                </c:pt>
                <c:pt idx="426">
                  <c:v>41.35</c:v>
                </c:pt>
                <c:pt idx="427">
                  <c:v>7.26</c:v>
                </c:pt>
                <c:pt idx="428">
                  <c:v>41.35</c:v>
                </c:pt>
                <c:pt idx="429">
                  <c:v>7.26</c:v>
                </c:pt>
                <c:pt idx="430">
                  <c:v>41.35</c:v>
                </c:pt>
                <c:pt idx="431">
                  <c:v>7.26</c:v>
                </c:pt>
                <c:pt idx="432">
                  <c:v>41.35</c:v>
                </c:pt>
                <c:pt idx="433">
                  <c:v>7.26</c:v>
                </c:pt>
                <c:pt idx="434">
                  <c:v>41.35</c:v>
                </c:pt>
                <c:pt idx="435">
                  <c:v>7.26</c:v>
                </c:pt>
                <c:pt idx="436">
                  <c:v>41.35</c:v>
                </c:pt>
                <c:pt idx="437">
                  <c:v>7.26</c:v>
                </c:pt>
                <c:pt idx="438">
                  <c:v>41.35</c:v>
                </c:pt>
                <c:pt idx="439">
                  <c:v>7.26</c:v>
                </c:pt>
                <c:pt idx="440">
                  <c:v>41.35</c:v>
                </c:pt>
                <c:pt idx="441">
                  <c:v>7.26</c:v>
                </c:pt>
                <c:pt idx="442">
                  <c:v>41.35</c:v>
                </c:pt>
                <c:pt idx="443">
                  <c:v>7.26</c:v>
                </c:pt>
                <c:pt idx="444">
                  <c:v>41.35</c:v>
                </c:pt>
                <c:pt idx="445">
                  <c:v>7.26</c:v>
                </c:pt>
                <c:pt idx="446">
                  <c:v>41.35</c:v>
                </c:pt>
                <c:pt idx="447">
                  <c:v>7.26</c:v>
                </c:pt>
                <c:pt idx="448">
                  <c:v>41.35</c:v>
                </c:pt>
                <c:pt idx="449">
                  <c:v>7.26</c:v>
                </c:pt>
                <c:pt idx="450">
                  <c:v>41.35</c:v>
                </c:pt>
                <c:pt idx="451">
                  <c:v>7.26</c:v>
                </c:pt>
                <c:pt idx="452">
                  <c:v>41.35</c:v>
                </c:pt>
                <c:pt idx="453">
                  <c:v>7.26</c:v>
                </c:pt>
                <c:pt idx="454">
                  <c:v>41.35</c:v>
                </c:pt>
                <c:pt idx="455">
                  <c:v>7.26</c:v>
                </c:pt>
                <c:pt idx="456">
                  <c:v>41.35</c:v>
                </c:pt>
                <c:pt idx="457">
                  <c:v>7.26</c:v>
                </c:pt>
                <c:pt idx="458">
                  <c:v>41.35</c:v>
                </c:pt>
                <c:pt idx="459">
                  <c:v>7.26</c:v>
                </c:pt>
                <c:pt idx="460">
                  <c:v>41.35</c:v>
                </c:pt>
                <c:pt idx="461">
                  <c:v>7.26</c:v>
                </c:pt>
                <c:pt idx="462">
                  <c:v>41.35</c:v>
                </c:pt>
                <c:pt idx="463">
                  <c:v>7.26</c:v>
                </c:pt>
                <c:pt idx="464">
                  <c:v>41.35</c:v>
                </c:pt>
                <c:pt idx="465">
                  <c:v>7.26</c:v>
                </c:pt>
                <c:pt idx="466">
                  <c:v>41.35</c:v>
                </c:pt>
                <c:pt idx="467">
                  <c:v>7.26</c:v>
                </c:pt>
                <c:pt idx="468">
                  <c:v>41.35</c:v>
                </c:pt>
                <c:pt idx="469">
                  <c:v>7.26</c:v>
                </c:pt>
                <c:pt idx="470">
                  <c:v>41.35</c:v>
                </c:pt>
                <c:pt idx="471">
                  <c:v>7.26</c:v>
                </c:pt>
                <c:pt idx="472">
                  <c:v>41.35</c:v>
                </c:pt>
                <c:pt idx="473">
                  <c:v>7.26</c:v>
                </c:pt>
                <c:pt idx="474">
                  <c:v>41.35</c:v>
                </c:pt>
                <c:pt idx="475">
                  <c:v>7.26</c:v>
                </c:pt>
                <c:pt idx="476">
                  <c:v>41.35</c:v>
                </c:pt>
                <c:pt idx="477">
                  <c:v>7.26</c:v>
                </c:pt>
                <c:pt idx="478">
                  <c:v>41.35</c:v>
                </c:pt>
                <c:pt idx="479">
                  <c:v>7.26</c:v>
                </c:pt>
                <c:pt idx="480">
                  <c:v>41.35</c:v>
                </c:pt>
                <c:pt idx="481">
                  <c:v>7.26</c:v>
                </c:pt>
                <c:pt idx="482">
                  <c:v>41.35</c:v>
                </c:pt>
                <c:pt idx="483">
                  <c:v>7.26</c:v>
                </c:pt>
                <c:pt idx="484">
                  <c:v>41.35</c:v>
                </c:pt>
                <c:pt idx="485">
                  <c:v>7.26</c:v>
                </c:pt>
                <c:pt idx="486">
                  <c:v>41.35</c:v>
                </c:pt>
                <c:pt idx="487">
                  <c:v>7.26</c:v>
                </c:pt>
                <c:pt idx="488">
                  <c:v>41.35</c:v>
                </c:pt>
                <c:pt idx="489">
                  <c:v>7.26</c:v>
                </c:pt>
                <c:pt idx="490">
                  <c:v>41.35</c:v>
                </c:pt>
                <c:pt idx="491">
                  <c:v>7.26</c:v>
                </c:pt>
                <c:pt idx="492">
                  <c:v>41.35</c:v>
                </c:pt>
                <c:pt idx="493">
                  <c:v>7.26</c:v>
                </c:pt>
                <c:pt idx="494">
                  <c:v>41.35</c:v>
                </c:pt>
                <c:pt idx="495">
                  <c:v>7.26</c:v>
                </c:pt>
                <c:pt idx="496">
                  <c:v>41.35</c:v>
                </c:pt>
                <c:pt idx="497">
                  <c:v>7.26</c:v>
                </c:pt>
                <c:pt idx="498">
                  <c:v>41.35</c:v>
                </c:pt>
                <c:pt idx="499">
                  <c:v>7.26</c:v>
                </c:pt>
                <c:pt idx="500">
                  <c:v>41.35</c:v>
                </c:pt>
                <c:pt idx="501">
                  <c:v>7.26</c:v>
                </c:pt>
                <c:pt idx="502">
                  <c:v>41.35</c:v>
                </c:pt>
                <c:pt idx="503">
                  <c:v>7.26</c:v>
                </c:pt>
                <c:pt idx="504">
                  <c:v>41.35</c:v>
                </c:pt>
                <c:pt idx="505">
                  <c:v>7.26</c:v>
                </c:pt>
                <c:pt idx="506">
                  <c:v>41.35</c:v>
                </c:pt>
                <c:pt idx="507">
                  <c:v>7.26</c:v>
                </c:pt>
                <c:pt idx="508">
                  <c:v>41.35</c:v>
                </c:pt>
                <c:pt idx="509">
                  <c:v>7.26</c:v>
                </c:pt>
                <c:pt idx="510">
                  <c:v>41.35</c:v>
                </c:pt>
                <c:pt idx="511">
                  <c:v>7.26</c:v>
                </c:pt>
                <c:pt idx="512">
                  <c:v>41.35</c:v>
                </c:pt>
                <c:pt idx="513">
                  <c:v>7.26</c:v>
                </c:pt>
                <c:pt idx="514">
                  <c:v>41.35</c:v>
                </c:pt>
                <c:pt idx="515">
                  <c:v>7.26</c:v>
                </c:pt>
                <c:pt idx="516">
                  <c:v>41.35</c:v>
                </c:pt>
                <c:pt idx="517">
                  <c:v>7.26</c:v>
                </c:pt>
                <c:pt idx="518">
                  <c:v>41.35</c:v>
                </c:pt>
                <c:pt idx="519">
                  <c:v>7.26</c:v>
                </c:pt>
                <c:pt idx="520">
                  <c:v>41.35</c:v>
                </c:pt>
                <c:pt idx="521">
                  <c:v>7.26</c:v>
                </c:pt>
                <c:pt idx="522">
                  <c:v>41.35</c:v>
                </c:pt>
                <c:pt idx="523">
                  <c:v>7.26</c:v>
                </c:pt>
                <c:pt idx="524">
                  <c:v>41.35</c:v>
                </c:pt>
                <c:pt idx="525">
                  <c:v>7.26</c:v>
                </c:pt>
                <c:pt idx="526">
                  <c:v>41.35</c:v>
                </c:pt>
                <c:pt idx="527">
                  <c:v>7.26</c:v>
                </c:pt>
                <c:pt idx="528">
                  <c:v>41.35</c:v>
                </c:pt>
                <c:pt idx="529">
                  <c:v>7.26</c:v>
                </c:pt>
                <c:pt idx="530">
                  <c:v>41.35</c:v>
                </c:pt>
                <c:pt idx="531">
                  <c:v>7.26</c:v>
                </c:pt>
                <c:pt idx="532">
                  <c:v>41.35</c:v>
                </c:pt>
                <c:pt idx="533">
                  <c:v>7.26</c:v>
                </c:pt>
                <c:pt idx="534">
                  <c:v>41.35</c:v>
                </c:pt>
                <c:pt idx="535">
                  <c:v>7.26</c:v>
                </c:pt>
                <c:pt idx="536">
                  <c:v>41.35</c:v>
                </c:pt>
                <c:pt idx="537">
                  <c:v>7.26</c:v>
                </c:pt>
                <c:pt idx="538">
                  <c:v>41.35</c:v>
                </c:pt>
                <c:pt idx="539">
                  <c:v>7.26</c:v>
                </c:pt>
                <c:pt idx="540">
                  <c:v>41.35</c:v>
                </c:pt>
                <c:pt idx="541">
                  <c:v>7.26</c:v>
                </c:pt>
                <c:pt idx="542">
                  <c:v>41.35</c:v>
                </c:pt>
                <c:pt idx="543">
                  <c:v>7.26</c:v>
                </c:pt>
                <c:pt idx="544">
                  <c:v>41.35</c:v>
                </c:pt>
                <c:pt idx="545">
                  <c:v>7.26</c:v>
                </c:pt>
                <c:pt idx="546">
                  <c:v>41.35</c:v>
                </c:pt>
                <c:pt idx="547">
                  <c:v>7.26</c:v>
                </c:pt>
                <c:pt idx="548">
                  <c:v>41.35</c:v>
                </c:pt>
                <c:pt idx="549">
                  <c:v>7.26</c:v>
                </c:pt>
                <c:pt idx="550">
                  <c:v>41.35</c:v>
                </c:pt>
                <c:pt idx="551">
                  <c:v>7.26</c:v>
                </c:pt>
                <c:pt idx="552">
                  <c:v>41.35</c:v>
                </c:pt>
                <c:pt idx="553">
                  <c:v>7.26</c:v>
                </c:pt>
                <c:pt idx="554">
                  <c:v>41.35</c:v>
                </c:pt>
                <c:pt idx="555">
                  <c:v>7.26</c:v>
                </c:pt>
                <c:pt idx="556">
                  <c:v>41.35</c:v>
                </c:pt>
                <c:pt idx="557">
                  <c:v>7.26</c:v>
                </c:pt>
                <c:pt idx="558">
                  <c:v>41.35</c:v>
                </c:pt>
                <c:pt idx="559">
                  <c:v>7.26</c:v>
                </c:pt>
                <c:pt idx="560">
                  <c:v>41.35</c:v>
                </c:pt>
                <c:pt idx="561">
                  <c:v>7.26</c:v>
                </c:pt>
                <c:pt idx="562">
                  <c:v>41.35</c:v>
                </c:pt>
                <c:pt idx="563">
                  <c:v>7.26</c:v>
                </c:pt>
                <c:pt idx="564">
                  <c:v>41.35</c:v>
                </c:pt>
                <c:pt idx="565">
                  <c:v>7.26</c:v>
                </c:pt>
                <c:pt idx="566">
                  <c:v>41.35</c:v>
                </c:pt>
                <c:pt idx="567">
                  <c:v>7.26</c:v>
                </c:pt>
                <c:pt idx="568">
                  <c:v>41.35</c:v>
                </c:pt>
                <c:pt idx="569">
                  <c:v>7.26</c:v>
                </c:pt>
                <c:pt idx="570">
                  <c:v>41.35</c:v>
                </c:pt>
                <c:pt idx="571">
                  <c:v>7.26</c:v>
                </c:pt>
                <c:pt idx="572">
                  <c:v>41.35</c:v>
                </c:pt>
                <c:pt idx="573">
                  <c:v>7.26</c:v>
                </c:pt>
                <c:pt idx="574">
                  <c:v>41.35</c:v>
                </c:pt>
                <c:pt idx="575">
                  <c:v>7.26</c:v>
                </c:pt>
                <c:pt idx="576">
                  <c:v>41.35</c:v>
                </c:pt>
                <c:pt idx="577">
                  <c:v>7.26</c:v>
                </c:pt>
                <c:pt idx="578">
                  <c:v>41.35</c:v>
                </c:pt>
                <c:pt idx="579">
                  <c:v>7.26</c:v>
                </c:pt>
                <c:pt idx="580">
                  <c:v>41.35</c:v>
                </c:pt>
                <c:pt idx="581">
                  <c:v>7.26</c:v>
                </c:pt>
                <c:pt idx="582">
                  <c:v>41.35</c:v>
                </c:pt>
                <c:pt idx="583">
                  <c:v>7.26</c:v>
                </c:pt>
                <c:pt idx="584">
                  <c:v>41.35</c:v>
                </c:pt>
                <c:pt idx="585">
                  <c:v>7.26</c:v>
                </c:pt>
                <c:pt idx="586">
                  <c:v>41.35</c:v>
                </c:pt>
                <c:pt idx="587">
                  <c:v>7.26</c:v>
                </c:pt>
                <c:pt idx="588">
                  <c:v>41.35</c:v>
                </c:pt>
                <c:pt idx="589">
                  <c:v>7.26</c:v>
                </c:pt>
                <c:pt idx="590">
                  <c:v>41.35</c:v>
                </c:pt>
                <c:pt idx="591">
                  <c:v>7.26</c:v>
                </c:pt>
                <c:pt idx="592">
                  <c:v>41.35</c:v>
                </c:pt>
                <c:pt idx="593">
                  <c:v>7.26</c:v>
                </c:pt>
                <c:pt idx="594">
                  <c:v>41.35</c:v>
                </c:pt>
                <c:pt idx="595">
                  <c:v>7.26</c:v>
                </c:pt>
                <c:pt idx="596">
                  <c:v>41.35</c:v>
                </c:pt>
                <c:pt idx="597">
                  <c:v>7.26</c:v>
                </c:pt>
                <c:pt idx="598">
                  <c:v>41.35</c:v>
                </c:pt>
                <c:pt idx="599">
                  <c:v>7.26</c:v>
                </c:pt>
                <c:pt idx="600">
                  <c:v>41.35</c:v>
                </c:pt>
                <c:pt idx="601">
                  <c:v>7.26</c:v>
                </c:pt>
                <c:pt idx="602">
                  <c:v>41.35</c:v>
                </c:pt>
                <c:pt idx="603">
                  <c:v>7.26</c:v>
                </c:pt>
                <c:pt idx="604">
                  <c:v>41.35</c:v>
                </c:pt>
                <c:pt idx="605">
                  <c:v>7.26</c:v>
                </c:pt>
                <c:pt idx="606">
                  <c:v>41.35</c:v>
                </c:pt>
                <c:pt idx="607">
                  <c:v>7.26</c:v>
                </c:pt>
                <c:pt idx="608">
                  <c:v>41.35</c:v>
                </c:pt>
                <c:pt idx="609">
                  <c:v>7.26</c:v>
                </c:pt>
                <c:pt idx="610">
                  <c:v>41.35</c:v>
                </c:pt>
                <c:pt idx="611">
                  <c:v>7.26</c:v>
                </c:pt>
                <c:pt idx="612">
                  <c:v>41.35</c:v>
                </c:pt>
                <c:pt idx="613">
                  <c:v>7.26</c:v>
                </c:pt>
                <c:pt idx="614">
                  <c:v>41.35</c:v>
                </c:pt>
                <c:pt idx="615">
                  <c:v>7.26</c:v>
                </c:pt>
                <c:pt idx="616">
                  <c:v>41.35</c:v>
                </c:pt>
                <c:pt idx="617">
                  <c:v>7.26</c:v>
                </c:pt>
                <c:pt idx="618">
                  <c:v>41.35</c:v>
                </c:pt>
                <c:pt idx="619">
                  <c:v>7.26</c:v>
                </c:pt>
                <c:pt idx="620">
                  <c:v>41.35</c:v>
                </c:pt>
                <c:pt idx="621">
                  <c:v>7.26</c:v>
                </c:pt>
                <c:pt idx="622">
                  <c:v>41.35</c:v>
                </c:pt>
                <c:pt idx="623">
                  <c:v>7.26</c:v>
                </c:pt>
                <c:pt idx="624">
                  <c:v>41.35</c:v>
                </c:pt>
                <c:pt idx="625">
                  <c:v>7.26</c:v>
                </c:pt>
                <c:pt idx="626">
                  <c:v>41.35</c:v>
                </c:pt>
                <c:pt idx="627">
                  <c:v>7.26</c:v>
                </c:pt>
                <c:pt idx="628">
                  <c:v>41.35</c:v>
                </c:pt>
                <c:pt idx="629">
                  <c:v>7.26</c:v>
                </c:pt>
                <c:pt idx="630">
                  <c:v>41.35</c:v>
                </c:pt>
                <c:pt idx="631">
                  <c:v>7.26</c:v>
                </c:pt>
                <c:pt idx="632">
                  <c:v>41.35</c:v>
                </c:pt>
                <c:pt idx="633">
                  <c:v>7.26</c:v>
                </c:pt>
                <c:pt idx="634">
                  <c:v>41.35</c:v>
                </c:pt>
                <c:pt idx="635">
                  <c:v>7.26</c:v>
                </c:pt>
                <c:pt idx="636">
                  <c:v>41.35</c:v>
                </c:pt>
                <c:pt idx="637">
                  <c:v>7.26</c:v>
                </c:pt>
                <c:pt idx="638">
                  <c:v>41.35</c:v>
                </c:pt>
                <c:pt idx="639">
                  <c:v>7.26</c:v>
                </c:pt>
                <c:pt idx="640">
                  <c:v>41.35</c:v>
                </c:pt>
                <c:pt idx="641">
                  <c:v>7.26</c:v>
                </c:pt>
                <c:pt idx="642">
                  <c:v>41.35</c:v>
                </c:pt>
                <c:pt idx="643">
                  <c:v>7.26</c:v>
                </c:pt>
                <c:pt idx="644">
                  <c:v>41.35</c:v>
                </c:pt>
                <c:pt idx="645">
                  <c:v>7.26</c:v>
                </c:pt>
                <c:pt idx="646">
                  <c:v>41.35</c:v>
                </c:pt>
                <c:pt idx="647">
                  <c:v>7.26</c:v>
                </c:pt>
                <c:pt idx="648">
                  <c:v>41.35</c:v>
                </c:pt>
                <c:pt idx="649">
                  <c:v>7.26</c:v>
                </c:pt>
                <c:pt idx="650">
                  <c:v>41.35</c:v>
                </c:pt>
                <c:pt idx="651">
                  <c:v>7.26</c:v>
                </c:pt>
                <c:pt idx="652">
                  <c:v>41.35</c:v>
                </c:pt>
                <c:pt idx="653">
                  <c:v>7.26</c:v>
                </c:pt>
                <c:pt idx="654">
                  <c:v>41.35</c:v>
                </c:pt>
                <c:pt idx="655">
                  <c:v>7.26</c:v>
                </c:pt>
                <c:pt idx="656">
                  <c:v>41.35</c:v>
                </c:pt>
                <c:pt idx="657">
                  <c:v>7.26</c:v>
                </c:pt>
                <c:pt idx="658">
                  <c:v>41.35</c:v>
                </c:pt>
                <c:pt idx="659">
                  <c:v>7.26</c:v>
                </c:pt>
                <c:pt idx="660">
                  <c:v>41.35</c:v>
                </c:pt>
                <c:pt idx="661">
                  <c:v>7.26</c:v>
                </c:pt>
                <c:pt idx="662">
                  <c:v>41.35</c:v>
                </c:pt>
                <c:pt idx="663">
                  <c:v>7.26</c:v>
                </c:pt>
                <c:pt idx="664">
                  <c:v>41.35</c:v>
                </c:pt>
                <c:pt idx="665">
                  <c:v>7.26</c:v>
                </c:pt>
                <c:pt idx="666">
                  <c:v>41.35</c:v>
                </c:pt>
                <c:pt idx="667">
                  <c:v>7.26</c:v>
                </c:pt>
                <c:pt idx="668">
                  <c:v>41.35</c:v>
                </c:pt>
                <c:pt idx="669">
                  <c:v>7.26</c:v>
                </c:pt>
                <c:pt idx="670">
                  <c:v>41.35</c:v>
                </c:pt>
                <c:pt idx="671">
                  <c:v>7.26</c:v>
                </c:pt>
                <c:pt idx="672">
                  <c:v>41.35</c:v>
                </c:pt>
                <c:pt idx="673">
                  <c:v>7.26</c:v>
                </c:pt>
                <c:pt idx="674">
                  <c:v>41.35</c:v>
                </c:pt>
                <c:pt idx="675">
                  <c:v>7.26</c:v>
                </c:pt>
                <c:pt idx="676">
                  <c:v>41.35</c:v>
                </c:pt>
                <c:pt idx="677">
                  <c:v>7.26</c:v>
                </c:pt>
                <c:pt idx="678">
                  <c:v>41.35</c:v>
                </c:pt>
                <c:pt idx="679">
                  <c:v>7.26</c:v>
                </c:pt>
                <c:pt idx="680">
                  <c:v>41.35</c:v>
                </c:pt>
                <c:pt idx="681">
                  <c:v>7.26</c:v>
                </c:pt>
                <c:pt idx="682">
                  <c:v>41.35</c:v>
                </c:pt>
                <c:pt idx="683">
                  <c:v>7.26</c:v>
                </c:pt>
                <c:pt idx="684">
                  <c:v>41.35</c:v>
                </c:pt>
                <c:pt idx="685">
                  <c:v>7.26</c:v>
                </c:pt>
                <c:pt idx="686">
                  <c:v>41.35</c:v>
                </c:pt>
                <c:pt idx="687">
                  <c:v>7.26</c:v>
                </c:pt>
                <c:pt idx="688">
                  <c:v>41.35</c:v>
                </c:pt>
                <c:pt idx="689">
                  <c:v>7.26</c:v>
                </c:pt>
                <c:pt idx="690">
                  <c:v>41.35</c:v>
                </c:pt>
                <c:pt idx="691">
                  <c:v>7.26</c:v>
                </c:pt>
                <c:pt idx="692">
                  <c:v>41.35</c:v>
                </c:pt>
                <c:pt idx="693">
                  <c:v>7.26</c:v>
                </c:pt>
                <c:pt idx="694">
                  <c:v>41.35</c:v>
                </c:pt>
                <c:pt idx="695">
                  <c:v>7.26</c:v>
                </c:pt>
                <c:pt idx="696">
                  <c:v>41.35</c:v>
                </c:pt>
                <c:pt idx="697">
                  <c:v>7.26</c:v>
                </c:pt>
                <c:pt idx="698">
                  <c:v>41.35</c:v>
                </c:pt>
                <c:pt idx="699">
                  <c:v>7.26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DBF-4CA5-A10E-2D0FC0200376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90.48</c:v>
              </c:pt>
              <c:pt idx="1">
                <c:v>90.48</c:v>
              </c:pt>
              <c:pt idx="2">
                <c:v>90.48</c:v>
              </c:pt>
              <c:pt idx="3">
                <c:v>41.35</c:v>
              </c:pt>
              <c:pt idx="4">
                <c:v>41.35</c:v>
              </c:pt>
              <c:pt idx="5">
                <c:v>41.35</c:v>
              </c:pt>
              <c:pt idx="6">
                <c:v>41.35</c:v>
              </c:pt>
              <c:pt idx="7">
                <c:v>29.584999618530276</c:v>
              </c:pt>
              <c:pt idx="8">
                <c:v>7.26</c:v>
              </c:pt>
              <c:pt idx="9">
                <c:v>7.26</c:v>
              </c:pt>
              <c:pt idx="10">
                <c:v>7.26</c:v>
              </c:pt>
              <c:pt idx="11">
                <c:v>3.4300000667572021</c:v>
              </c:pt>
              <c:pt idx="12">
                <c:v>3.4300000667572021</c:v>
              </c:pt>
              <c:pt idx="13">
                <c:v>3.4300000667572021</c:v>
              </c:pt>
              <c:pt idx="14">
                <c:v>3.4300000667572021</c:v>
              </c:pt>
              <c:pt idx="15">
                <c:v>7.26</c:v>
              </c:pt>
              <c:pt idx="16">
                <c:v>7.26</c:v>
              </c:pt>
              <c:pt idx="17">
                <c:v>7.26</c:v>
              </c:pt>
              <c:pt idx="18">
                <c:v>29.584999618530276</c:v>
              </c:pt>
              <c:pt idx="19">
                <c:v>29.584999618530276</c:v>
              </c:pt>
              <c:pt idx="20">
                <c:v>29.584999618530276</c:v>
              </c:pt>
              <c:pt idx="21">
                <c:v>41.35</c:v>
              </c:pt>
              <c:pt idx="22">
                <c:v>41.35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DBF-4CA5-A10E-2D0FC0200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6539368"/>
        <c:axId val="726539760"/>
      </c:scatterChart>
      <c:valAx>
        <c:axId val="726539368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26539760"/>
        <c:crosses val="autoZero"/>
        <c:crossBetween val="midCat"/>
      </c:valAx>
      <c:valAx>
        <c:axId val="726539760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Doc.ppm | SampleID-LYS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6539368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(Be.ppb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0.17483870967741932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7D-48CD-A5C5-A4E38E490556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0.06</c:v>
              </c:pt>
              <c:pt idx="1">
                <c:v>0.45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7D-48CD-A5C5-A4E38E490556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XLSTAT_20221114_124201_1_HID!xdata10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XLSTAT_20221114_124201_1_HID!ydata10</c:f>
              <c:numCache>
                <c:formatCode>General</c:formatCode>
                <c:ptCount val="700"/>
                <c:pt idx="0">
                  <c:v>0.21</c:v>
                </c:pt>
                <c:pt idx="1">
                  <c:v>0.13</c:v>
                </c:pt>
                <c:pt idx="2">
                  <c:v>0.21</c:v>
                </c:pt>
                <c:pt idx="3">
                  <c:v>0.13</c:v>
                </c:pt>
                <c:pt idx="4">
                  <c:v>0.21</c:v>
                </c:pt>
                <c:pt idx="5">
                  <c:v>0.13</c:v>
                </c:pt>
                <c:pt idx="6">
                  <c:v>0.21</c:v>
                </c:pt>
                <c:pt idx="7">
                  <c:v>0.13</c:v>
                </c:pt>
                <c:pt idx="8">
                  <c:v>0.21</c:v>
                </c:pt>
                <c:pt idx="9">
                  <c:v>0.13</c:v>
                </c:pt>
                <c:pt idx="10">
                  <c:v>0.21</c:v>
                </c:pt>
                <c:pt idx="11">
                  <c:v>0.13</c:v>
                </c:pt>
                <c:pt idx="12">
                  <c:v>0.21</c:v>
                </c:pt>
                <c:pt idx="13">
                  <c:v>0.13</c:v>
                </c:pt>
                <c:pt idx="14">
                  <c:v>0.21</c:v>
                </c:pt>
                <c:pt idx="15">
                  <c:v>0.13</c:v>
                </c:pt>
                <c:pt idx="16">
                  <c:v>0.21</c:v>
                </c:pt>
                <c:pt idx="17">
                  <c:v>0.13</c:v>
                </c:pt>
                <c:pt idx="18">
                  <c:v>0.21</c:v>
                </c:pt>
                <c:pt idx="19">
                  <c:v>0.13</c:v>
                </c:pt>
                <c:pt idx="20">
                  <c:v>0.21</c:v>
                </c:pt>
                <c:pt idx="21">
                  <c:v>0.13</c:v>
                </c:pt>
                <c:pt idx="22">
                  <c:v>0.21</c:v>
                </c:pt>
                <c:pt idx="23">
                  <c:v>0.13</c:v>
                </c:pt>
                <c:pt idx="24">
                  <c:v>0.21</c:v>
                </c:pt>
                <c:pt idx="25">
                  <c:v>0.13</c:v>
                </c:pt>
                <c:pt idx="26">
                  <c:v>0.21</c:v>
                </c:pt>
                <c:pt idx="27">
                  <c:v>0.13</c:v>
                </c:pt>
                <c:pt idx="28">
                  <c:v>0.21</c:v>
                </c:pt>
                <c:pt idx="29">
                  <c:v>0.13</c:v>
                </c:pt>
                <c:pt idx="30">
                  <c:v>0.21</c:v>
                </c:pt>
                <c:pt idx="31">
                  <c:v>0.13</c:v>
                </c:pt>
                <c:pt idx="32">
                  <c:v>0.21</c:v>
                </c:pt>
                <c:pt idx="33">
                  <c:v>0.13</c:v>
                </c:pt>
                <c:pt idx="34">
                  <c:v>0.21</c:v>
                </c:pt>
                <c:pt idx="35">
                  <c:v>0.13</c:v>
                </c:pt>
                <c:pt idx="36">
                  <c:v>0.21</c:v>
                </c:pt>
                <c:pt idx="37">
                  <c:v>0.13</c:v>
                </c:pt>
                <c:pt idx="38">
                  <c:v>0.21</c:v>
                </c:pt>
                <c:pt idx="39">
                  <c:v>0.13</c:v>
                </c:pt>
                <c:pt idx="40">
                  <c:v>0.21</c:v>
                </c:pt>
                <c:pt idx="41">
                  <c:v>0.13</c:v>
                </c:pt>
                <c:pt idx="42">
                  <c:v>0.21</c:v>
                </c:pt>
                <c:pt idx="43">
                  <c:v>0.13</c:v>
                </c:pt>
                <c:pt idx="44">
                  <c:v>0.21</c:v>
                </c:pt>
                <c:pt idx="45">
                  <c:v>0.13</c:v>
                </c:pt>
                <c:pt idx="46">
                  <c:v>0.21</c:v>
                </c:pt>
                <c:pt idx="47">
                  <c:v>0.13</c:v>
                </c:pt>
                <c:pt idx="48">
                  <c:v>0.21</c:v>
                </c:pt>
                <c:pt idx="49">
                  <c:v>0.13</c:v>
                </c:pt>
                <c:pt idx="50">
                  <c:v>0.21</c:v>
                </c:pt>
                <c:pt idx="51">
                  <c:v>0.13</c:v>
                </c:pt>
                <c:pt idx="52">
                  <c:v>0.21</c:v>
                </c:pt>
                <c:pt idx="53">
                  <c:v>0.13</c:v>
                </c:pt>
                <c:pt idx="54">
                  <c:v>0.21</c:v>
                </c:pt>
                <c:pt idx="55">
                  <c:v>0.13</c:v>
                </c:pt>
                <c:pt idx="56">
                  <c:v>0.21</c:v>
                </c:pt>
                <c:pt idx="57">
                  <c:v>0.13</c:v>
                </c:pt>
                <c:pt idx="58">
                  <c:v>0.21</c:v>
                </c:pt>
                <c:pt idx="59">
                  <c:v>0.13</c:v>
                </c:pt>
                <c:pt idx="60">
                  <c:v>0.21</c:v>
                </c:pt>
                <c:pt idx="61">
                  <c:v>0.13</c:v>
                </c:pt>
                <c:pt idx="62">
                  <c:v>0.21</c:v>
                </c:pt>
                <c:pt idx="63">
                  <c:v>0.13</c:v>
                </c:pt>
                <c:pt idx="64">
                  <c:v>0.21</c:v>
                </c:pt>
                <c:pt idx="65">
                  <c:v>0.13</c:v>
                </c:pt>
                <c:pt idx="66">
                  <c:v>0.21</c:v>
                </c:pt>
                <c:pt idx="67">
                  <c:v>0.13</c:v>
                </c:pt>
                <c:pt idx="68">
                  <c:v>0.21</c:v>
                </c:pt>
                <c:pt idx="69">
                  <c:v>0.13</c:v>
                </c:pt>
                <c:pt idx="70">
                  <c:v>0.21</c:v>
                </c:pt>
                <c:pt idx="71">
                  <c:v>0.13</c:v>
                </c:pt>
                <c:pt idx="72">
                  <c:v>0.21</c:v>
                </c:pt>
                <c:pt idx="73">
                  <c:v>0.13</c:v>
                </c:pt>
                <c:pt idx="74">
                  <c:v>0.21</c:v>
                </c:pt>
                <c:pt idx="75">
                  <c:v>0.13</c:v>
                </c:pt>
                <c:pt idx="76">
                  <c:v>0.21</c:v>
                </c:pt>
                <c:pt idx="77">
                  <c:v>0.13</c:v>
                </c:pt>
                <c:pt idx="78">
                  <c:v>0.21</c:v>
                </c:pt>
                <c:pt idx="79">
                  <c:v>0.13</c:v>
                </c:pt>
                <c:pt idx="80">
                  <c:v>0.21</c:v>
                </c:pt>
                <c:pt idx="81">
                  <c:v>0.13</c:v>
                </c:pt>
                <c:pt idx="82">
                  <c:v>0.21</c:v>
                </c:pt>
                <c:pt idx="83">
                  <c:v>0.13</c:v>
                </c:pt>
                <c:pt idx="84">
                  <c:v>0.21</c:v>
                </c:pt>
                <c:pt idx="85">
                  <c:v>0.13</c:v>
                </c:pt>
                <c:pt idx="86">
                  <c:v>0.21</c:v>
                </c:pt>
                <c:pt idx="87">
                  <c:v>0.13</c:v>
                </c:pt>
                <c:pt idx="88">
                  <c:v>0.21</c:v>
                </c:pt>
                <c:pt idx="89">
                  <c:v>0.13</c:v>
                </c:pt>
                <c:pt idx="90">
                  <c:v>0.21</c:v>
                </c:pt>
                <c:pt idx="91">
                  <c:v>0.13</c:v>
                </c:pt>
                <c:pt idx="92">
                  <c:v>0.21</c:v>
                </c:pt>
                <c:pt idx="93">
                  <c:v>0.13</c:v>
                </c:pt>
                <c:pt idx="94">
                  <c:v>0.21</c:v>
                </c:pt>
                <c:pt idx="95">
                  <c:v>0.13</c:v>
                </c:pt>
                <c:pt idx="96">
                  <c:v>0.21</c:v>
                </c:pt>
                <c:pt idx="97">
                  <c:v>0.13</c:v>
                </c:pt>
                <c:pt idx="98">
                  <c:v>0.21</c:v>
                </c:pt>
                <c:pt idx="99">
                  <c:v>0.13</c:v>
                </c:pt>
                <c:pt idx="100">
                  <c:v>0.21</c:v>
                </c:pt>
                <c:pt idx="101">
                  <c:v>0.13</c:v>
                </c:pt>
                <c:pt idx="102">
                  <c:v>0.21</c:v>
                </c:pt>
                <c:pt idx="103">
                  <c:v>0.13</c:v>
                </c:pt>
                <c:pt idx="104">
                  <c:v>0.21</c:v>
                </c:pt>
                <c:pt idx="105">
                  <c:v>0.13</c:v>
                </c:pt>
                <c:pt idx="106">
                  <c:v>0.21</c:v>
                </c:pt>
                <c:pt idx="107">
                  <c:v>0.13</c:v>
                </c:pt>
                <c:pt idx="108">
                  <c:v>0.21</c:v>
                </c:pt>
                <c:pt idx="109">
                  <c:v>0.13</c:v>
                </c:pt>
                <c:pt idx="110">
                  <c:v>0.21</c:v>
                </c:pt>
                <c:pt idx="111">
                  <c:v>0.13</c:v>
                </c:pt>
                <c:pt idx="112">
                  <c:v>0.21</c:v>
                </c:pt>
                <c:pt idx="113">
                  <c:v>0.13</c:v>
                </c:pt>
                <c:pt idx="114">
                  <c:v>0.21</c:v>
                </c:pt>
                <c:pt idx="115">
                  <c:v>0.13</c:v>
                </c:pt>
                <c:pt idx="116">
                  <c:v>0.21</c:v>
                </c:pt>
                <c:pt idx="117">
                  <c:v>0.13</c:v>
                </c:pt>
                <c:pt idx="118">
                  <c:v>0.21</c:v>
                </c:pt>
                <c:pt idx="119">
                  <c:v>0.13</c:v>
                </c:pt>
                <c:pt idx="120">
                  <c:v>0.21</c:v>
                </c:pt>
                <c:pt idx="121">
                  <c:v>0.13</c:v>
                </c:pt>
                <c:pt idx="122">
                  <c:v>0.21</c:v>
                </c:pt>
                <c:pt idx="123">
                  <c:v>0.13</c:v>
                </c:pt>
                <c:pt idx="124">
                  <c:v>0.21</c:v>
                </c:pt>
                <c:pt idx="125">
                  <c:v>0.13</c:v>
                </c:pt>
                <c:pt idx="126">
                  <c:v>0.21</c:v>
                </c:pt>
                <c:pt idx="127">
                  <c:v>0.13</c:v>
                </c:pt>
                <c:pt idx="128">
                  <c:v>0.21</c:v>
                </c:pt>
                <c:pt idx="129">
                  <c:v>0.13</c:v>
                </c:pt>
                <c:pt idx="130">
                  <c:v>0.21</c:v>
                </c:pt>
                <c:pt idx="131">
                  <c:v>0.13</c:v>
                </c:pt>
                <c:pt idx="132">
                  <c:v>0.21</c:v>
                </c:pt>
                <c:pt idx="133">
                  <c:v>0.13</c:v>
                </c:pt>
                <c:pt idx="134">
                  <c:v>0.21</c:v>
                </c:pt>
                <c:pt idx="135">
                  <c:v>0.13</c:v>
                </c:pt>
                <c:pt idx="136">
                  <c:v>0.21</c:v>
                </c:pt>
                <c:pt idx="137">
                  <c:v>0.13</c:v>
                </c:pt>
                <c:pt idx="138">
                  <c:v>0.21</c:v>
                </c:pt>
                <c:pt idx="139">
                  <c:v>0.13</c:v>
                </c:pt>
                <c:pt idx="140">
                  <c:v>0.21</c:v>
                </c:pt>
                <c:pt idx="141">
                  <c:v>0.13</c:v>
                </c:pt>
                <c:pt idx="142">
                  <c:v>0.21</c:v>
                </c:pt>
                <c:pt idx="143">
                  <c:v>0.13</c:v>
                </c:pt>
                <c:pt idx="144">
                  <c:v>0.21</c:v>
                </c:pt>
                <c:pt idx="145">
                  <c:v>0.13</c:v>
                </c:pt>
                <c:pt idx="146">
                  <c:v>0.21</c:v>
                </c:pt>
                <c:pt idx="147">
                  <c:v>0.13</c:v>
                </c:pt>
                <c:pt idx="148">
                  <c:v>0.21</c:v>
                </c:pt>
                <c:pt idx="149">
                  <c:v>0.13</c:v>
                </c:pt>
                <c:pt idx="150">
                  <c:v>0.21</c:v>
                </c:pt>
                <c:pt idx="151">
                  <c:v>0.13</c:v>
                </c:pt>
                <c:pt idx="152">
                  <c:v>0.21</c:v>
                </c:pt>
                <c:pt idx="153">
                  <c:v>0.13</c:v>
                </c:pt>
                <c:pt idx="154">
                  <c:v>0.21</c:v>
                </c:pt>
                <c:pt idx="155">
                  <c:v>0.13</c:v>
                </c:pt>
                <c:pt idx="156">
                  <c:v>0.21</c:v>
                </c:pt>
                <c:pt idx="157">
                  <c:v>0.13</c:v>
                </c:pt>
                <c:pt idx="158">
                  <c:v>0.21</c:v>
                </c:pt>
                <c:pt idx="159">
                  <c:v>0.13</c:v>
                </c:pt>
                <c:pt idx="160">
                  <c:v>0.21</c:v>
                </c:pt>
                <c:pt idx="161">
                  <c:v>0.13</c:v>
                </c:pt>
                <c:pt idx="162">
                  <c:v>0.21</c:v>
                </c:pt>
                <c:pt idx="163">
                  <c:v>0.13</c:v>
                </c:pt>
                <c:pt idx="164">
                  <c:v>0.21</c:v>
                </c:pt>
                <c:pt idx="165">
                  <c:v>0.13</c:v>
                </c:pt>
                <c:pt idx="166">
                  <c:v>0.21</c:v>
                </c:pt>
                <c:pt idx="167">
                  <c:v>0.13</c:v>
                </c:pt>
                <c:pt idx="168">
                  <c:v>0.21</c:v>
                </c:pt>
                <c:pt idx="169">
                  <c:v>0.13</c:v>
                </c:pt>
                <c:pt idx="170">
                  <c:v>0.21</c:v>
                </c:pt>
                <c:pt idx="171">
                  <c:v>0.13</c:v>
                </c:pt>
                <c:pt idx="172">
                  <c:v>0.21</c:v>
                </c:pt>
                <c:pt idx="173">
                  <c:v>0.13</c:v>
                </c:pt>
                <c:pt idx="174">
                  <c:v>0.21</c:v>
                </c:pt>
                <c:pt idx="175">
                  <c:v>0.13</c:v>
                </c:pt>
                <c:pt idx="176">
                  <c:v>0.21</c:v>
                </c:pt>
                <c:pt idx="177">
                  <c:v>0.13</c:v>
                </c:pt>
                <c:pt idx="178">
                  <c:v>0.21</c:v>
                </c:pt>
                <c:pt idx="179">
                  <c:v>0.13</c:v>
                </c:pt>
                <c:pt idx="180">
                  <c:v>0.21</c:v>
                </c:pt>
                <c:pt idx="181">
                  <c:v>0.13</c:v>
                </c:pt>
                <c:pt idx="182">
                  <c:v>0.21</c:v>
                </c:pt>
                <c:pt idx="183">
                  <c:v>0.13</c:v>
                </c:pt>
                <c:pt idx="184">
                  <c:v>0.21</c:v>
                </c:pt>
                <c:pt idx="185">
                  <c:v>0.13</c:v>
                </c:pt>
                <c:pt idx="186">
                  <c:v>0.21</c:v>
                </c:pt>
                <c:pt idx="187">
                  <c:v>0.13</c:v>
                </c:pt>
                <c:pt idx="188">
                  <c:v>0.21</c:v>
                </c:pt>
                <c:pt idx="189">
                  <c:v>0.13</c:v>
                </c:pt>
                <c:pt idx="190">
                  <c:v>0.21</c:v>
                </c:pt>
                <c:pt idx="191">
                  <c:v>0.13</c:v>
                </c:pt>
                <c:pt idx="192">
                  <c:v>0.21</c:v>
                </c:pt>
                <c:pt idx="193">
                  <c:v>0.13</c:v>
                </c:pt>
                <c:pt idx="194">
                  <c:v>0.21</c:v>
                </c:pt>
                <c:pt idx="195">
                  <c:v>0.13</c:v>
                </c:pt>
                <c:pt idx="196">
                  <c:v>0.21</c:v>
                </c:pt>
                <c:pt idx="197">
                  <c:v>0.13</c:v>
                </c:pt>
                <c:pt idx="198">
                  <c:v>0.21</c:v>
                </c:pt>
                <c:pt idx="199">
                  <c:v>0.13</c:v>
                </c:pt>
                <c:pt idx="200">
                  <c:v>0.21</c:v>
                </c:pt>
                <c:pt idx="201">
                  <c:v>0.13</c:v>
                </c:pt>
                <c:pt idx="202">
                  <c:v>0.21</c:v>
                </c:pt>
                <c:pt idx="203">
                  <c:v>0.13</c:v>
                </c:pt>
                <c:pt idx="204">
                  <c:v>0.21</c:v>
                </c:pt>
                <c:pt idx="205">
                  <c:v>0.13</c:v>
                </c:pt>
                <c:pt idx="206">
                  <c:v>0.21</c:v>
                </c:pt>
                <c:pt idx="207">
                  <c:v>0.13</c:v>
                </c:pt>
                <c:pt idx="208">
                  <c:v>0.21</c:v>
                </c:pt>
                <c:pt idx="209">
                  <c:v>0.13</c:v>
                </c:pt>
                <c:pt idx="210">
                  <c:v>0.21</c:v>
                </c:pt>
                <c:pt idx="211">
                  <c:v>0.13</c:v>
                </c:pt>
                <c:pt idx="212">
                  <c:v>0.21</c:v>
                </c:pt>
                <c:pt idx="213">
                  <c:v>0.13</c:v>
                </c:pt>
                <c:pt idx="214">
                  <c:v>0.21</c:v>
                </c:pt>
                <c:pt idx="215">
                  <c:v>0.13</c:v>
                </c:pt>
                <c:pt idx="216">
                  <c:v>0.21</c:v>
                </c:pt>
                <c:pt idx="217">
                  <c:v>0.13</c:v>
                </c:pt>
                <c:pt idx="218">
                  <c:v>0.21</c:v>
                </c:pt>
                <c:pt idx="219">
                  <c:v>0.13</c:v>
                </c:pt>
                <c:pt idx="220">
                  <c:v>0.21</c:v>
                </c:pt>
                <c:pt idx="221">
                  <c:v>0.13</c:v>
                </c:pt>
                <c:pt idx="222">
                  <c:v>0.21</c:v>
                </c:pt>
                <c:pt idx="223">
                  <c:v>0.13</c:v>
                </c:pt>
                <c:pt idx="224">
                  <c:v>0.21</c:v>
                </c:pt>
                <c:pt idx="225">
                  <c:v>0.13</c:v>
                </c:pt>
                <c:pt idx="226">
                  <c:v>0.21</c:v>
                </c:pt>
                <c:pt idx="227">
                  <c:v>0.13</c:v>
                </c:pt>
                <c:pt idx="228">
                  <c:v>0.21</c:v>
                </c:pt>
                <c:pt idx="229">
                  <c:v>0.13</c:v>
                </c:pt>
                <c:pt idx="230">
                  <c:v>0.21</c:v>
                </c:pt>
                <c:pt idx="231">
                  <c:v>0.13</c:v>
                </c:pt>
                <c:pt idx="232">
                  <c:v>0.21</c:v>
                </c:pt>
                <c:pt idx="233">
                  <c:v>0.13</c:v>
                </c:pt>
                <c:pt idx="234">
                  <c:v>0.21</c:v>
                </c:pt>
                <c:pt idx="235">
                  <c:v>0.13</c:v>
                </c:pt>
                <c:pt idx="236">
                  <c:v>0.21</c:v>
                </c:pt>
                <c:pt idx="237">
                  <c:v>0.13</c:v>
                </c:pt>
                <c:pt idx="238">
                  <c:v>0.21</c:v>
                </c:pt>
                <c:pt idx="239">
                  <c:v>0.13</c:v>
                </c:pt>
                <c:pt idx="240">
                  <c:v>0.21</c:v>
                </c:pt>
                <c:pt idx="241">
                  <c:v>0.13</c:v>
                </c:pt>
                <c:pt idx="242">
                  <c:v>0.21</c:v>
                </c:pt>
                <c:pt idx="243">
                  <c:v>0.13</c:v>
                </c:pt>
                <c:pt idx="244">
                  <c:v>0.21</c:v>
                </c:pt>
                <c:pt idx="245">
                  <c:v>0.13</c:v>
                </c:pt>
                <c:pt idx="246">
                  <c:v>0.21</c:v>
                </c:pt>
                <c:pt idx="247">
                  <c:v>0.13</c:v>
                </c:pt>
                <c:pt idx="248">
                  <c:v>0.21</c:v>
                </c:pt>
                <c:pt idx="249">
                  <c:v>0.13</c:v>
                </c:pt>
                <c:pt idx="250">
                  <c:v>0.21</c:v>
                </c:pt>
                <c:pt idx="251">
                  <c:v>0.13</c:v>
                </c:pt>
                <c:pt idx="252">
                  <c:v>0.21</c:v>
                </c:pt>
                <c:pt idx="253">
                  <c:v>0.13</c:v>
                </c:pt>
                <c:pt idx="254">
                  <c:v>0.21</c:v>
                </c:pt>
                <c:pt idx="255">
                  <c:v>0.13</c:v>
                </c:pt>
                <c:pt idx="256">
                  <c:v>0.21</c:v>
                </c:pt>
                <c:pt idx="257">
                  <c:v>0.13</c:v>
                </c:pt>
                <c:pt idx="258">
                  <c:v>0.21</c:v>
                </c:pt>
                <c:pt idx="259">
                  <c:v>0.13</c:v>
                </c:pt>
                <c:pt idx="260">
                  <c:v>0.21</c:v>
                </c:pt>
                <c:pt idx="261">
                  <c:v>0.13</c:v>
                </c:pt>
                <c:pt idx="262">
                  <c:v>0.21</c:v>
                </c:pt>
                <c:pt idx="263">
                  <c:v>0.13</c:v>
                </c:pt>
                <c:pt idx="264">
                  <c:v>0.21</c:v>
                </c:pt>
                <c:pt idx="265">
                  <c:v>0.13</c:v>
                </c:pt>
                <c:pt idx="266">
                  <c:v>0.21</c:v>
                </c:pt>
                <c:pt idx="267">
                  <c:v>0.13</c:v>
                </c:pt>
                <c:pt idx="268">
                  <c:v>0.21</c:v>
                </c:pt>
                <c:pt idx="269">
                  <c:v>0.13</c:v>
                </c:pt>
                <c:pt idx="270">
                  <c:v>0.21</c:v>
                </c:pt>
                <c:pt idx="271">
                  <c:v>0.13</c:v>
                </c:pt>
                <c:pt idx="272">
                  <c:v>0.21</c:v>
                </c:pt>
                <c:pt idx="273">
                  <c:v>0.13</c:v>
                </c:pt>
                <c:pt idx="274">
                  <c:v>0.21</c:v>
                </c:pt>
                <c:pt idx="275">
                  <c:v>0.13</c:v>
                </c:pt>
                <c:pt idx="276">
                  <c:v>0.21</c:v>
                </c:pt>
                <c:pt idx="277">
                  <c:v>0.13</c:v>
                </c:pt>
                <c:pt idx="278">
                  <c:v>0.21</c:v>
                </c:pt>
                <c:pt idx="279">
                  <c:v>0.13</c:v>
                </c:pt>
                <c:pt idx="280">
                  <c:v>0.21</c:v>
                </c:pt>
                <c:pt idx="281">
                  <c:v>0.13</c:v>
                </c:pt>
                <c:pt idx="282">
                  <c:v>0.21</c:v>
                </c:pt>
                <c:pt idx="283">
                  <c:v>0.13</c:v>
                </c:pt>
                <c:pt idx="284">
                  <c:v>0.21</c:v>
                </c:pt>
                <c:pt idx="285">
                  <c:v>0.13</c:v>
                </c:pt>
                <c:pt idx="286">
                  <c:v>0.21</c:v>
                </c:pt>
                <c:pt idx="287">
                  <c:v>0.13</c:v>
                </c:pt>
                <c:pt idx="288">
                  <c:v>0.21</c:v>
                </c:pt>
                <c:pt idx="289">
                  <c:v>0.13</c:v>
                </c:pt>
                <c:pt idx="290">
                  <c:v>0.21</c:v>
                </c:pt>
                <c:pt idx="291">
                  <c:v>0.13</c:v>
                </c:pt>
                <c:pt idx="292">
                  <c:v>0.21</c:v>
                </c:pt>
                <c:pt idx="293">
                  <c:v>0.13</c:v>
                </c:pt>
                <c:pt idx="294">
                  <c:v>0.21</c:v>
                </c:pt>
                <c:pt idx="295">
                  <c:v>0.13</c:v>
                </c:pt>
                <c:pt idx="296">
                  <c:v>0.21</c:v>
                </c:pt>
                <c:pt idx="297">
                  <c:v>0.13</c:v>
                </c:pt>
                <c:pt idx="298">
                  <c:v>0.21</c:v>
                </c:pt>
                <c:pt idx="299">
                  <c:v>0.13</c:v>
                </c:pt>
                <c:pt idx="300">
                  <c:v>0.21</c:v>
                </c:pt>
                <c:pt idx="301">
                  <c:v>0.13</c:v>
                </c:pt>
                <c:pt idx="302">
                  <c:v>0.21</c:v>
                </c:pt>
                <c:pt idx="303">
                  <c:v>0.13</c:v>
                </c:pt>
                <c:pt idx="304">
                  <c:v>0.21</c:v>
                </c:pt>
                <c:pt idx="305">
                  <c:v>0.13</c:v>
                </c:pt>
                <c:pt idx="306">
                  <c:v>0.21</c:v>
                </c:pt>
                <c:pt idx="307">
                  <c:v>0.13</c:v>
                </c:pt>
                <c:pt idx="308">
                  <c:v>0.21</c:v>
                </c:pt>
                <c:pt idx="309">
                  <c:v>0.13</c:v>
                </c:pt>
                <c:pt idx="310">
                  <c:v>0.21</c:v>
                </c:pt>
                <c:pt idx="311">
                  <c:v>0.13</c:v>
                </c:pt>
                <c:pt idx="312">
                  <c:v>0.21</c:v>
                </c:pt>
                <c:pt idx="313">
                  <c:v>0.13</c:v>
                </c:pt>
                <c:pt idx="314">
                  <c:v>0.21</c:v>
                </c:pt>
                <c:pt idx="315">
                  <c:v>0.13</c:v>
                </c:pt>
                <c:pt idx="316">
                  <c:v>0.21</c:v>
                </c:pt>
                <c:pt idx="317">
                  <c:v>0.13</c:v>
                </c:pt>
                <c:pt idx="318">
                  <c:v>0.21</c:v>
                </c:pt>
                <c:pt idx="319">
                  <c:v>0.13</c:v>
                </c:pt>
                <c:pt idx="320">
                  <c:v>0.21</c:v>
                </c:pt>
                <c:pt idx="321">
                  <c:v>0.13</c:v>
                </c:pt>
                <c:pt idx="322">
                  <c:v>0.21</c:v>
                </c:pt>
                <c:pt idx="323">
                  <c:v>0.13</c:v>
                </c:pt>
                <c:pt idx="324">
                  <c:v>0.21</c:v>
                </c:pt>
                <c:pt idx="325">
                  <c:v>0.13</c:v>
                </c:pt>
                <c:pt idx="326">
                  <c:v>0.21</c:v>
                </c:pt>
                <c:pt idx="327">
                  <c:v>0.13</c:v>
                </c:pt>
                <c:pt idx="328">
                  <c:v>0.21</c:v>
                </c:pt>
                <c:pt idx="329">
                  <c:v>0.13</c:v>
                </c:pt>
                <c:pt idx="330">
                  <c:v>0.21</c:v>
                </c:pt>
                <c:pt idx="331">
                  <c:v>0.13</c:v>
                </c:pt>
                <c:pt idx="332">
                  <c:v>0.21</c:v>
                </c:pt>
                <c:pt idx="333">
                  <c:v>0.13</c:v>
                </c:pt>
                <c:pt idx="334">
                  <c:v>0.21</c:v>
                </c:pt>
                <c:pt idx="335">
                  <c:v>0.13</c:v>
                </c:pt>
                <c:pt idx="336">
                  <c:v>0.21</c:v>
                </c:pt>
                <c:pt idx="337">
                  <c:v>0.13</c:v>
                </c:pt>
                <c:pt idx="338">
                  <c:v>0.21</c:v>
                </c:pt>
                <c:pt idx="339">
                  <c:v>0.13</c:v>
                </c:pt>
                <c:pt idx="340">
                  <c:v>0.21</c:v>
                </c:pt>
                <c:pt idx="341">
                  <c:v>0.13</c:v>
                </c:pt>
                <c:pt idx="342">
                  <c:v>0.21</c:v>
                </c:pt>
                <c:pt idx="343">
                  <c:v>0.13</c:v>
                </c:pt>
                <c:pt idx="344">
                  <c:v>0.21</c:v>
                </c:pt>
                <c:pt idx="345">
                  <c:v>0.13</c:v>
                </c:pt>
                <c:pt idx="346">
                  <c:v>0.21</c:v>
                </c:pt>
                <c:pt idx="347">
                  <c:v>0.13</c:v>
                </c:pt>
                <c:pt idx="348">
                  <c:v>0.21</c:v>
                </c:pt>
                <c:pt idx="349">
                  <c:v>0.13</c:v>
                </c:pt>
                <c:pt idx="350">
                  <c:v>0.21</c:v>
                </c:pt>
                <c:pt idx="351">
                  <c:v>0.13</c:v>
                </c:pt>
                <c:pt idx="352">
                  <c:v>0.21</c:v>
                </c:pt>
                <c:pt idx="353">
                  <c:v>0.13</c:v>
                </c:pt>
                <c:pt idx="354">
                  <c:v>0.21</c:v>
                </c:pt>
                <c:pt idx="355">
                  <c:v>0.13</c:v>
                </c:pt>
                <c:pt idx="356">
                  <c:v>0.21</c:v>
                </c:pt>
                <c:pt idx="357">
                  <c:v>0.13</c:v>
                </c:pt>
                <c:pt idx="358">
                  <c:v>0.21</c:v>
                </c:pt>
                <c:pt idx="359">
                  <c:v>0.13</c:v>
                </c:pt>
                <c:pt idx="360">
                  <c:v>0.21</c:v>
                </c:pt>
                <c:pt idx="361">
                  <c:v>0.13</c:v>
                </c:pt>
                <c:pt idx="362">
                  <c:v>0.21</c:v>
                </c:pt>
                <c:pt idx="363">
                  <c:v>0.13</c:v>
                </c:pt>
                <c:pt idx="364">
                  <c:v>0.21</c:v>
                </c:pt>
                <c:pt idx="365">
                  <c:v>0.13</c:v>
                </c:pt>
                <c:pt idx="366">
                  <c:v>0.21</c:v>
                </c:pt>
                <c:pt idx="367">
                  <c:v>0.13</c:v>
                </c:pt>
                <c:pt idx="368">
                  <c:v>0.21</c:v>
                </c:pt>
                <c:pt idx="369">
                  <c:v>0.13</c:v>
                </c:pt>
                <c:pt idx="370">
                  <c:v>0.21</c:v>
                </c:pt>
                <c:pt idx="371">
                  <c:v>0.13</c:v>
                </c:pt>
                <c:pt idx="372">
                  <c:v>0.21</c:v>
                </c:pt>
                <c:pt idx="373">
                  <c:v>0.13</c:v>
                </c:pt>
                <c:pt idx="374">
                  <c:v>0.21</c:v>
                </c:pt>
                <c:pt idx="375">
                  <c:v>0.13</c:v>
                </c:pt>
                <c:pt idx="376">
                  <c:v>0.21</c:v>
                </c:pt>
                <c:pt idx="377">
                  <c:v>0.13</c:v>
                </c:pt>
                <c:pt idx="378">
                  <c:v>0.21</c:v>
                </c:pt>
                <c:pt idx="379">
                  <c:v>0.13</c:v>
                </c:pt>
                <c:pt idx="380">
                  <c:v>0.21</c:v>
                </c:pt>
                <c:pt idx="381">
                  <c:v>0.13</c:v>
                </c:pt>
                <c:pt idx="382">
                  <c:v>0.21</c:v>
                </c:pt>
                <c:pt idx="383">
                  <c:v>0.13</c:v>
                </c:pt>
                <c:pt idx="384">
                  <c:v>0.21</c:v>
                </c:pt>
                <c:pt idx="385">
                  <c:v>0.13</c:v>
                </c:pt>
                <c:pt idx="386">
                  <c:v>0.21</c:v>
                </c:pt>
                <c:pt idx="387">
                  <c:v>0.13</c:v>
                </c:pt>
                <c:pt idx="388">
                  <c:v>0.21</c:v>
                </c:pt>
                <c:pt idx="389">
                  <c:v>0.13</c:v>
                </c:pt>
                <c:pt idx="390">
                  <c:v>0.21</c:v>
                </c:pt>
                <c:pt idx="391">
                  <c:v>0.13</c:v>
                </c:pt>
                <c:pt idx="392">
                  <c:v>0.21</c:v>
                </c:pt>
                <c:pt idx="393">
                  <c:v>0.13</c:v>
                </c:pt>
                <c:pt idx="394">
                  <c:v>0.21</c:v>
                </c:pt>
                <c:pt idx="395">
                  <c:v>0.13</c:v>
                </c:pt>
                <c:pt idx="396">
                  <c:v>0.21</c:v>
                </c:pt>
                <c:pt idx="397">
                  <c:v>0.13</c:v>
                </c:pt>
                <c:pt idx="398">
                  <c:v>0.21</c:v>
                </c:pt>
                <c:pt idx="399">
                  <c:v>0.13</c:v>
                </c:pt>
                <c:pt idx="400">
                  <c:v>0.21</c:v>
                </c:pt>
                <c:pt idx="401">
                  <c:v>0.13</c:v>
                </c:pt>
                <c:pt idx="402">
                  <c:v>0.21</c:v>
                </c:pt>
                <c:pt idx="403">
                  <c:v>0.13</c:v>
                </c:pt>
                <c:pt idx="404">
                  <c:v>0.21</c:v>
                </c:pt>
                <c:pt idx="405">
                  <c:v>0.13</c:v>
                </c:pt>
                <c:pt idx="406">
                  <c:v>0.21</c:v>
                </c:pt>
                <c:pt idx="407">
                  <c:v>0.13</c:v>
                </c:pt>
                <c:pt idx="408">
                  <c:v>0.21</c:v>
                </c:pt>
                <c:pt idx="409">
                  <c:v>0.13</c:v>
                </c:pt>
                <c:pt idx="410">
                  <c:v>0.21</c:v>
                </c:pt>
                <c:pt idx="411">
                  <c:v>0.13</c:v>
                </c:pt>
                <c:pt idx="412">
                  <c:v>0.21</c:v>
                </c:pt>
                <c:pt idx="413">
                  <c:v>0.13</c:v>
                </c:pt>
                <c:pt idx="414">
                  <c:v>0.21</c:v>
                </c:pt>
                <c:pt idx="415">
                  <c:v>0.13</c:v>
                </c:pt>
                <c:pt idx="416">
                  <c:v>0.21</c:v>
                </c:pt>
                <c:pt idx="417">
                  <c:v>0.13</c:v>
                </c:pt>
                <c:pt idx="418">
                  <c:v>0.21</c:v>
                </c:pt>
                <c:pt idx="419">
                  <c:v>0.13</c:v>
                </c:pt>
                <c:pt idx="420">
                  <c:v>0.21</c:v>
                </c:pt>
                <c:pt idx="421">
                  <c:v>0.13</c:v>
                </c:pt>
                <c:pt idx="422">
                  <c:v>0.21</c:v>
                </c:pt>
                <c:pt idx="423">
                  <c:v>0.13</c:v>
                </c:pt>
                <c:pt idx="424">
                  <c:v>0.21</c:v>
                </c:pt>
                <c:pt idx="425">
                  <c:v>0.13</c:v>
                </c:pt>
                <c:pt idx="426">
                  <c:v>0.21</c:v>
                </c:pt>
                <c:pt idx="427">
                  <c:v>0.13</c:v>
                </c:pt>
                <c:pt idx="428">
                  <c:v>0.21</c:v>
                </c:pt>
                <c:pt idx="429">
                  <c:v>0.13</c:v>
                </c:pt>
                <c:pt idx="430">
                  <c:v>0.21</c:v>
                </c:pt>
                <c:pt idx="431">
                  <c:v>0.13</c:v>
                </c:pt>
                <c:pt idx="432">
                  <c:v>0.21</c:v>
                </c:pt>
                <c:pt idx="433">
                  <c:v>0.13</c:v>
                </c:pt>
                <c:pt idx="434">
                  <c:v>0.21</c:v>
                </c:pt>
                <c:pt idx="435">
                  <c:v>0.13</c:v>
                </c:pt>
                <c:pt idx="436">
                  <c:v>0.21</c:v>
                </c:pt>
                <c:pt idx="437">
                  <c:v>0.13</c:v>
                </c:pt>
                <c:pt idx="438">
                  <c:v>0.21</c:v>
                </c:pt>
                <c:pt idx="439">
                  <c:v>0.13</c:v>
                </c:pt>
                <c:pt idx="440">
                  <c:v>0.21</c:v>
                </c:pt>
                <c:pt idx="441">
                  <c:v>0.13</c:v>
                </c:pt>
                <c:pt idx="442">
                  <c:v>0.21</c:v>
                </c:pt>
                <c:pt idx="443">
                  <c:v>0.13</c:v>
                </c:pt>
                <c:pt idx="444">
                  <c:v>0.21</c:v>
                </c:pt>
                <c:pt idx="445">
                  <c:v>0.13</c:v>
                </c:pt>
                <c:pt idx="446">
                  <c:v>0.21</c:v>
                </c:pt>
                <c:pt idx="447">
                  <c:v>0.13</c:v>
                </c:pt>
                <c:pt idx="448">
                  <c:v>0.21</c:v>
                </c:pt>
                <c:pt idx="449">
                  <c:v>0.13</c:v>
                </c:pt>
                <c:pt idx="450">
                  <c:v>0.21</c:v>
                </c:pt>
                <c:pt idx="451">
                  <c:v>0.13</c:v>
                </c:pt>
                <c:pt idx="452">
                  <c:v>0.21</c:v>
                </c:pt>
                <c:pt idx="453">
                  <c:v>0.13</c:v>
                </c:pt>
                <c:pt idx="454">
                  <c:v>0.21</c:v>
                </c:pt>
                <c:pt idx="455">
                  <c:v>0.13</c:v>
                </c:pt>
                <c:pt idx="456">
                  <c:v>0.21</c:v>
                </c:pt>
                <c:pt idx="457">
                  <c:v>0.13</c:v>
                </c:pt>
                <c:pt idx="458">
                  <c:v>0.21</c:v>
                </c:pt>
                <c:pt idx="459">
                  <c:v>0.13</c:v>
                </c:pt>
                <c:pt idx="460">
                  <c:v>0.21</c:v>
                </c:pt>
                <c:pt idx="461">
                  <c:v>0.13</c:v>
                </c:pt>
                <c:pt idx="462">
                  <c:v>0.21</c:v>
                </c:pt>
                <c:pt idx="463">
                  <c:v>0.13</c:v>
                </c:pt>
                <c:pt idx="464">
                  <c:v>0.21</c:v>
                </c:pt>
                <c:pt idx="465">
                  <c:v>0.13</c:v>
                </c:pt>
                <c:pt idx="466">
                  <c:v>0.21</c:v>
                </c:pt>
                <c:pt idx="467">
                  <c:v>0.13</c:v>
                </c:pt>
                <c:pt idx="468">
                  <c:v>0.21</c:v>
                </c:pt>
                <c:pt idx="469">
                  <c:v>0.13</c:v>
                </c:pt>
                <c:pt idx="470">
                  <c:v>0.21</c:v>
                </c:pt>
                <c:pt idx="471">
                  <c:v>0.13</c:v>
                </c:pt>
                <c:pt idx="472">
                  <c:v>0.21</c:v>
                </c:pt>
                <c:pt idx="473">
                  <c:v>0.13</c:v>
                </c:pt>
                <c:pt idx="474">
                  <c:v>0.21</c:v>
                </c:pt>
                <c:pt idx="475">
                  <c:v>0.13</c:v>
                </c:pt>
                <c:pt idx="476">
                  <c:v>0.21</c:v>
                </c:pt>
                <c:pt idx="477">
                  <c:v>0.13</c:v>
                </c:pt>
                <c:pt idx="478">
                  <c:v>0.21</c:v>
                </c:pt>
                <c:pt idx="479">
                  <c:v>0.13</c:v>
                </c:pt>
                <c:pt idx="480">
                  <c:v>0.21</c:v>
                </c:pt>
                <c:pt idx="481">
                  <c:v>0.13</c:v>
                </c:pt>
                <c:pt idx="482">
                  <c:v>0.21</c:v>
                </c:pt>
                <c:pt idx="483">
                  <c:v>0.13</c:v>
                </c:pt>
                <c:pt idx="484">
                  <c:v>0.21</c:v>
                </c:pt>
                <c:pt idx="485">
                  <c:v>0.13</c:v>
                </c:pt>
                <c:pt idx="486">
                  <c:v>0.21</c:v>
                </c:pt>
                <c:pt idx="487">
                  <c:v>0.13</c:v>
                </c:pt>
                <c:pt idx="488">
                  <c:v>0.21</c:v>
                </c:pt>
                <c:pt idx="489">
                  <c:v>0.13</c:v>
                </c:pt>
                <c:pt idx="490">
                  <c:v>0.21</c:v>
                </c:pt>
                <c:pt idx="491">
                  <c:v>0.13</c:v>
                </c:pt>
                <c:pt idx="492">
                  <c:v>0.21</c:v>
                </c:pt>
                <c:pt idx="493">
                  <c:v>0.13</c:v>
                </c:pt>
                <c:pt idx="494">
                  <c:v>0.21</c:v>
                </c:pt>
                <c:pt idx="495">
                  <c:v>0.13</c:v>
                </c:pt>
                <c:pt idx="496">
                  <c:v>0.21</c:v>
                </c:pt>
                <c:pt idx="497">
                  <c:v>0.13</c:v>
                </c:pt>
                <c:pt idx="498">
                  <c:v>0.21</c:v>
                </c:pt>
                <c:pt idx="499">
                  <c:v>0.13</c:v>
                </c:pt>
                <c:pt idx="500">
                  <c:v>0.21</c:v>
                </c:pt>
                <c:pt idx="501">
                  <c:v>0.13</c:v>
                </c:pt>
                <c:pt idx="502">
                  <c:v>0.21</c:v>
                </c:pt>
                <c:pt idx="503">
                  <c:v>0.13</c:v>
                </c:pt>
                <c:pt idx="504">
                  <c:v>0.21</c:v>
                </c:pt>
                <c:pt idx="505">
                  <c:v>0.13</c:v>
                </c:pt>
                <c:pt idx="506">
                  <c:v>0.21</c:v>
                </c:pt>
                <c:pt idx="507">
                  <c:v>0.13</c:v>
                </c:pt>
                <c:pt idx="508">
                  <c:v>0.21</c:v>
                </c:pt>
                <c:pt idx="509">
                  <c:v>0.13</c:v>
                </c:pt>
                <c:pt idx="510">
                  <c:v>0.21</c:v>
                </c:pt>
                <c:pt idx="511">
                  <c:v>0.13</c:v>
                </c:pt>
                <c:pt idx="512">
                  <c:v>0.21</c:v>
                </c:pt>
                <c:pt idx="513">
                  <c:v>0.13</c:v>
                </c:pt>
                <c:pt idx="514">
                  <c:v>0.21</c:v>
                </c:pt>
                <c:pt idx="515">
                  <c:v>0.13</c:v>
                </c:pt>
                <c:pt idx="516">
                  <c:v>0.21</c:v>
                </c:pt>
                <c:pt idx="517">
                  <c:v>0.13</c:v>
                </c:pt>
                <c:pt idx="518">
                  <c:v>0.21</c:v>
                </c:pt>
                <c:pt idx="519">
                  <c:v>0.13</c:v>
                </c:pt>
                <c:pt idx="520">
                  <c:v>0.21</c:v>
                </c:pt>
                <c:pt idx="521">
                  <c:v>0.13</c:v>
                </c:pt>
                <c:pt idx="522">
                  <c:v>0.21</c:v>
                </c:pt>
                <c:pt idx="523">
                  <c:v>0.13</c:v>
                </c:pt>
                <c:pt idx="524">
                  <c:v>0.21</c:v>
                </c:pt>
                <c:pt idx="525">
                  <c:v>0.13</c:v>
                </c:pt>
                <c:pt idx="526">
                  <c:v>0.21</c:v>
                </c:pt>
                <c:pt idx="527">
                  <c:v>0.13</c:v>
                </c:pt>
                <c:pt idx="528">
                  <c:v>0.21</c:v>
                </c:pt>
                <c:pt idx="529">
                  <c:v>0.13</c:v>
                </c:pt>
                <c:pt idx="530">
                  <c:v>0.21</c:v>
                </c:pt>
                <c:pt idx="531">
                  <c:v>0.13</c:v>
                </c:pt>
                <c:pt idx="532">
                  <c:v>0.21</c:v>
                </c:pt>
                <c:pt idx="533">
                  <c:v>0.13</c:v>
                </c:pt>
                <c:pt idx="534">
                  <c:v>0.21</c:v>
                </c:pt>
                <c:pt idx="535">
                  <c:v>0.13</c:v>
                </c:pt>
                <c:pt idx="536">
                  <c:v>0.21</c:v>
                </c:pt>
                <c:pt idx="537">
                  <c:v>0.13</c:v>
                </c:pt>
                <c:pt idx="538">
                  <c:v>0.21</c:v>
                </c:pt>
                <c:pt idx="539">
                  <c:v>0.13</c:v>
                </c:pt>
                <c:pt idx="540">
                  <c:v>0.21</c:v>
                </c:pt>
                <c:pt idx="541">
                  <c:v>0.13</c:v>
                </c:pt>
                <c:pt idx="542">
                  <c:v>0.21</c:v>
                </c:pt>
                <c:pt idx="543">
                  <c:v>0.13</c:v>
                </c:pt>
                <c:pt idx="544">
                  <c:v>0.21</c:v>
                </c:pt>
                <c:pt idx="545">
                  <c:v>0.13</c:v>
                </c:pt>
                <c:pt idx="546">
                  <c:v>0.21</c:v>
                </c:pt>
                <c:pt idx="547">
                  <c:v>0.13</c:v>
                </c:pt>
                <c:pt idx="548">
                  <c:v>0.21</c:v>
                </c:pt>
                <c:pt idx="549">
                  <c:v>0.13</c:v>
                </c:pt>
                <c:pt idx="550">
                  <c:v>0.21</c:v>
                </c:pt>
                <c:pt idx="551">
                  <c:v>0.13</c:v>
                </c:pt>
                <c:pt idx="552">
                  <c:v>0.21</c:v>
                </c:pt>
                <c:pt idx="553">
                  <c:v>0.13</c:v>
                </c:pt>
                <c:pt idx="554">
                  <c:v>0.21</c:v>
                </c:pt>
                <c:pt idx="555">
                  <c:v>0.13</c:v>
                </c:pt>
                <c:pt idx="556">
                  <c:v>0.21</c:v>
                </c:pt>
                <c:pt idx="557">
                  <c:v>0.13</c:v>
                </c:pt>
                <c:pt idx="558">
                  <c:v>0.21</c:v>
                </c:pt>
                <c:pt idx="559">
                  <c:v>0.13</c:v>
                </c:pt>
                <c:pt idx="560">
                  <c:v>0.21</c:v>
                </c:pt>
                <c:pt idx="561">
                  <c:v>0.13</c:v>
                </c:pt>
                <c:pt idx="562">
                  <c:v>0.21</c:v>
                </c:pt>
                <c:pt idx="563">
                  <c:v>0.13</c:v>
                </c:pt>
                <c:pt idx="564">
                  <c:v>0.21</c:v>
                </c:pt>
                <c:pt idx="565">
                  <c:v>0.13</c:v>
                </c:pt>
                <c:pt idx="566">
                  <c:v>0.21</c:v>
                </c:pt>
                <c:pt idx="567">
                  <c:v>0.13</c:v>
                </c:pt>
                <c:pt idx="568">
                  <c:v>0.21</c:v>
                </c:pt>
                <c:pt idx="569">
                  <c:v>0.13</c:v>
                </c:pt>
                <c:pt idx="570">
                  <c:v>0.21</c:v>
                </c:pt>
                <c:pt idx="571">
                  <c:v>0.13</c:v>
                </c:pt>
                <c:pt idx="572">
                  <c:v>0.21</c:v>
                </c:pt>
                <c:pt idx="573">
                  <c:v>0.13</c:v>
                </c:pt>
                <c:pt idx="574">
                  <c:v>0.21</c:v>
                </c:pt>
                <c:pt idx="575">
                  <c:v>0.13</c:v>
                </c:pt>
                <c:pt idx="576">
                  <c:v>0.21</c:v>
                </c:pt>
                <c:pt idx="577">
                  <c:v>0.13</c:v>
                </c:pt>
                <c:pt idx="578">
                  <c:v>0.21</c:v>
                </c:pt>
                <c:pt idx="579">
                  <c:v>0.13</c:v>
                </c:pt>
                <c:pt idx="580">
                  <c:v>0.21</c:v>
                </c:pt>
                <c:pt idx="581">
                  <c:v>0.13</c:v>
                </c:pt>
                <c:pt idx="582">
                  <c:v>0.21</c:v>
                </c:pt>
                <c:pt idx="583">
                  <c:v>0.13</c:v>
                </c:pt>
                <c:pt idx="584">
                  <c:v>0.21</c:v>
                </c:pt>
                <c:pt idx="585">
                  <c:v>0.13</c:v>
                </c:pt>
                <c:pt idx="586">
                  <c:v>0.21</c:v>
                </c:pt>
                <c:pt idx="587">
                  <c:v>0.13</c:v>
                </c:pt>
                <c:pt idx="588">
                  <c:v>0.21</c:v>
                </c:pt>
                <c:pt idx="589">
                  <c:v>0.13</c:v>
                </c:pt>
                <c:pt idx="590">
                  <c:v>0.21</c:v>
                </c:pt>
                <c:pt idx="591">
                  <c:v>0.13</c:v>
                </c:pt>
                <c:pt idx="592">
                  <c:v>0.21</c:v>
                </c:pt>
                <c:pt idx="593">
                  <c:v>0.13</c:v>
                </c:pt>
                <c:pt idx="594">
                  <c:v>0.21</c:v>
                </c:pt>
                <c:pt idx="595">
                  <c:v>0.13</c:v>
                </c:pt>
                <c:pt idx="596">
                  <c:v>0.21</c:v>
                </c:pt>
                <c:pt idx="597">
                  <c:v>0.13</c:v>
                </c:pt>
                <c:pt idx="598">
                  <c:v>0.21</c:v>
                </c:pt>
                <c:pt idx="599">
                  <c:v>0.13</c:v>
                </c:pt>
                <c:pt idx="600">
                  <c:v>0.21</c:v>
                </c:pt>
                <c:pt idx="601">
                  <c:v>0.13</c:v>
                </c:pt>
                <c:pt idx="602">
                  <c:v>0.21</c:v>
                </c:pt>
                <c:pt idx="603">
                  <c:v>0.13</c:v>
                </c:pt>
                <c:pt idx="604">
                  <c:v>0.21</c:v>
                </c:pt>
                <c:pt idx="605">
                  <c:v>0.13</c:v>
                </c:pt>
                <c:pt idx="606">
                  <c:v>0.21</c:v>
                </c:pt>
                <c:pt idx="607">
                  <c:v>0.13</c:v>
                </c:pt>
                <c:pt idx="608">
                  <c:v>0.21</c:v>
                </c:pt>
                <c:pt idx="609">
                  <c:v>0.13</c:v>
                </c:pt>
                <c:pt idx="610">
                  <c:v>0.21</c:v>
                </c:pt>
                <c:pt idx="611">
                  <c:v>0.13</c:v>
                </c:pt>
                <c:pt idx="612">
                  <c:v>0.21</c:v>
                </c:pt>
                <c:pt idx="613">
                  <c:v>0.13</c:v>
                </c:pt>
                <c:pt idx="614">
                  <c:v>0.21</c:v>
                </c:pt>
                <c:pt idx="615">
                  <c:v>0.13</c:v>
                </c:pt>
                <c:pt idx="616">
                  <c:v>0.21</c:v>
                </c:pt>
                <c:pt idx="617">
                  <c:v>0.13</c:v>
                </c:pt>
                <c:pt idx="618">
                  <c:v>0.21</c:v>
                </c:pt>
                <c:pt idx="619">
                  <c:v>0.13</c:v>
                </c:pt>
                <c:pt idx="620">
                  <c:v>0.21</c:v>
                </c:pt>
                <c:pt idx="621">
                  <c:v>0.13</c:v>
                </c:pt>
                <c:pt idx="622">
                  <c:v>0.21</c:v>
                </c:pt>
                <c:pt idx="623">
                  <c:v>0.13</c:v>
                </c:pt>
                <c:pt idx="624">
                  <c:v>0.21</c:v>
                </c:pt>
                <c:pt idx="625">
                  <c:v>0.13</c:v>
                </c:pt>
                <c:pt idx="626">
                  <c:v>0.21</c:v>
                </c:pt>
                <c:pt idx="627">
                  <c:v>0.13</c:v>
                </c:pt>
                <c:pt idx="628">
                  <c:v>0.21</c:v>
                </c:pt>
                <c:pt idx="629">
                  <c:v>0.13</c:v>
                </c:pt>
                <c:pt idx="630">
                  <c:v>0.21</c:v>
                </c:pt>
                <c:pt idx="631">
                  <c:v>0.13</c:v>
                </c:pt>
                <c:pt idx="632">
                  <c:v>0.21</c:v>
                </c:pt>
                <c:pt idx="633">
                  <c:v>0.13</c:v>
                </c:pt>
                <c:pt idx="634">
                  <c:v>0.21</c:v>
                </c:pt>
                <c:pt idx="635">
                  <c:v>0.13</c:v>
                </c:pt>
                <c:pt idx="636">
                  <c:v>0.21</c:v>
                </c:pt>
                <c:pt idx="637">
                  <c:v>0.13</c:v>
                </c:pt>
                <c:pt idx="638">
                  <c:v>0.21</c:v>
                </c:pt>
                <c:pt idx="639">
                  <c:v>0.13</c:v>
                </c:pt>
                <c:pt idx="640">
                  <c:v>0.21</c:v>
                </c:pt>
                <c:pt idx="641">
                  <c:v>0.13</c:v>
                </c:pt>
                <c:pt idx="642">
                  <c:v>0.21</c:v>
                </c:pt>
                <c:pt idx="643">
                  <c:v>0.13</c:v>
                </c:pt>
                <c:pt idx="644">
                  <c:v>0.21</c:v>
                </c:pt>
                <c:pt idx="645">
                  <c:v>0.13</c:v>
                </c:pt>
                <c:pt idx="646">
                  <c:v>0.21</c:v>
                </c:pt>
                <c:pt idx="647">
                  <c:v>0.13</c:v>
                </c:pt>
                <c:pt idx="648">
                  <c:v>0.21</c:v>
                </c:pt>
                <c:pt idx="649">
                  <c:v>0.13</c:v>
                </c:pt>
                <c:pt idx="650">
                  <c:v>0.21</c:v>
                </c:pt>
                <c:pt idx="651">
                  <c:v>0.13</c:v>
                </c:pt>
                <c:pt idx="652">
                  <c:v>0.21</c:v>
                </c:pt>
                <c:pt idx="653">
                  <c:v>0.13</c:v>
                </c:pt>
                <c:pt idx="654">
                  <c:v>0.21</c:v>
                </c:pt>
                <c:pt idx="655">
                  <c:v>0.13</c:v>
                </c:pt>
                <c:pt idx="656">
                  <c:v>0.21</c:v>
                </c:pt>
                <c:pt idx="657">
                  <c:v>0.13</c:v>
                </c:pt>
                <c:pt idx="658">
                  <c:v>0.21</c:v>
                </c:pt>
                <c:pt idx="659">
                  <c:v>0.13</c:v>
                </c:pt>
                <c:pt idx="660">
                  <c:v>0.21</c:v>
                </c:pt>
                <c:pt idx="661">
                  <c:v>0.13</c:v>
                </c:pt>
                <c:pt idx="662">
                  <c:v>0.21</c:v>
                </c:pt>
                <c:pt idx="663">
                  <c:v>0.13</c:v>
                </c:pt>
                <c:pt idx="664">
                  <c:v>0.21</c:v>
                </c:pt>
                <c:pt idx="665">
                  <c:v>0.13</c:v>
                </c:pt>
                <c:pt idx="666">
                  <c:v>0.21</c:v>
                </c:pt>
                <c:pt idx="667">
                  <c:v>0.13</c:v>
                </c:pt>
                <c:pt idx="668">
                  <c:v>0.21</c:v>
                </c:pt>
                <c:pt idx="669">
                  <c:v>0.13</c:v>
                </c:pt>
                <c:pt idx="670">
                  <c:v>0.21</c:v>
                </c:pt>
                <c:pt idx="671">
                  <c:v>0.13</c:v>
                </c:pt>
                <c:pt idx="672">
                  <c:v>0.21</c:v>
                </c:pt>
                <c:pt idx="673">
                  <c:v>0.13</c:v>
                </c:pt>
                <c:pt idx="674">
                  <c:v>0.21</c:v>
                </c:pt>
                <c:pt idx="675">
                  <c:v>0.13</c:v>
                </c:pt>
                <c:pt idx="676">
                  <c:v>0.21</c:v>
                </c:pt>
                <c:pt idx="677">
                  <c:v>0.13</c:v>
                </c:pt>
                <c:pt idx="678">
                  <c:v>0.21</c:v>
                </c:pt>
                <c:pt idx="679">
                  <c:v>0.13</c:v>
                </c:pt>
                <c:pt idx="680">
                  <c:v>0.21</c:v>
                </c:pt>
                <c:pt idx="681">
                  <c:v>0.13</c:v>
                </c:pt>
                <c:pt idx="682">
                  <c:v>0.21</c:v>
                </c:pt>
                <c:pt idx="683">
                  <c:v>0.13</c:v>
                </c:pt>
                <c:pt idx="684">
                  <c:v>0.21</c:v>
                </c:pt>
                <c:pt idx="685">
                  <c:v>0.13</c:v>
                </c:pt>
                <c:pt idx="686">
                  <c:v>0.21</c:v>
                </c:pt>
                <c:pt idx="687">
                  <c:v>0.13</c:v>
                </c:pt>
                <c:pt idx="688">
                  <c:v>0.21</c:v>
                </c:pt>
                <c:pt idx="689">
                  <c:v>0.13</c:v>
                </c:pt>
                <c:pt idx="690">
                  <c:v>0.21</c:v>
                </c:pt>
                <c:pt idx="691">
                  <c:v>0.13</c:v>
                </c:pt>
                <c:pt idx="692">
                  <c:v>0.21</c:v>
                </c:pt>
                <c:pt idx="693">
                  <c:v>0.13</c:v>
                </c:pt>
                <c:pt idx="694">
                  <c:v>0.21</c:v>
                </c:pt>
                <c:pt idx="695">
                  <c:v>0.13</c:v>
                </c:pt>
                <c:pt idx="696">
                  <c:v>0.21</c:v>
                </c:pt>
                <c:pt idx="697">
                  <c:v>0.13</c:v>
                </c:pt>
                <c:pt idx="698">
                  <c:v>0.21</c:v>
                </c:pt>
                <c:pt idx="699">
                  <c:v>0.13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D7D-48CD-A5C5-A4E38E490556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0.27</c:v>
              </c:pt>
              <c:pt idx="1">
                <c:v>0.27</c:v>
              </c:pt>
              <c:pt idx="2">
                <c:v>0.27</c:v>
              </c:pt>
              <c:pt idx="3">
                <c:v>0.21000000000000002</c:v>
              </c:pt>
              <c:pt idx="4">
                <c:v>0.21000000000000002</c:v>
              </c:pt>
              <c:pt idx="5">
                <c:v>0.21000000000000002</c:v>
              </c:pt>
              <c:pt idx="6">
                <c:v>0.21000000000000002</c:v>
              </c:pt>
              <c:pt idx="7">
                <c:v>0.16</c:v>
              </c:pt>
              <c:pt idx="8">
                <c:v>0.13</c:v>
              </c:pt>
              <c:pt idx="9">
                <c:v>0.13</c:v>
              </c:pt>
              <c:pt idx="10">
                <c:v>0.13</c:v>
              </c:pt>
              <c:pt idx="11">
                <c:v>0.06</c:v>
              </c:pt>
              <c:pt idx="12">
                <c:v>0.06</c:v>
              </c:pt>
              <c:pt idx="13">
                <c:v>0.06</c:v>
              </c:pt>
              <c:pt idx="14">
                <c:v>0.06</c:v>
              </c:pt>
              <c:pt idx="15">
                <c:v>0.13</c:v>
              </c:pt>
              <c:pt idx="16">
                <c:v>0.13</c:v>
              </c:pt>
              <c:pt idx="17">
                <c:v>0.13</c:v>
              </c:pt>
              <c:pt idx="18">
                <c:v>0.16</c:v>
              </c:pt>
              <c:pt idx="19">
                <c:v>0.16</c:v>
              </c:pt>
              <c:pt idx="20">
                <c:v>0.16</c:v>
              </c:pt>
              <c:pt idx="21">
                <c:v>0.21000000000000002</c:v>
              </c:pt>
              <c:pt idx="22">
                <c:v>0.21000000000000002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D7D-48CD-A5C5-A4E38E490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909376"/>
        <c:axId val="713910160"/>
      </c:scatterChart>
      <c:valAx>
        <c:axId val="713909376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noFill/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3910160"/>
        <c:crosses val="autoZero"/>
        <c:crossBetween val="midCat"/>
      </c:valAx>
      <c:valAx>
        <c:axId val="713910160"/>
        <c:scaling>
          <c:orientation val="minMax"/>
          <c:max val="0.45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Be.ppb | SampleID-LYS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3909376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(Be.ppb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0.1691304347826087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93-4D66-9D6E-634F47AA5546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0.32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93-4D66-9D6E-634F47AA5546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XLSTAT_20221114_124201_1_HID!xdata11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XLSTAT_20221114_124201_1_HID!ydata11</c:f>
              <c:numCache>
                <c:formatCode>General</c:formatCode>
                <c:ptCount val="700"/>
                <c:pt idx="0">
                  <c:v>0.27</c:v>
                </c:pt>
                <c:pt idx="1">
                  <c:v>4.4999999999999998E-2</c:v>
                </c:pt>
                <c:pt idx="2">
                  <c:v>0.27</c:v>
                </c:pt>
                <c:pt idx="3">
                  <c:v>4.4999999999999998E-2</c:v>
                </c:pt>
                <c:pt idx="4">
                  <c:v>0.27</c:v>
                </c:pt>
                <c:pt idx="5">
                  <c:v>4.4999999999999998E-2</c:v>
                </c:pt>
                <c:pt idx="6">
                  <c:v>0.27</c:v>
                </c:pt>
                <c:pt idx="7">
                  <c:v>4.4999999999999998E-2</c:v>
                </c:pt>
                <c:pt idx="8">
                  <c:v>0.27</c:v>
                </c:pt>
                <c:pt idx="9">
                  <c:v>4.4999999999999998E-2</c:v>
                </c:pt>
                <c:pt idx="10">
                  <c:v>0.27</c:v>
                </c:pt>
                <c:pt idx="11">
                  <c:v>4.4999999999999998E-2</c:v>
                </c:pt>
                <c:pt idx="12">
                  <c:v>0.27</c:v>
                </c:pt>
                <c:pt idx="13">
                  <c:v>4.4999999999999998E-2</c:v>
                </c:pt>
                <c:pt idx="14">
                  <c:v>0.27</c:v>
                </c:pt>
                <c:pt idx="15">
                  <c:v>4.4999999999999998E-2</c:v>
                </c:pt>
                <c:pt idx="16">
                  <c:v>0.27</c:v>
                </c:pt>
                <c:pt idx="17">
                  <c:v>4.4999999999999998E-2</c:v>
                </c:pt>
                <c:pt idx="18">
                  <c:v>0.27</c:v>
                </c:pt>
                <c:pt idx="19">
                  <c:v>4.4999999999999998E-2</c:v>
                </c:pt>
                <c:pt idx="20">
                  <c:v>0.27</c:v>
                </c:pt>
                <c:pt idx="21">
                  <c:v>4.4999999999999998E-2</c:v>
                </c:pt>
                <c:pt idx="22">
                  <c:v>0.27</c:v>
                </c:pt>
                <c:pt idx="23">
                  <c:v>4.4999999999999998E-2</c:v>
                </c:pt>
                <c:pt idx="24">
                  <c:v>0.27</c:v>
                </c:pt>
                <c:pt idx="25">
                  <c:v>4.4999999999999998E-2</c:v>
                </c:pt>
                <c:pt idx="26">
                  <c:v>0.27</c:v>
                </c:pt>
                <c:pt idx="27">
                  <c:v>4.4999999999999998E-2</c:v>
                </c:pt>
                <c:pt idx="28">
                  <c:v>0.27</c:v>
                </c:pt>
                <c:pt idx="29">
                  <c:v>4.4999999999999998E-2</c:v>
                </c:pt>
                <c:pt idx="30">
                  <c:v>0.27</c:v>
                </c:pt>
                <c:pt idx="31">
                  <c:v>4.4999999999999998E-2</c:v>
                </c:pt>
                <c:pt idx="32">
                  <c:v>0.27</c:v>
                </c:pt>
                <c:pt idx="33">
                  <c:v>4.4999999999999998E-2</c:v>
                </c:pt>
                <c:pt idx="34">
                  <c:v>0.27</c:v>
                </c:pt>
                <c:pt idx="35">
                  <c:v>4.4999999999999998E-2</c:v>
                </c:pt>
                <c:pt idx="36">
                  <c:v>0.27</c:v>
                </c:pt>
                <c:pt idx="37">
                  <c:v>4.4999999999999998E-2</c:v>
                </c:pt>
                <c:pt idx="38">
                  <c:v>0.27</c:v>
                </c:pt>
                <c:pt idx="39">
                  <c:v>4.4999999999999998E-2</c:v>
                </c:pt>
                <c:pt idx="40">
                  <c:v>0.27</c:v>
                </c:pt>
                <c:pt idx="41">
                  <c:v>4.4999999999999998E-2</c:v>
                </c:pt>
                <c:pt idx="42">
                  <c:v>0.27</c:v>
                </c:pt>
                <c:pt idx="43">
                  <c:v>4.4999999999999998E-2</c:v>
                </c:pt>
                <c:pt idx="44">
                  <c:v>0.27</c:v>
                </c:pt>
                <c:pt idx="45">
                  <c:v>4.4999999999999998E-2</c:v>
                </c:pt>
                <c:pt idx="46">
                  <c:v>0.27</c:v>
                </c:pt>
                <c:pt idx="47">
                  <c:v>4.4999999999999998E-2</c:v>
                </c:pt>
                <c:pt idx="48">
                  <c:v>0.27</c:v>
                </c:pt>
                <c:pt idx="49">
                  <c:v>4.4999999999999998E-2</c:v>
                </c:pt>
                <c:pt idx="50">
                  <c:v>0.27</c:v>
                </c:pt>
                <c:pt idx="51">
                  <c:v>4.4999999999999998E-2</c:v>
                </c:pt>
                <c:pt idx="52">
                  <c:v>0.27</c:v>
                </c:pt>
                <c:pt idx="53">
                  <c:v>4.4999999999999998E-2</c:v>
                </c:pt>
                <c:pt idx="54">
                  <c:v>0.27</c:v>
                </c:pt>
                <c:pt idx="55">
                  <c:v>4.4999999999999998E-2</c:v>
                </c:pt>
                <c:pt idx="56">
                  <c:v>0.27</c:v>
                </c:pt>
                <c:pt idx="57">
                  <c:v>4.4999999999999998E-2</c:v>
                </c:pt>
                <c:pt idx="58">
                  <c:v>0.27</c:v>
                </c:pt>
                <c:pt idx="59">
                  <c:v>4.4999999999999998E-2</c:v>
                </c:pt>
                <c:pt idx="60">
                  <c:v>0.27</c:v>
                </c:pt>
                <c:pt idx="61">
                  <c:v>4.4999999999999998E-2</c:v>
                </c:pt>
                <c:pt idx="62">
                  <c:v>0.27</c:v>
                </c:pt>
                <c:pt idx="63">
                  <c:v>4.4999999999999998E-2</c:v>
                </c:pt>
                <c:pt idx="64">
                  <c:v>0.27</c:v>
                </c:pt>
                <c:pt idx="65">
                  <c:v>4.4999999999999998E-2</c:v>
                </c:pt>
                <c:pt idx="66">
                  <c:v>0.27</c:v>
                </c:pt>
                <c:pt idx="67">
                  <c:v>4.4999999999999998E-2</c:v>
                </c:pt>
                <c:pt idx="68">
                  <c:v>0.27</c:v>
                </c:pt>
                <c:pt idx="69">
                  <c:v>4.4999999999999998E-2</c:v>
                </c:pt>
                <c:pt idx="70">
                  <c:v>0.27</c:v>
                </c:pt>
                <c:pt idx="71">
                  <c:v>4.4999999999999998E-2</c:v>
                </c:pt>
                <c:pt idx="72">
                  <c:v>0.27</c:v>
                </c:pt>
                <c:pt idx="73">
                  <c:v>4.4999999999999998E-2</c:v>
                </c:pt>
                <c:pt idx="74">
                  <c:v>0.27</c:v>
                </c:pt>
                <c:pt idx="75">
                  <c:v>4.4999999999999998E-2</c:v>
                </c:pt>
                <c:pt idx="76">
                  <c:v>0.27</c:v>
                </c:pt>
                <c:pt idx="77">
                  <c:v>4.4999999999999998E-2</c:v>
                </c:pt>
                <c:pt idx="78">
                  <c:v>0.27</c:v>
                </c:pt>
                <c:pt idx="79">
                  <c:v>4.4999999999999998E-2</c:v>
                </c:pt>
                <c:pt idx="80">
                  <c:v>0.27</c:v>
                </c:pt>
                <c:pt idx="81">
                  <c:v>4.4999999999999998E-2</c:v>
                </c:pt>
                <c:pt idx="82">
                  <c:v>0.27</c:v>
                </c:pt>
                <c:pt idx="83">
                  <c:v>4.4999999999999998E-2</c:v>
                </c:pt>
                <c:pt idx="84">
                  <c:v>0.27</c:v>
                </c:pt>
                <c:pt idx="85">
                  <c:v>4.4999999999999998E-2</c:v>
                </c:pt>
                <c:pt idx="86">
                  <c:v>0.27</c:v>
                </c:pt>
                <c:pt idx="87">
                  <c:v>4.4999999999999998E-2</c:v>
                </c:pt>
                <c:pt idx="88">
                  <c:v>0.27</c:v>
                </c:pt>
                <c:pt idx="89">
                  <c:v>4.4999999999999998E-2</c:v>
                </c:pt>
                <c:pt idx="90">
                  <c:v>0.27</c:v>
                </c:pt>
                <c:pt idx="91">
                  <c:v>4.4999999999999998E-2</c:v>
                </c:pt>
                <c:pt idx="92">
                  <c:v>0.27</c:v>
                </c:pt>
                <c:pt idx="93">
                  <c:v>4.4999999999999998E-2</c:v>
                </c:pt>
                <c:pt idx="94">
                  <c:v>0.27</c:v>
                </c:pt>
                <c:pt idx="95">
                  <c:v>4.4999999999999998E-2</c:v>
                </c:pt>
                <c:pt idx="96">
                  <c:v>0.27</c:v>
                </c:pt>
                <c:pt idx="97">
                  <c:v>4.4999999999999998E-2</c:v>
                </c:pt>
                <c:pt idx="98">
                  <c:v>0.27</c:v>
                </c:pt>
                <c:pt idx="99">
                  <c:v>4.4999999999999998E-2</c:v>
                </c:pt>
                <c:pt idx="100">
                  <c:v>0.27</c:v>
                </c:pt>
                <c:pt idx="101">
                  <c:v>4.4999999999999998E-2</c:v>
                </c:pt>
                <c:pt idx="102">
                  <c:v>0.27</c:v>
                </c:pt>
                <c:pt idx="103">
                  <c:v>4.4999999999999998E-2</c:v>
                </c:pt>
                <c:pt idx="104">
                  <c:v>0.27</c:v>
                </c:pt>
                <c:pt idx="105">
                  <c:v>4.4999999999999998E-2</c:v>
                </c:pt>
                <c:pt idx="106">
                  <c:v>0.27</c:v>
                </c:pt>
                <c:pt idx="107">
                  <c:v>4.4999999999999998E-2</c:v>
                </c:pt>
                <c:pt idx="108">
                  <c:v>0.27</c:v>
                </c:pt>
                <c:pt idx="109">
                  <c:v>4.4999999999999998E-2</c:v>
                </c:pt>
                <c:pt idx="110">
                  <c:v>0.27</c:v>
                </c:pt>
                <c:pt idx="111">
                  <c:v>4.4999999999999998E-2</c:v>
                </c:pt>
                <c:pt idx="112">
                  <c:v>0.27</c:v>
                </c:pt>
                <c:pt idx="113">
                  <c:v>4.4999999999999998E-2</c:v>
                </c:pt>
                <c:pt idx="114">
                  <c:v>0.27</c:v>
                </c:pt>
                <c:pt idx="115">
                  <c:v>4.4999999999999998E-2</c:v>
                </c:pt>
                <c:pt idx="116">
                  <c:v>0.27</c:v>
                </c:pt>
                <c:pt idx="117">
                  <c:v>4.4999999999999998E-2</c:v>
                </c:pt>
                <c:pt idx="118">
                  <c:v>0.27</c:v>
                </c:pt>
                <c:pt idx="119">
                  <c:v>4.4999999999999998E-2</c:v>
                </c:pt>
                <c:pt idx="120">
                  <c:v>0.27</c:v>
                </c:pt>
                <c:pt idx="121">
                  <c:v>4.4999999999999998E-2</c:v>
                </c:pt>
                <c:pt idx="122">
                  <c:v>0.27</c:v>
                </c:pt>
                <c:pt idx="123">
                  <c:v>4.4999999999999998E-2</c:v>
                </c:pt>
                <c:pt idx="124">
                  <c:v>0.27</c:v>
                </c:pt>
                <c:pt idx="125">
                  <c:v>4.4999999999999998E-2</c:v>
                </c:pt>
                <c:pt idx="126">
                  <c:v>0.27</c:v>
                </c:pt>
                <c:pt idx="127">
                  <c:v>4.4999999999999998E-2</c:v>
                </c:pt>
                <c:pt idx="128">
                  <c:v>0.27</c:v>
                </c:pt>
                <c:pt idx="129">
                  <c:v>4.4999999999999998E-2</c:v>
                </c:pt>
                <c:pt idx="130">
                  <c:v>0.27</c:v>
                </c:pt>
                <c:pt idx="131">
                  <c:v>4.4999999999999998E-2</c:v>
                </c:pt>
                <c:pt idx="132">
                  <c:v>0.27</c:v>
                </c:pt>
                <c:pt idx="133">
                  <c:v>4.4999999999999998E-2</c:v>
                </c:pt>
                <c:pt idx="134">
                  <c:v>0.27</c:v>
                </c:pt>
                <c:pt idx="135">
                  <c:v>4.4999999999999998E-2</c:v>
                </c:pt>
                <c:pt idx="136">
                  <c:v>0.27</c:v>
                </c:pt>
                <c:pt idx="137">
                  <c:v>4.4999999999999998E-2</c:v>
                </c:pt>
                <c:pt idx="138">
                  <c:v>0.27</c:v>
                </c:pt>
                <c:pt idx="139">
                  <c:v>4.4999999999999998E-2</c:v>
                </c:pt>
                <c:pt idx="140">
                  <c:v>0.27</c:v>
                </c:pt>
                <c:pt idx="141">
                  <c:v>4.4999999999999998E-2</c:v>
                </c:pt>
                <c:pt idx="142">
                  <c:v>0.27</c:v>
                </c:pt>
                <c:pt idx="143">
                  <c:v>4.4999999999999998E-2</c:v>
                </c:pt>
                <c:pt idx="144">
                  <c:v>0.27</c:v>
                </c:pt>
                <c:pt idx="145">
                  <c:v>4.4999999999999998E-2</c:v>
                </c:pt>
                <c:pt idx="146">
                  <c:v>0.27</c:v>
                </c:pt>
                <c:pt idx="147">
                  <c:v>4.4999999999999998E-2</c:v>
                </c:pt>
                <c:pt idx="148">
                  <c:v>0.27</c:v>
                </c:pt>
                <c:pt idx="149">
                  <c:v>4.4999999999999998E-2</c:v>
                </c:pt>
                <c:pt idx="150">
                  <c:v>0.27</c:v>
                </c:pt>
                <c:pt idx="151">
                  <c:v>4.4999999999999998E-2</c:v>
                </c:pt>
                <c:pt idx="152">
                  <c:v>0.27</c:v>
                </c:pt>
                <c:pt idx="153">
                  <c:v>4.4999999999999998E-2</c:v>
                </c:pt>
                <c:pt idx="154">
                  <c:v>0.27</c:v>
                </c:pt>
                <c:pt idx="155">
                  <c:v>4.4999999999999998E-2</c:v>
                </c:pt>
                <c:pt idx="156">
                  <c:v>0.27</c:v>
                </c:pt>
                <c:pt idx="157">
                  <c:v>4.4999999999999998E-2</c:v>
                </c:pt>
                <c:pt idx="158">
                  <c:v>0.27</c:v>
                </c:pt>
                <c:pt idx="159">
                  <c:v>4.4999999999999998E-2</c:v>
                </c:pt>
                <c:pt idx="160">
                  <c:v>0.27</c:v>
                </c:pt>
                <c:pt idx="161">
                  <c:v>4.4999999999999998E-2</c:v>
                </c:pt>
                <c:pt idx="162">
                  <c:v>0.27</c:v>
                </c:pt>
                <c:pt idx="163">
                  <c:v>4.4999999999999998E-2</c:v>
                </c:pt>
                <c:pt idx="164">
                  <c:v>0.27</c:v>
                </c:pt>
                <c:pt idx="165">
                  <c:v>4.4999999999999998E-2</c:v>
                </c:pt>
                <c:pt idx="166">
                  <c:v>0.27</c:v>
                </c:pt>
                <c:pt idx="167">
                  <c:v>4.4999999999999998E-2</c:v>
                </c:pt>
                <c:pt idx="168">
                  <c:v>0.27</c:v>
                </c:pt>
                <c:pt idx="169">
                  <c:v>4.4999999999999998E-2</c:v>
                </c:pt>
                <c:pt idx="170">
                  <c:v>0.27</c:v>
                </c:pt>
                <c:pt idx="171">
                  <c:v>4.4999999999999998E-2</c:v>
                </c:pt>
                <c:pt idx="172">
                  <c:v>0.27</c:v>
                </c:pt>
                <c:pt idx="173">
                  <c:v>4.4999999999999998E-2</c:v>
                </c:pt>
                <c:pt idx="174">
                  <c:v>0.27</c:v>
                </c:pt>
                <c:pt idx="175">
                  <c:v>4.4999999999999998E-2</c:v>
                </c:pt>
                <c:pt idx="176">
                  <c:v>0.27</c:v>
                </c:pt>
                <c:pt idx="177">
                  <c:v>4.4999999999999998E-2</c:v>
                </c:pt>
                <c:pt idx="178">
                  <c:v>0.27</c:v>
                </c:pt>
                <c:pt idx="179">
                  <c:v>4.4999999999999998E-2</c:v>
                </c:pt>
                <c:pt idx="180">
                  <c:v>0.27</c:v>
                </c:pt>
                <c:pt idx="181">
                  <c:v>4.4999999999999998E-2</c:v>
                </c:pt>
                <c:pt idx="182">
                  <c:v>0.27</c:v>
                </c:pt>
                <c:pt idx="183">
                  <c:v>4.4999999999999998E-2</c:v>
                </c:pt>
                <c:pt idx="184">
                  <c:v>0.27</c:v>
                </c:pt>
                <c:pt idx="185">
                  <c:v>4.4999999999999998E-2</c:v>
                </c:pt>
                <c:pt idx="186">
                  <c:v>0.27</c:v>
                </c:pt>
                <c:pt idx="187">
                  <c:v>4.4999999999999998E-2</c:v>
                </c:pt>
                <c:pt idx="188">
                  <c:v>0.27</c:v>
                </c:pt>
                <c:pt idx="189">
                  <c:v>4.4999999999999998E-2</c:v>
                </c:pt>
                <c:pt idx="190">
                  <c:v>0.27</c:v>
                </c:pt>
                <c:pt idx="191">
                  <c:v>4.4999999999999998E-2</c:v>
                </c:pt>
                <c:pt idx="192">
                  <c:v>0.27</c:v>
                </c:pt>
                <c:pt idx="193">
                  <c:v>4.4999999999999998E-2</c:v>
                </c:pt>
                <c:pt idx="194">
                  <c:v>0.27</c:v>
                </c:pt>
                <c:pt idx="195">
                  <c:v>4.4999999999999998E-2</c:v>
                </c:pt>
                <c:pt idx="196">
                  <c:v>0.27</c:v>
                </c:pt>
                <c:pt idx="197">
                  <c:v>4.4999999999999998E-2</c:v>
                </c:pt>
                <c:pt idx="198">
                  <c:v>0.27</c:v>
                </c:pt>
                <c:pt idx="199">
                  <c:v>4.4999999999999998E-2</c:v>
                </c:pt>
                <c:pt idx="200">
                  <c:v>0.27</c:v>
                </c:pt>
                <c:pt idx="201">
                  <c:v>4.4999999999999998E-2</c:v>
                </c:pt>
                <c:pt idx="202">
                  <c:v>0.27</c:v>
                </c:pt>
                <c:pt idx="203">
                  <c:v>4.4999999999999998E-2</c:v>
                </c:pt>
                <c:pt idx="204">
                  <c:v>0.27</c:v>
                </c:pt>
                <c:pt idx="205">
                  <c:v>4.4999999999999998E-2</c:v>
                </c:pt>
                <c:pt idx="206">
                  <c:v>0.27</c:v>
                </c:pt>
                <c:pt idx="207">
                  <c:v>4.4999999999999998E-2</c:v>
                </c:pt>
                <c:pt idx="208">
                  <c:v>0.27</c:v>
                </c:pt>
                <c:pt idx="209">
                  <c:v>4.4999999999999998E-2</c:v>
                </c:pt>
                <c:pt idx="210">
                  <c:v>0.27</c:v>
                </c:pt>
                <c:pt idx="211">
                  <c:v>4.4999999999999998E-2</c:v>
                </c:pt>
                <c:pt idx="212">
                  <c:v>0.27</c:v>
                </c:pt>
                <c:pt idx="213">
                  <c:v>4.4999999999999998E-2</c:v>
                </c:pt>
                <c:pt idx="214">
                  <c:v>0.27</c:v>
                </c:pt>
                <c:pt idx="215">
                  <c:v>4.4999999999999998E-2</c:v>
                </c:pt>
                <c:pt idx="216">
                  <c:v>0.27</c:v>
                </c:pt>
                <c:pt idx="217">
                  <c:v>4.4999999999999998E-2</c:v>
                </c:pt>
                <c:pt idx="218">
                  <c:v>0.27</c:v>
                </c:pt>
                <c:pt idx="219">
                  <c:v>4.4999999999999998E-2</c:v>
                </c:pt>
                <c:pt idx="220">
                  <c:v>0.27</c:v>
                </c:pt>
                <c:pt idx="221">
                  <c:v>4.4999999999999998E-2</c:v>
                </c:pt>
                <c:pt idx="222">
                  <c:v>0.27</c:v>
                </c:pt>
                <c:pt idx="223">
                  <c:v>4.4999999999999998E-2</c:v>
                </c:pt>
                <c:pt idx="224">
                  <c:v>0.27</c:v>
                </c:pt>
                <c:pt idx="225">
                  <c:v>4.4999999999999998E-2</c:v>
                </c:pt>
                <c:pt idx="226">
                  <c:v>0.27</c:v>
                </c:pt>
                <c:pt idx="227">
                  <c:v>4.4999999999999998E-2</c:v>
                </c:pt>
                <c:pt idx="228">
                  <c:v>0.27</c:v>
                </c:pt>
                <c:pt idx="229">
                  <c:v>4.4999999999999998E-2</c:v>
                </c:pt>
                <c:pt idx="230">
                  <c:v>0.27</c:v>
                </c:pt>
                <c:pt idx="231">
                  <c:v>4.4999999999999998E-2</c:v>
                </c:pt>
                <c:pt idx="232">
                  <c:v>0.27</c:v>
                </c:pt>
                <c:pt idx="233">
                  <c:v>4.4999999999999998E-2</c:v>
                </c:pt>
                <c:pt idx="234">
                  <c:v>0.27</c:v>
                </c:pt>
                <c:pt idx="235">
                  <c:v>4.4999999999999998E-2</c:v>
                </c:pt>
                <c:pt idx="236">
                  <c:v>0.27</c:v>
                </c:pt>
                <c:pt idx="237">
                  <c:v>4.4999999999999998E-2</c:v>
                </c:pt>
                <c:pt idx="238">
                  <c:v>0.27</c:v>
                </c:pt>
                <c:pt idx="239">
                  <c:v>4.4999999999999998E-2</c:v>
                </c:pt>
                <c:pt idx="240">
                  <c:v>0.27</c:v>
                </c:pt>
                <c:pt idx="241">
                  <c:v>4.4999999999999998E-2</c:v>
                </c:pt>
                <c:pt idx="242">
                  <c:v>0.27</c:v>
                </c:pt>
                <c:pt idx="243">
                  <c:v>4.4999999999999998E-2</c:v>
                </c:pt>
                <c:pt idx="244">
                  <c:v>0.27</c:v>
                </c:pt>
                <c:pt idx="245">
                  <c:v>4.4999999999999998E-2</c:v>
                </c:pt>
                <c:pt idx="246">
                  <c:v>0.27</c:v>
                </c:pt>
                <c:pt idx="247">
                  <c:v>4.4999999999999998E-2</c:v>
                </c:pt>
                <c:pt idx="248">
                  <c:v>0.27</c:v>
                </c:pt>
                <c:pt idx="249">
                  <c:v>4.4999999999999998E-2</c:v>
                </c:pt>
                <c:pt idx="250">
                  <c:v>0.27</c:v>
                </c:pt>
                <c:pt idx="251">
                  <c:v>4.4999999999999998E-2</c:v>
                </c:pt>
                <c:pt idx="252">
                  <c:v>0.27</c:v>
                </c:pt>
                <c:pt idx="253">
                  <c:v>4.4999999999999998E-2</c:v>
                </c:pt>
                <c:pt idx="254">
                  <c:v>0.27</c:v>
                </c:pt>
                <c:pt idx="255">
                  <c:v>4.4999999999999998E-2</c:v>
                </c:pt>
                <c:pt idx="256">
                  <c:v>0.27</c:v>
                </c:pt>
                <c:pt idx="257">
                  <c:v>4.4999999999999998E-2</c:v>
                </c:pt>
                <c:pt idx="258">
                  <c:v>0.27</c:v>
                </c:pt>
                <c:pt idx="259">
                  <c:v>4.4999999999999998E-2</c:v>
                </c:pt>
                <c:pt idx="260">
                  <c:v>0.27</c:v>
                </c:pt>
                <c:pt idx="261">
                  <c:v>4.4999999999999998E-2</c:v>
                </c:pt>
                <c:pt idx="262">
                  <c:v>0.27</c:v>
                </c:pt>
                <c:pt idx="263">
                  <c:v>4.4999999999999998E-2</c:v>
                </c:pt>
                <c:pt idx="264">
                  <c:v>0.27</c:v>
                </c:pt>
                <c:pt idx="265">
                  <c:v>4.4999999999999998E-2</c:v>
                </c:pt>
                <c:pt idx="266">
                  <c:v>0.27</c:v>
                </c:pt>
                <c:pt idx="267">
                  <c:v>4.4999999999999998E-2</c:v>
                </c:pt>
                <c:pt idx="268">
                  <c:v>0.27</c:v>
                </c:pt>
                <c:pt idx="269">
                  <c:v>4.4999999999999998E-2</c:v>
                </c:pt>
                <c:pt idx="270">
                  <c:v>0.27</c:v>
                </c:pt>
                <c:pt idx="271">
                  <c:v>4.4999999999999998E-2</c:v>
                </c:pt>
                <c:pt idx="272">
                  <c:v>0.27</c:v>
                </c:pt>
                <c:pt idx="273">
                  <c:v>4.4999999999999998E-2</c:v>
                </c:pt>
                <c:pt idx="274">
                  <c:v>0.27</c:v>
                </c:pt>
                <c:pt idx="275">
                  <c:v>4.4999999999999998E-2</c:v>
                </c:pt>
                <c:pt idx="276">
                  <c:v>0.27</c:v>
                </c:pt>
                <c:pt idx="277">
                  <c:v>4.4999999999999998E-2</c:v>
                </c:pt>
                <c:pt idx="278">
                  <c:v>0.27</c:v>
                </c:pt>
                <c:pt idx="279">
                  <c:v>4.4999999999999998E-2</c:v>
                </c:pt>
                <c:pt idx="280">
                  <c:v>0.27</c:v>
                </c:pt>
                <c:pt idx="281">
                  <c:v>4.4999999999999998E-2</c:v>
                </c:pt>
                <c:pt idx="282">
                  <c:v>0.27</c:v>
                </c:pt>
                <c:pt idx="283">
                  <c:v>4.4999999999999998E-2</c:v>
                </c:pt>
                <c:pt idx="284">
                  <c:v>0.27</c:v>
                </c:pt>
                <c:pt idx="285">
                  <c:v>4.4999999999999998E-2</c:v>
                </c:pt>
                <c:pt idx="286">
                  <c:v>0.27</c:v>
                </c:pt>
                <c:pt idx="287">
                  <c:v>4.4999999999999998E-2</c:v>
                </c:pt>
                <c:pt idx="288">
                  <c:v>0.27</c:v>
                </c:pt>
                <c:pt idx="289">
                  <c:v>4.4999999999999998E-2</c:v>
                </c:pt>
                <c:pt idx="290">
                  <c:v>0.27</c:v>
                </c:pt>
                <c:pt idx="291">
                  <c:v>4.4999999999999998E-2</c:v>
                </c:pt>
                <c:pt idx="292">
                  <c:v>0.27</c:v>
                </c:pt>
                <c:pt idx="293">
                  <c:v>4.4999999999999998E-2</c:v>
                </c:pt>
                <c:pt idx="294">
                  <c:v>0.27</c:v>
                </c:pt>
                <c:pt idx="295">
                  <c:v>4.4999999999999998E-2</c:v>
                </c:pt>
                <c:pt idx="296">
                  <c:v>0.27</c:v>
                </c:pt>
                <c:pt idx="297">
                  <c:v>4.4999999999999998E-2</c:v>
                </c:pt>
                <c:pt idx="298">
                  <c:v>0.27</c:v>
                </c:pt>
                <c:pt idx="299">
                  <c:v>4.4999999999999998E-2</c:v>
                </c:pt>
                <c:pt idx="300">
                  <c:v>0.27</c:v>
                </c:pt>
                <c:pt idx="301">
                  <c:v>4.4999999999999998E-2</c:v>
                </c:pt>
                <c:pt idx="302">
                  <c:v>0.27</c:v>
                </c:pt>
                <c:pt idx="303">
                  <c:v>4.4999999999999998E-2</c:v>
                </c:pt>
                <c:pt idx="304">
                  <c:v>0.27</c:v>
                </c:pt>
                <c:pt idx="305">
                  <c:v>4.4999999999999998E-2</c:v>
                </c:pt>
                <c:pt idx="306">
                  <c:v>0.27</c:v>
                </c:pt>
                <c:pt idx="307">
                  <c:v>4.4999999999999998E-2</c:v>
                </c:pt>
                <c:pt idx="308">
                  <c:v>0.27</c:v>
                </c:pt>
                <c:pt idx="309">
                  <c:v>4.4999999999999998E-2</c:v>
                </c:pt>
                <c:pt idx="310">
                  <c:v>0.27</c:v>
                </c:pt>
                <c:pt idx="311">
                  <c:v>4.4999999999999998E-2</c:v>
                </c:pt>
                <c:pt idx="312">
                  <c:v>0.27</c:v>
                </c:pt>
                <c:pt idx="313">
                  <c:v>4.4999999999999998E-2</c:v>
                </c:pt>
                <c:pt idx="314">
                  <c:v>0.27</c:v>
                </c:pt>
                <c:pt idx="315">
                  <c:v>4.4999999999999998E-2</c:v>
                </c:pt>
                <c:pt idx="316">
                  <c:v>0.27</c:v>
                </c:pt>
                <c:pt idx="317">
                  <c:v>4.4999999999999998E-2</c:v>
                </c:pt>
                <c:pt idx="318">
                  <c:v>0.27</c:v>
                </c:pt>
                <c:pt idx="319">
                  <c:v>4.4999999999999998E-2</c:v>
                </c:pt>
                <c:pt idx="320">
                  <c:v>0.27</c:v>
                </c:pt>
                <c:pt idx="321">
                  <c:v>4.4999999999999998E-2</c:v>
                </c:pt>
                <c:pt idx="322">
                  <c:v>0.27</c:v>
                </c:pt>
                <c:pt idx="323">
                  <c:v>4.4999999999999998E-2</c:v>
                </c:pt>
                <c:pt idx="324">
                  <c:v>0.27</c:v>
                </c:pt>
                <c:pt idx="325">
                  <c:v>4.4999999999999998E-2</c:v>
                </c:pt>
                <c:pt idx="326">
                  <c:v>0.27</c:v>
                </c:pt>
                <c:pt idx="327">
                  <c:v>4.4999999999999998E-2</c:v>
                </c:pt>
                <c:pt idx="328">
                  <c:v>0.27</c:v>
                </c:pt>
                <c:pt idx="329">
                  <c:v>4.4999999999999998E-2</c:v>
                </c:pt>
                <c:pt idx="330">
                  <c:v>0.27</c:v>
                </c:pt>
                <c:pt idx="331">
                  <c:v>4.4999999999999998E-2</c:v>
                </c:pt>
                <c:pt idx="332">
                  <c:v>0.27</c:v>
                </c:pt>
                <c:pt idx="333">
                  <c:v>4.4999999999999998E-2</c:v>
                </c:pt>
                <c:pt idx="334">
                  <c:v>0.27</c:v>
                </c:pt>
                <c:pt idx="335">
                  <c:v>4.4999999999999998E-2</c:v>
                </c:pt>
                <c:pt idx="336">
                  <c:v>0.27</c:v>
                </c:pt>
                <c:pt idx="337">
                  <c:v>4.4999999999999998E-2</c:v>
                </c:pt>
                <c:pt idx="338">
                  <c:v>0.27</c:v>
                </c:pt>
                <c:pt idx="339">
                  <c:v>4.4999999999999998E-2</c:v>
                </c:pt>
                <c:pt idx="340">
                  <c:v>0.27</c:v>
                </c:pt>
                <c:pt idx="341">
                  <c:v>4.4999999999999998E-2</c:v>
                </c:pt>
                <c:pt idx="342">
                  <c:v>0.27</c:v>
                </c:pt>
                <c:pt idx="343">
                  <c:v>4.4999999999999998E-2</c:v>
                </c:pt>
                <c:pt idx="344">
                  <c:v>0.27</c:v>
                </c:pt>
                <c:pt idx="345">
                  <c:v>4.4999999999999998E-2</c:v>
                </c:pt>
                <c:pt idx="346">
                  <c:v>0.27</c:v>
                </c:pt>
                <c:pt idx="347">
                  <c:v>4.4999999999999998E-2</c:v>
                </c:pt>
                <c:pt idx="348">
                  <c:v>0.27</c:v>
                </c:pt>
                <c:pt idx="349">
                  <c:v>4.4999999999999998E-2</c:v>
                </c:pt>
                <c:pt idx="350">
                  <c:v>0.27</c:v>
                </c:pt>
                <c:pt idx="351">
                  <c:v>4.4999999999999998E-2</c:v>
                </c:pt>
                <c:pt idx="352">
                  <c:v>0.27</c:v>
                </c:pt>
                <c:pt idx="353">
                  <c:v>4.4999999999999998E-2</c:v>
                </c:pt>
                <c:pt idx="354">
                  <c:v>0.27</c:v>
                </c:pt>
                <c:pt idx="355">
                  <c:v>4.4999999999999998E-2</c:v>
                </c:pt>
                <c:pt idx="356">
                  <c:v>0.27</c:v>
                </c:pt>
                <c:pt idx="357">
                  <c:v>4.4999999999999998E-2</c:v>
                </c:pt>
                <c:pt idx="358">
                  <c:v>0.27</c:v>
                </c:pt>
                <c:pt idx="359">
                  <c:v>4.4999999999999998E-2</c:v>
                </c:pt>
                <c:pt idx="360">
                  <c:v>0.27</c:v>
                </c:pt>
                <c:pt idx="361">
                  <c:v>4.4999999999999998E-2</c:v>
                </c:pt>
                <c:pt idx="362">
                  <c:v>0.27</c:v>
                </c:pt>
                <c:pt idx="363">
                  <c:v>4.4999999999999998E-2</c:v>
                </c:pt>
                <c:pt idx="364">
                  <c:v>0.27</c:v>
                </c:pt>
                <c:pt idx="365">
                  <c:v>4.4999999999999998E-2</c:v>
                </c:pt>
                <c:pt idx="366">
                  <c:v>0.27</c:v>
                </c:pt>
                <c:pt idx="367">
                  <c:v>4.4999999999999998E-2</c:v>
                </c:pt>
                <c:pt idx="368">
                  <c:v>0.27</c:v>
                </c:pt>
                <c:pt idx="369">
                  <c:v>4.4999999999999998E-2</c:v>
                </c:pt>
                <c:pt idx="370">
                  <c:v>0.27</c:v>
                </c:pt>
                <c:pt idx="371">
                  <c:v>4.4999999999999998E-2</c:v>
                </c:pt>
                <c:pt idx="372">
                  <c:v>0.27</c:v>
                </c:pt>
                <c:pt idx="373">
                  <c:v>4.4999999999999998E-2</c:v>
                </c:pt>
                <c:pt idx="374">
                  <c:v>0.27</c:v>
                </c:pt>
                <c:pt idx="375">
                  <c:v>4.4999999999999998E-2</c:v>
                </c:pt>
                <c:pt idx="376">
                  <c:v>0.27</c:v>
                </c:pt>
                <c:pt idx="377">
                  <c:v>4.4999999999999998E-2</c:v>
                </c:pt>
                <c:pt idx="378">
                  <c:v>0.27</c:v>
                </c:pt>
                <c:pt idx="379">
                  <c:v>4.4999999999999998E-2</c:v>
                </c:pt>
                <c:pt idx="380">
                  <c:v>0.27</c:v>
                </c:pt>
                <c:pt idx="381">
                  <c:v>4.4999999999999998E-2</c:v>
                </c:pt>
                <c:pt idx="382">
                  <c:v>0.27</c:v>
                </c:pt>
                <c:pt idx="383">
                  <c:v>4.4999999999999998E-2</c:v>
                </c:pt>
                <c:pt idx="384">
                  <c:v>0.27</c:v>
                </c:pt>
                <c:pt idx="385">
                  <c:v>4.4999999999999998E-2</c:v>
                </c:pt>
                <c:pt idx="386">
                  <c:v>0.27</c:v>
                </c:pt>
                <c:pt idx="387">
                  <c:v>4.4999999999999998E-2</c:v>
                </c:pt>
                <c:pt idx="388">
                  <c:v>0.27</c:v>
                </c:pt>
                <c:pt idx="389">
                  <c:v>4.4999999999999998E-2</c:v>
                </c:pt>
                <c:pt idx="390">
                  <c:v>0.27</c:v>
                </c:pt>
                <c:pt idx="391">
                  <c:v>4.4999999999999998E-2</c:v>
                </c:pt>
                <c:pt idx="392">
                  <c:v>0.27</c:v>
                </c:pt>
                <c:pt idx="393">
                  <c:v>4.4999999999999998E-2</c:v>
                </c:pt>
                <c:pt idx="394">
                  <c:v>0.27</c:v>
                </c:pt>
                <c:pt idx="395">
                  <c:v>4.4999999999999998E-2</c:v>
                </c:pt>
                <c:pt idx="396">
                  <c:v>0.27</c:v>
                </c:pt>
                <c:pt idx="397">
                  <c:v>4.4999999999999998E-2</c:v>
                </c:pt>
                <c:pt idx="398">
                  <c:v>0.27</c:v>
                </c:pt>
                <c:pt idx="399">
                  <c:v>4.4999999999999998E-2</c:v>
                </c:pt>
                <c:pt idx="400">
                  <c:v>0.27</c:v>
                </c:pt>
                <c:pt idx="401">
                  <c:v>4.4999999999999998E-2</c:v>
                </c:pt>
                <c:pt idx="402">
                  <c:v>0.27</c:v>
                </c:pt>
                <c:pt idx="403">
                  <c:v>4.4999999999999998E-2</c:v>
                </c:pt>
                <c:pt idx="404">
                  <c:v>0.27</c:v>
                </c:pt>
                <c:pt idx="405">
                  <c:v>4.4999999999999998E-2</c:v>
                </c:pt>
                <c:pt idx="406">
                  <c:v>0.27</c:v>
                </c:pt>
                <c:pt idx="407">
                  <c:v>4.4999999999999998E-2</c:v>
                </c:pt>
                <c:pt idx="408">
                  <c:v>0.27</c:v>
                </c:pt>
                <c:pt idx="409">
                  <c:v>4.4999999999999998E-2</c:v>
                </c:pt>
                <c:pt idx="410">
                  <c:v>0.27</c:v>
                </c:pt>
                <c:pt idx="411">
                  <c:v>4.4999999999999998E-2</c:v>
                </c:pt>
                <c:pt idx="412">
                  <c:v>0.27</c:v>
                </c:pt>
                <c:pt idx="413">
                  <c:v>4.4999999999999998E-2</c:v>
                </c:pt>
                <c:pt idx="414">
                  <c:v>0.27</c:v>
                </c:pt>
                <c:pt idx="415">
                  <c:v>4.4999999999999998E-2</c:v>
                </c:pt>
                <c:pt idx="416">
                  <c:v>0.27</c:v>
                </c:pt>
                <c:pt idx="417">
                  <c:v>4.4999999999999998E-2</c:v>
                </c:pt>
                <c:pt idx="418">
                  <c:v>0.27</c:v>
                </c:pt>
                <c:pt idx="419">
                  <c:v>4.4999999999999998E-2</c:v>
                </c:pt>
                <c:pt idx="420">
                  <c:v>0.27</c:v>
                </c:pt>
                <c:pt idx="421">
                  <c:v>4.4999999999999998E-2</c:v>
                </c:pt>
                <c:pt idx="422">
                  <c:v>0.27</c:v>
                </c:pt>
                <c:pt idx="423">
                  <c:v>4.4999999999999998E-2</c:v>
                </c:pt>
                <c:pt idx="424">
                  <c:v>0.27</c:v>
                </c:pt>
                <c:pt idx="425">
                  <c:v>4.4999999999999998E-2</c:v>
                </c:pt>
                <c:pt idx="426">
                  <c:v>0.27</c:v>
                </c:pt>
                <c:pt idx="427">
                  <c:v>4.4999999999999998E-2</c:v>
                </c:pt>
                <c:pt idx="428">
                  <c:v>0.27</c:v>
                </c:pt>
                <c:pt idx="429">
                  <c:v>4.4999999999999998E-2</c:v>
                </c:pt>
                <c:pt idx="430">
                  <c:v>0.27</c:v>
                </c:pt>
                <c:pt idx="431">
                  <c:v>4.4999999999999998E-2</c:v>
                </c:pt>
                <c:pt idx="432">
                  <c:v>0.27</c:v>
                </c:pt>
                <c:pt idx="433">
                  <c:v>4.4999999999999998E-2</c:v>
                </c:pt>
                <c:pt idx="434">
                  <c:v>0.27</c:v>
                </c:pt>
                <c:pt idx="435">
                  <c:v>4.4999999999999998E-2</c:v>
                </c:pt>
                <c:pt idx="436">
                  <c:v>0.27</c:v>
                </c:pt>
                <c:pt idx="437">
                  <c:v>4.4999999999999998E-2</c:v>
                </c:pt>
                <c:pt idx="438">
                  <c:v>0.27</c:v>
                </c:pt>
                <c:pt idx="439">
                  <c:v>4.4999999999999998E-2</c:v>
                </c:pt>
                <c:pt idx="440">
                  <c:v>0.27</c:v>
                </c:pt>
                <c:pt idx="441">
                  <c:v>4.4999999999999998E-2</c:v>
                </c:pt>
                <c:pt idx="442">
                  <c:v>0.27</c:v>
                </c:pt>
                <c:pt idx="443">
                  <c:v>4.4999999999999998E-2</c:v>
                </c:pt>
                <c:pt idx="444">
                  <c:v>0.27</c:v>
                </c:pt>
                <c:pt idx="445">
                  <c:v>4.4999999999999998E-2</c:v>
                </c:pt>
                <c:pt idx="446">
                  <c:v>0.27</c:v>
                </c:pt>
                <c:pt idx="447">
                  <c:v>4.4999999999999998E-2</c:v>
                </c:pt>
                <c:pt idx="448">
                  <c:v>0.27</c:v>
                </c:pt>
                <c:pt idx="449">
                  <c:v>4.4999999999999998E-2</c:v>
                </c:pt>
                <c:pt idx="450">
                  <c:v>0.27</c:v>
                </c:pt>
                <c:pt idx="451">
                  <c:v>4.4999999999999998E-2</c:v>
                </c:pt>
                <c:pt idx="452">
                  <c:v>0.27</c:v>
                </c:pt>
                <c:pt idx="453">
                  <c:v>4.4999999999999998E-2</c:v>
                </c:pt>
                <c:pt idx="454">
                  <c:v>0.27</c:v>
                </c:pt>
                <c:pt idx="455">
                  <c:v>4.4999999999999998E-2</c:v>
                </c:pt>
                <c:pt idx="456">
                  <c:v>0.27</c:v>
                </c:pt>
                <c:pt idx="457">
                  <c:v>4.4999999999999998E-2</c:v>
                </c:pt>
                <c:pt idx="458">
                  <c:v>0.27</c:v>
                </c:pt>
                <c:pt idx="459">
                  <c:v>4.4999999999999998E-2</c:v>
                </c:pt>
                <c:pt idx="460">
                  <c:v>0.27</c:v>
                </c:pt>
                <c:pt idx="461">
                  <c:v>4.4999999999999998E-2</c:v>
                </c:pt>
                <c:pt idx="462">
                  <c:v>0.27</c:v>
                </c:pt>
                <c:pt idx="463">
                  <c:v>4.4999999999999998E-2</c:v>
                </c:pt>
                <c:pt idx="464">
                  <c:v>0.27</c:v>
                </c:pt>
                <c:pt idx="465">
                  <c:v>4.4999999999999998E-2</c:v>
                </c:pt>
                <c:pt idx="466">
                  <c:v>0.27</c:v>
                </c:pt>
                <c:pt idx="467">
                  <c:v>4.4999999999999998E-2</c:v>
                </c:pt>
                <c:pt idx="468">
                  <c:v>0.27</c:v>
                </c:pt>
                <c:pt idx="469">
                  <c:v>4.4999999999999998E-2</c:v>
                </c:pt>
                <c:pt idx="470">
                  <c:v>0.27</c:v>
                </c:pt>
                <c:pt idx="471">
                  <c:v>4.4999999999999998E-2</c:v>
                </c:pt>
                <c:pt idx="472">
                  <c:v>0.27</c:v>
                </c:pt>
                <c:pt idx="473">
                  <c:v>4.4999999999999998E-2</c:v>
                </c:pt>
                <c:pt idx="474">
                  <c:v>0.27</c:v>
                </c:pt>
                <c:pt idx="475">
                  <c:v>4.4999999999999998E-2</c:v>
                </c:pt>
                <c:pt idx="476">
                  <c:v>0.27</c:v>
                </c:pt>
                <c:pt idx="477">
                  <c:v>4.4999999999999998E-2</c:v>
                </c:pt>
                <c:pt idx="478">
                  <c:v>0.27</c:v>
                </c:pt>
                <c:pt idx="479">
                  <c:v>4.4999999999999998E-2</c:v>
                </c:pt>
                <c:pt idx="480">
                  <c:v>0.27</c:v>
                </c:pt>
                <c:pt idx="481">
                  <c:v>4.4999999999999998E-2</c:v>
                </c:pt>
                <c:pt idx="482">
                  <c:v>0.27</c:v>
                </c:pt>
                <c:pt idx="483">
                  <c:v>4.4999999999999998E-2</c:v>
                </c:pt>
                <c:pt idx="484">
                  <c:v>0.27</c:v>
                </c:pt>
                <c:pt idx="485">
                  <c:v>4.4999999999999998E-2</c:v>
                </c:pt>
                <c:pt idx="486">
                  <c:v>0.27</c:v>
                </c:pt>
                <c:pt idx="487">
                  <c:v>4.4999999999999998E-2</c:v>
                </c:pt>
                <c:pt idx="488">
                  <c:v>0.27</c:v>
                </c:pt>
                <c:pt idx="489">
                  <c:v>4.4999999999999998E-2</c:v>
                </c:pt>
                <c:pt idx="490">
                  <c:v>0.27</c:v>
                </c:pt>
                <c:pt idx="491">
                  <c:v>4.4999999999999998E-2</c:v>
                </c:pt>
                <c:pt idx="492">
                  <c:v>0.27</c:v>
                </c:pt>
                <c:pt idx="493">
                  <c:v>4.4999999999999998E-2</c:v>
                </c:pt>
                <c:pt idx="494">
                  <c:v>0.27</c:v>
                </c:pt>
                <c:pt idx="495">
                  <c:v>4.4999999999999998E-2</c:v>
                </c:pt>
                <c:pt idx="496">
                  <c:v>0.27</c:v>
                </c:pt>
                <c:pt idx="497">
                  <c:v>4.4999999999999998E-2</c:v>
                </c:pt>
                <c:pt idx="498">
                  <c:v>0.27</c:v>
                </c:pt>
                <c:pt idx="499">
                  <c:v>4.4999999999999998E-2</c:v>
                </c:pt>
                <c:pt idx="500">
                  <c:v>0.27</c:v>
                </c:pt>
                <c:pt idx="501">
                  <c:v>4.4999999999999998E-2</c:v>
                </c:pt>
                <c:pt idx="502">
                  <c:v>0.27</c:v>
                </c:pt>
                <c:pt idx="503">
                  <c:v>4.4999999999999998E-2</c:v>
                </c:pt>
                <c:pt idx="504">
                  <c:v>0.27</c:v>
                </c:pt>
                <c:pt idx="505">
                  <c:v>4.4999999999999998E-2</c:v>
                </c:pt>
                <c:pt idx="506">
                  <c:v>0.27</c:v>
                </c:pt>
                <c:pt idx="507">
                  <c:v>4.4999999999999998E-2</c:v>
                </c:pt>
                <c:pt idx="508">
                  <c:v>0.27</c:v>
                </c:pt>
                <c:pt idx="509">
                  <c:v>4.4999999999999998E-2</c:v>
                </c:pt>
                <c:pt idx="510">
                  <c:v>0.27</c:v>
                </c:pt>
                <c:pt idx="511">
                  <c:v>4.4999999999999998E-2</c:v>
                </c:pt>
                <c:pt idx="512">
                  <c:v>0.27</c:v>
                </c:pt>
                <c:pt idx="513">
                  <c:v>4.4999999999999998E-2</c:v>
                </c:pt>
                <c:pt idx="514">
                  <c:v>0.27</c:v>
                </c:pt>
                <c:pt idx="515">
                  <c:v>4.4999999999999998E-2</c:v>
                </c:pt>
                <c:pt idx="516">
                  <c:v>0.27</c:v>
                </c:pt>
                <c:pt idx="517">
                  <c:v>4.4999999999999998E-2</c:v>
                </c:pt>
                <c:pt idx="518">
                  <c:v>0.27</c:v>
                </c:pt>
                <c:pt idx="519">
                  <c:v>4.4999999999999998E-2</c:v>
                </c:pt>
                <c:pt idx="520">
                  <c:v>0.27</c:v>
                </c:pt>
                <c:pt idx="521">
                  <c:v>4.4999999999999998E-2</c:v>
                </c:pt>
                <c:pt idx="522">
                  <c:v>0.27</c:v>
                </c:pt>
                <c:pt idx="523">
                  <c:v>4.4999999999999998E-2</c:v>
                </c:pt>
                <c:pt idx="524">
                  <c:v>0.27</c:v>
                </c:pt>
                <c:pt idx="525">
                  <c:v>4.4999999999999998E-2</c:v>
                </c:pt>
                <c:pt idx="526">
                  <c:v>0.27</c:v>
                </c:pt>
                <c:pt idx="527">
                  <c:v>4.4999999999999998E-2</c:v>
                </c:pt>
                <c:pt idx="528">
                  <c:v>0.27</c:v>
                </c:pt>
                <c:pt idx="529">
                  <c:v>4.4999999999999998E-2</c:v>
                </c:pt>
                <c:pt idx="530">
                  <c:v>0.27</c:v>
                </c:pt>
                <c:pt idx="531">
                  <c:v>4.4999999999999998E-2</c:v>
                </c:pt>
                <c:pt idx="532">
                  <c:v>0.27</c:v>
                </c:pt>
                <c:pt idx="533">
                  <c:v>4.4999999999999998E-2</c:v>
                </c:pt>
                <c:pt idx="534">
                  <c:v>0.27</c:v>
                </c:pt>
                <c:pt idx="535">
                  <c:v>4.4999999999999998E-2</c:v>
                </c:pt>
                <c:pt idx="536">
                  <c:v>0.27</c:v>
                </c:pt>
                <c:pt idx="537">
                  <c:v>4.4999999999999998E-2</c:v>
                </c:pt>
                <c:pt idx="538">
                  <c:v>0.27</c:v>
                </c:pt>
                <c:pt idx="539">
                  <c:v>4.4999999999999998E-2</c:v>
                </c:pt>
                <c:pt idx="540">
                  <c:v>0.27</c:v>
                </c:pt>
                <c:pt idx="541">
                  <c:v>4.4999999999999998E-2</c:v>
                </c:pt>
                <c:pt idx="542">
                  <c:v>0.27</c:v>
                </c:pt>
                <c:pt idx="543">
                  <c:v>4.4999999999999998E-2</c:v>
                </c:pt>
                <c:pt idx="544">
                  <c:v>0.27</c:v>
                </c:pt>
                <c:pt idx="545">
                  <c:v>4.4999999999999998E-2</c:v>
                </c:pt>
                <c:pt idx="546">
                  <c:v>0.27</c:v>
                </c:pt>
                <c:pt idx="547">
                  <c:v>4.4999999999999998E-2</c:v>
                </c:pt>
                <c:pt idx="548">
                  <c:v>0.27</c:v>
                </c:pt>
                <c:pt idx="549">
                  <c:v>4.4999999999999998E-2</c:v>
                </c:pt>
                <c:pt idx="550">
                  <c:v>0.27</c:v>
                </c:pt>
                <c:pt idx="551">
                  <c:v>4.4999999999999998E-2</c:v>
                </c:pt>
                <c:pt idx="552">
                  <c:v>0.27</c:v>
                </c:pt>
                <c:pt idx="553">
                  <c:v>4.4999999999999998E-2</c:v>
                </c:pt>
                <c:pt idx="554">
                  <c:v>0.27</c:v>
                </c:pt>
                <c:pt idx="555">
                  <c:v>4.4999999999999998E-2</c:v>
                </c:pt>
                <c:pt idx="556">
                  <c:v>0.27</c:v>
                </c:pt>
                <c:pt idx="557">
                  <c:v>4.4999999999999998E-2</c:v>
                </c:pt>
                <c:pt idx="558">
                  <c:v>0.27</c:v>
                </c:pt>
                <c:pt idx="559">
                  <c:v>4.4999999999999998E-2</c:v>
                </c:pt>
                <c:pt idx="560">
                  <c:v>0.27</c:v>
                </c:pt>
                <c:pt idx="561">
                  <c:v>4.4999999999999998E-2</c:v>
                </c:pt>
                <c:pt idx="562">
                  <c:v>0.27</c:v>
                </c:pt>
                <c:pt idx="563">
                  <c:v>4.4999999999999998E-2</c:v>
                </c:pt>
                <c:pt idx="564">
                  <c:v>0.27</c:v>
                </c:pt>
                <c:pt idx="565">
                  <c:v>4.4999999999999998E-2</c:v>
                </c:pt>
                <c:pt idx="566">
                  <c:v>0.27</c:v>
                </c:pt>
                <c:pt idx="567">
                  <c:v>4.4999999999999998E-2</c:v>
                </c:pt>
                <c:pt idx="568">
                  <c:v>0.27</c:v>
                </c:pt>
                <c:pt idx="569">
                  <c:v>4.4999999999999998E-2</c:v>
                </c:pt>
                <c:pt idx="570">
                  <c:v>0.27</c:v>
                </c:pt>
                <c:pt idx="571">
                  <c:v>4.4999999999999998E-2</c:v>
                </c:pt>
                <c:pt idx="572">
                  <c:v>0.27</c:v>
                </c:pt>
                <c:pt idx="573">
                  <c:v>4.4999999999999998E-2</c:v>
                </c:pt>
                <c:pt idx="574">
                  <c:v>0.27</c:v>
                </c:pt>
                <c:pt idx="575">
                  <c:v>4.4999999999999998E-2</c:v>
                </c:pt>
                <c:pt idx="576">
                  <c:v>0.27</c:v>
                </c:pt>
                <c:pt idx="577">
                  <c:v>4.4999999999999998E-2</c:v>
                </c:pt>
                <c:pt idx="578">
                  <c:v>0.27</c:v>
                </c:pt>
                <c:pt idx="579">
                  <c:v>4.4999999999999998E-2</c:v>
                </c:pt>
                <c:pt idx="580">
                  <c:v>0.27</c:v>
                </c:pt>
                <c:pt idx="581">
                  <c:v>4.4999999999999998E-2</c:v>
                </c:pt>
                <c:pt idx="582">
                  <c:v>0.27</c:v>
                </c:pt>
                <c:pt idx="583">
                  <c:v>4.4999999999999998E-2</c:v>
                </c:pt>
                <c:pt idx="584">
                  <c:v>0.27</c:v>
                </c:pt>
                <c:pt idx="585">
                  <c:v>4.4999999999999998E-2</c:v>
                </c:pt>
                <c:pt idx="586">
                  <c:v>0.27</c:v>
                </c:pt>
                <c:pt idx="587">
                  <c:v>4.4999999999999998E-2</c:v>
                </c:pt>
                <c:pt idx="588">
                  <c:v>0.27</c:v>
                </c:pt>
                <c:pt idx="589">
                  <c:v>4.4999999999999998E-2</c:v>
                </c:pt>
                <c:pt idx="590">
                  <c:v>0.27</c:v>
                </c:pt>
                <c:pt idx="591">
                  <c:v>4.4999999999999998E-2</c:v>
                </c:pt>
                <c:pt idx="592">
                  <c:v>0.27</c:v>
                </c:pt>
                <c:pt idx="593">
                  <c:v>4.4999999999999998E-2</c:v>
                </c:pt>
                <c:pt idx="594">
                  <c:v>0.27</c:v>
                </c:pt>
                <c:pt idx="595">
                  <c:v>4.4999999999999998E-2</c:v>
                </c:pt>
                <c:pt idx="596">
                  <c:v>0.27</c:v>
                </c:pt>
                <c:pt idx="597">
                  <c:v>4.4999999999999998E-2</c:v>
                </c:pt>
                <c:pt idx="598">
                  <c:v>0.27</c:v>
                </c:pt>
                <c:pt idx="599">
                  <c:v>4.4999999999999998E-2</c:v>
                </c:pt>
                <c:pt idx="600">
                  <c:v>0.27</c:v>
                </c:pt>
                <c:pt idx="601">
                  <c:v>4.4999999999999998E-2</c:v>
                </c:pt>
                <c:pt idx="602">
                  <c:v>0.27</c:v>
                </c:pt>
                <c:pt idx="603">
                  <c:v>4.4999999999999998E-2</c:v>
                </c:pt>
                <c:pt idx="604">
                  <c:v>0.27</c:v>
                </c:pt>
                <c:pt idx="605">
                  <c:v>4.4999999999999998E-2</c:v>
                </c:pt>
                <c:pt idx="606">
                  <c:v>0.27</c:v>
                </c:pt>
                <c:pt idx="607">
                  <c:v>4.4999999999999998E-2</c:v>
                </c:pt>
                <c:pt idx="608">
                  <c:v>0.27</c:v>
                </c:pt>
                <c:pt idx="609">
                  <c:v>4.4999999999999998E-2</c:v>
                </c:pt>
                <c:pt idx="610">
                  <c:v>0.27</c:v>
                </c:pt>
                <c:pt idx="611">
                  <c:v>4.4999999999999998E-2</c:v>
                </c:pt>
                <c:pt idx="612">
                  <c:v>0.27</c:v>
                </c:pt>
                <c:pt idx="613">
                  <c:v>4.4999999999999998E-2</c:v>
                </c:pt>
                <c:pt idx="614">
                  <c:v>0.27</c:v>
                </c:pt>
                <c:pt idx="615">
                  <c:v>4.4999999999999998E-2</c:v>
                </c:pt>
                <c:pt idx="616">
                  <c:v>0.27</c:v>
                </c:pt>
                <c:pt idx="617">
                  <c:v>4.4999999999999998E-2</c:v>
                </c:pt>
                <c:pt idx="618">
                  <c:v>0.27</c:v>
                </c:pt>
                <c:pt idx="619">
                  <c:v>4.4999999999999998E-2</c:v>
                </c:pt>
                <c:pt idx="620">
                  <c:v>0.27</c:v>
                </c:pt>
                <c:pt idx="621">
                  <c:v>4.4999999999999998E-2</c:v>
                </c:pt>
                <c:pt idx="622">
                  <c:v>0.27</c:v>
                </c:pt>
                <c:pt idx="623">
                  <c:v>4.4999999999999998E-2</c:v>
                </c:pt>
                <c:pt idx="624">
                  <c:v>0.27</c:v>
                </c:pt>
                <c:pt idx="625">
                  <c:v>4.4999999999999998E-2</c:v>
                </c:pt>
                <c:pt idx="626">
                  <c:v>0.27</c:v>
                </c:pt>
                <c:pt idx="627">
                  <c:v>4.4999999999999998E-2</c:v>
                </c:pt>
                <c:pt idx="628">
                  <c:v>0.27</c:v>
                </c:pt>
                <c:pt idx="629">
                  <c:v>4.4999999999999998E-2</c:v>
                </c:pt>
                <c:pt idx="630">
                  <c:v>0.27</c:v>
                </c:pt>
                <c:pt idx="631">
                  <c:v>4.4999999999999998E-2</c:v>
                </c:pt>
                <c:pt idx="632">
                  <c:v>0.27</c:v>
                </c:pt>
                <c:pt idx="633">
                  <c:v>4.4999999999999998E-2</c:v>
                </c:pt>
                <c:pt idx="634">
                  <c:v>0.27</c:v>
                </c:pt>
                <c:pt idx="635">
                  <c:v>4.4999999999999998E-2</c:v>
                </c:pt>
                <c:pt idx="636">
                  <c:v>0.27</c:v>
                </c:pt>
                <c:pt idx="637">
                  <c:v>4.4999999999999998E-2</c:v>
                </c:pt>
                <c:pt idx="638">
                  <c:v>0.27</c:v>
                </c:pt>
                <c:pt idx="639">
                  <c:v>4.4999999999999998E-2</c:v>
                </c:pt>
                <c:pt idx="640">
                  <c:v>0.27</c:v>
                </c:pt>
                <c:pt idx="641">
                  <c:v>4.4999999999999998E-2</c:v>
                </c:pt>
                <c:pt idx="642">
                  <c:v>0.27</c:v>
                </c:pt>
                <c:pt idx="643">
                  <c:v>4.4999999999999998E-2</c:v>
                </c:pt>
                <c:pt idx="644">
                  <c:v>0.27</c:v>
                </c:pt>
                <c:pt idx="645">
                  <c:v>4.4999999999999998E-2</c:v>
                </c:pt>
                <c:pt idx="646">
                  <c:v>0.27</c:v>
                </c:pt>
                <c:pt idx="647">
                  <c:v>4.4999999999999998E-2</c:v>
                </c:pt>
                <c:pt idx="648">
                  <c:v>0.27</c:v>
                </c:pt>
                <c:pt idx="649">
                  <c:v>4.4999999999999998E-2</c:v>
                </c:pt>
                <c:pt idx="650">
                  <c:v>0.27</c:v>
                </c:pt>
                <c:pt idx="651">
                  <c:v>4.4999999999999998E-2</c:v>
                </c:pt>
                <c:pt idx="652">
                  <c:v>0.27</c:v>
                </c:pt>
                <c:pt idx="653">
                  <c:v>4.4999999999999998E-2</c:v>
                </c:pt>
                <c:pt idx="654">
                  <c:v>0.27</c:v>
                </c:pt>
                <c:pt idx="655">
                  <c:v>4.4999999999999998E-2</c:v>
                </c:pt>
                <c:pt idx="656">
                  <c:v>0.27</c:v>
                </c:pt>
                <c:pt idx="657">
                  <c:v>4.4999999999999998E-2</c:v>
                </c:pt>
                <c:pt idx="658">
                  <c:v>0.27</c:v>
                </c:pt>
                <c:pt idx="659">
                  <c:v>4.4999999999999998E-2</c:v>
                </c:pt>
                <c:pt idx="660">
                  <c:v>0.27</c:v>
                </c:pt>
                <c:pt idx="661">
                  <c:v>4.4999999999999998E-2</c:v>
                </c:pt>
                <c:pt idx="662">
                  <c:v>0.27</c:v>
                </c:pt>
                <c:pt idx="663">
                  <c:v>4.4999999999999998E-2</c:v>
                </c:pt>
                <c:pt idx="664">
                  <c:v>0.27</c:v>
                </c:pt>
                <c:pt idx="665">
                  <c:v>4.4999999999999998E-2</c:v>
                </c:pt>
                <c:pt idx="666">
                  <c:v>0.27</c:v>
                </c:pt>
                <c:pt idx="667">
                  <c:v>4.4999999999999998E-2</c:v>
                </c:pt>
                <c:pt idx="668">
                  <c:v>0.27</c:v>
                </c:pt>
                <c:pt idx="669">
                  <c:v>4.4999999999999998E-2</c:v>
                </c:pt>
                <c:pt idx="670">
                  <c:v>0.27</c:v>
                </c:pt>
                <c:pt idx="671">
                  <c:v>4.4999999999999998E-2</c:v>
                </c:pt>
                <c:pt idx="672">
                  <c:v>0.27</c:v>
                </c:pt>
                <c:pt idx="673">
                  <c:v>4.4999999999999998E-2</c:v>
                </c:pt>
                <c:pt idx="674">
                  <c:v>0.27</c:v>
                </c:pt>
                <c:pt idx="675">
                  <c:v>4.4999999999999998E-2</c:v>
                </c:pt>
                <c:pt idx="676">
                  <c:v>0.27</c:v>
                </c:pt>
                <c:pt idx="677">
                  <c:v>4.4999999999999998E-2</c:v>
                </c:pt>
                <c:pt idx="678">
                  <c:v>0.27</c:v>
                </c:pt>
                <c:pt idx="679">
                  <c:v>4.4999999999999998E-2</c:v>
                </c:pt>
                <c:pt idx="680">
                  <c:v>0.27</c:v>
                </c:pt>
                <c:pt idx="681">
                  <c:v>4.4999999999999998E-2</c:v>
                </c:pt>
                <c:pt idx="682">
                  <c:v>0.27</c:v>
                </c:pt>
                <c:pt idx="683">
                  <c:v>4.4999999999999998E-2</c:v>
                </c:pt>
                <c:pt idx="684">
                  <c:v>0.27</c:v>
                </c:pt>
                <c:pt idx="685">
                  <c:v>4.4999999999999998E-2</c:v>
                </c:pt>
                <c:pt idx="686">
                  <c:v>0.27</c:v>
                </c:pt>
                <c:pt idx="687">
                  <c:v>4.4999999999999998E-2</c:v>
                </c:pt>
                <c:pt idx="688">
                  <c:v>0.27</c:v>
                </c:pt>
                <c:pt idx="689">
                  <c:v>4.4999999999999998E-2</c:v>
                </c:pt>
                <c:pt idx="690">
                  <c:v>0.27</c:v>
                </c:pt>
                <c:pt idx="691">
                  <c:v>4.4999999999999998E-2</c:v>
                </c:pt>
                <c:pt idx="692">
                  <c:v>0.27</c:v>
                </c:pt>
                <c:pt idx="693">
                  <c:v>4.4999999999999998E-2</c:v>
                </c:pt>
                <c:pt idx="694">
                  <c:v>0.27</c:v>
                </c:pt>
                <c:pt idx="695">
                  <c:v>4.4999999999999998E-2</c:v>
                </c:pt>
                <c:pt idx="696">
                  <c:v>0.27</c:v>
                </c:pt>
                <c:pt idx="697">
                  <c:v>4.4999999999999998E-2</c:v>
                </c:pt>
                <c:pt idx="698">
                  <c:v>0.27</c:v>
                </c:pt>
                <c:pt idx="699">
                  <c:v>4.4999999999999998E-2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393-4D66-9D6E-634F47AA5546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0.32</c:v>
              </c:pt>
              <c:pt idx="1">
                <c:v>0.32</c:v>
              </c:pt>
              <c:pt idx="2">
                <c:v>0.32</c:v>
              </c:pt>
              <c:pt idx="3">
                <c:v>0.27</c:v>
              </c:pt>
              <c:pt idx="4">
                <c:v>0.27</c:v>
              </c:pt>
              <c:pt idx="5">
                <c:v>0.27</c:v>
              </c:pt>
              <c:pt idx="6">
                <c:v>0.27</c:v>
              </c:pt>
              <c:pt idx="7">
                <c:v>0.23</c:v>
              </c:pt>
              <c:pt idx="8">
                <c:v>4.4999999999999998E-2</c:v>
              </c:pt>
              <c:pt idx="9">
                <c:v>4.4999999999999998E-2</c:v>
              </c:pt>
              <c:pt idx="10">
                <c:v>4.4999999999999998E-2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4.4999999999999998E-2</c:v>
              </c:pt>
              <c:pt idx="16">
                <c:v>4.4999999999999998E-2</c:v>
              </c:pt>
              <c:pt idx="17">
                <c:v>4.4999999999999998E-2</c:v>
              </c:pt>
              <c:pt idx="18">
                <c:v>0.23</c:v>
              </c:pt>
              <c:pt idx="19">
                <c:v>0.23</c:v>
              </c:pt>
              <c:pt idx="20">
                <c:v>0.23</c:v>
              </c:pt>
              <c:pt idx="21">
                <c:v>0.27</c:v>
              </c:pt>
              <c:pt idx="22">
                <c:v>0.27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393-4D66-9D6E-634F47AA5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911336"/>
        <c:axId val="713911728"/>
      </c:scatterChart>
      <c:valAx>
        <c:axId val="713911336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3911728"/>
        <c:crosses val="autoZero"/>
        <c:crossBetween val="midCat"/>
      </c:valAx>
      <c:valAx>
        <c:axId val="713911728"/>
        <c:scaling>
          <c:orientation val="minMax"/>
          <c:max val="0.35000000000000003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Be.ppb | SampleID-NAZ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3911336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(Be.ppb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8.344827586206896E-2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A79-4A0A-AF34-0065F06F9C2A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A79-4A0A-AF34-0065F06F9C2A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XLSTAT_20221114_124201_1_HID!xdata12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XLSTAT_20221114_124201_1_HID!ydata12</c:f>
              <c:numCache>
                <c:formatCode>General</c:formatCode>
                <c:ptCount val="700"/>
                <c:pt idx="0">
                  <c:v>0.13</c:v>
                </c:pt>
                <c:pt idx="1">
                  <c:v>0.03</c:v>
                </c:pt>
                <c:pt idx="2">
                  <c:v>0.13</c:v>
                </c:pt>
                <c:pt idx="3">
                  <c:v>0.03</c:v>
                </c:pt>
                <c:pt idx="4">
                  <c:v>0.13</c:v>
                </c:pt>
                <c:pt idx="5">
                  <c:v>0.03</c:v>
                </c:pt>
                <c:pt idx="6">
                  <c:v>0.13</c:v>
                </c:pt>
                <c:pt idx="7">
                  <c:v>0.03</c:v>
                </c:pt>
                <c:pt idx="8">
                  <c:v>0.13</c:v>
                </c:pt>
                <c:pt idx="9">
                  <c:v>0.03</c:v>
                </c:pt>
                <c:pt idx="10">
                  <c:v>0.13</c:v>
                </c:pt>
                <c:pt idx="11">
                  <c:v>0.03</c:v>
                </c:pt>
                <c:pt idx="12">
                  <c:v>0.13</c:v>
                </c:pt>
                <c:pt idx="13">
                  <c:v>0.03</c:v>
                </c:pt>
                <c:pt idx="14">
                  <c:v>0.13</c:v>
                </c:pt>
                <c:pt idx="15">
                  <c:v>0.03</c:v>
                </c:pt>
                <c:pt idx="16">
                  <c:v>0.13</c:v>
                </c:pt>
                <c:pt idx="17">
                  <c:v>0.03</c:v>
                </c:pt>
                <c:pt idx="18">
                  <c:v>0.13</c:v>
                </c:pt>
                <c:pt idx="19">
                  <c:v>0.03</c:v>
                </c:pt>
                <c:pt idx="20">
                  <c:v>0.13</c:v>
                </c:pt>
                <c:pt idx="21">
                  <c:v>0.03</c:v>
                </c:pt>
                <c:pt idx="22">
                  <c:v>0.13</c:v>
                </c:pt>
                <c:pt idx="23">
                  <c:v>0.03</c:v>
                </c:pt>
                <c:pt idx="24">
                  <c:v>0.13</c:v>
                </c:pt>
                <c:pt idx="25">
                  <c:v>0.03</c:v>
                </c:pt>
                <c:pt idx="26">
                  <c:v>0.13</c:v>
                </c:pt>
                <c:pt idx="27">
                  <c:v>0.03</c:v>
                </c:pt>
                <c:pt idx="28">
                  <c:v>0.13</c:v>
                </c:pt>
                <c:pt idx="29">
                  <c:v>0.03</c:v>
                </c:pt>
                <c:pt idx="30">
                  <c:v>0.13</c:v>
                </c:pt>
                <c:pt idx="31">
                  <c:v>0.03</c:v>
                </c:pt>
                <c:pt idx="32">
                  <c:v>0.13</c:v>
                </c:pt>
                <c:pt idx="33">
                  <c:v>0.03</c:v>
                </c:pt>
                <c:pt idx="34">
                  <c:v>0.13</c:v>
                </c:pt>
                <c:pt idx="35">
                  <c:v>0.03</c:v>
                </c:pt>
                <c:pt idx="36">
                  <c:v>0.13</c:v>
                </c:pt>
                <c:pt idx="37">
                  <c:v>0.03</c:v>
                </c:pt>
                <c:pt idx="38">
                  <c:v>0.13</c:v>
                </c:pt>
                <c:pt idx="39">
                  <c:v>0.03</c:v>
                </c:pt>
                <c:pt idx="40">
                  <c:v>0.13</c:v>
                </c:pt>
                <c:pt idx="41">
                  <c:v>0.03</c:v>
                </c:pt>
                <c:pt idx="42">
                  <c:v>0.13</c:v>
                </c:pt>
                <c:pt idx="43">
                  <c:v>0.03</c:v>
                </c:pt>
                <c:pt idx="44">
                  <c:v>0.13</c:v>
                </c:pt>
                <c:pt idx="45">
                  <c:v>0.03</c:v>
                </c:pt>
                <c:pt idx="46">
                  <c:v>0.13</c:v>
                </c:pt>
                <c:pt idx="47">
                  <c:v>0.03</c:v>
                </c:pt>
                <c:pt idx="48">
                  <c:v>0.13</c:v>
                </c:pt>
                <c:pt idx="49">
                  <c:v>0.03</c:v>
                </c:pt>
                <c:pt idx="50">
                  <c:v>0.13</c:v>
                </c:pt>
                <c:pt idx="51">
                  <c:v>0.03</c:v>
                </c:pt>
                <c:pt idx="52">
                  <c:v>0.13</c:v>
                </c:pt>
                <c:pt idx="53">
                  <c:v>0.03</c:v>
                </c:pt>
                <c:pt idx="54">
                  <c:v>0.13</c:v>
                </c:pt>
                <c:pt idx="55">
                  <c:v>0.03</c:v>
                </c:pt>
                <c:pt idx="56">
                  <c:v>0.13</c:v>
                </c:pt>
                <c:pt idx="57">
                  <c:v>0.03</c:v>
                </c:pt>
                <c:pt idx="58">
                  <c:v>0.13</c:v>
                </c:pt>
                <c:pt idx="59">
                  <c:v>0.03</c:v>
                </c:pt>
                <c:pt idx="60">
                  <c:v>0.13</c:v>
                </c:pt>
                <c:pt idx="61">
                  <c:v>0.03</c:v>
                </c:pt>
                <c:pt idx="62">
                  <c:v>0.13</c:v>
                </c:pt>
                <c:pt idx="63">
                  <c:v>0.03</c:v>
                </c:pt>
                <c:pt idx="64">
                  <c:v>0.13</c:v>
                </c:pt>
                <c:pt idx="65">
                  <c:v>0.03</c:v>
                </c:pt>
                <c:pt idx="66">
                  <c:v>0.13</c:v>
                </c:pt>
                <c:pt idx="67">
                  <c:v>0.03</c:v>
                </c:pt>
                <c:pt idx="68">
                  <c:v>0.13</c:v>
                </c:pt>
                <c:pt idx="69">
                  <c:v>0.03</c:v>
                </c:pt>
                <c:pt idx="70">
                  <c:v>0.13</c:v>
                </c:pt>
                <c:pt idx="71">
                  <c:v>0.03</c:v>
                </c:pt>
                <c:pt idx="72">
                  <c:v>0.13</c:v>
                </c:pt>
                <c:pt idx="73">
                  <c:v>0.03</c:v>
                </c:pt>
                <c:pt idx="74">
                  <c:v>0.13</c:v>
                </c:pt>
                <c:pt idx="75">
                  <c:v>0.03</c:v>
                </c:pt>
                <c:pt idx="76">
                  <c:v>0.13</c:v>
                </c:pt>
                <c:pt idx="77">
                  <c:v>0.03</c:v>
                </c:pt>
                <c:pt idx="78">
                  <c:v>0.13</c:v>
                </c:pt>
                <c:pt idx="79">
                  <c:v>0.03</c:v>
                </c:pt>
                <c:pt idx="80">
                  <c:v>0.13</c:v>
                </c:pt>
                <c:pt idx="81">
                  <c:v>0.03</c:v>
                </c:pt>
                <c:pt idx="82">
                  <c:v>0.13</c:v>
                </c:pt>
                <c:pt idx="83">
                  <c:v>0.03</c:v>
                </c:pt>
                <c:pt idx="84">
                  <c:v>0.13</c:v>
                </c:pt>
                <c:pt idx="85">
                  <c:v>0.03</c:v>
                </c:pt>
                <c:pt idx="86">
                  <c:v>0.13</c:v>
                </c:pt>
                <c:pt idx="87">
                  <c:v>0.03</c:v>
                </c:pt>
                <c:pt idx="88">
                  <c:v>0.13</c:v>
                </c:pt>
                <c:pt idx="89">
                  <c:v>0.03</c:v>
                </c:pt>
                <c:pt idx="90">
                  <c:v>0.13</c:v>
                </c:pt>
                <c:pt idx="91">
                  <c:v>0.03</c:v>
                </c:pt>
                <c:pt idx="92">
                  <c:v>0.13</c:v>
                </c:pt>
                <c:pt idx="93">
                  <c:v>0.03</c:v>
                </c:pt>
                <c:pt idx="94">
                  <c:v>0.13</c:v>
                </c:pt>
                <c:pt idx="95">
                  <c:v>0.03</c:v>
                </c:pt>
                <c:pt idx="96">
                  <c:v>0.13</c:v>
                </c:pt>
                <c:pt idx="97">
                  <c:v>0.03</c:v>
                </c:pt>
                <c:pt idx="98">
                  <c:v>0.13</c:v>
                </c:pt>
                <c:pt idx="99">
                  <c:v>0.03</c:v>
                </c:pt>
                <c:pt idx="100">
                  <c:v>0.13</c:v>
                </c:pt>
                <c:pt idx="101">
                  <c:v>0.03</c:v>
                </c:pt>
                <c:pt idx="102">
                  <c:v>0.13</c:v>
                </c:pt>
                <c:pt idx="103">
                  <c:v>0.03</c:v>
                </c:pt>
                <c:pt idx="104">
                  <c:v>0.13</c:v>
                </c:pt>
                <c:pt idx="105">
                  <c:v>0.03</c:v>
                </c:pt>
                <c:pt idx="106">
                  <c:v>0.13</c:v>
                </c:pt>
                <c:pt idx="107">
                  <c:v>0.03</c:v>
                </c:pt>
                <c:pt idx="108">
                  <c:v>0.13</c:v>
                </c:pt>
                <c:pt idx="109">
                  <c:v>0.03</c:v>
                </c:pt>
                <c:pt idx="110">
                  <c:v>0.13</c:v>
                </c:pt>
                <c:pt idx="111">
                  <c:v>0.03</c:v>
                </c:pt>
                <c:pt idx="112">
                  <c:v>0.13</c:v>
                </c:pt>
                <c:pt idx="113">
                  <c:v>0.03</c:v>
                </c:pt>
                <c:pt idx="114">
                  <c:v>0.13</c:v>
                </c:pt>
                <c:pt idx="115">
                  <c:v>0.03</c:v>
                </c:pt>
                <c:pt idx="116">
                  <c:v>0.13</c:v>
                </c:pt>
                <c:pt idx="117">
                  <c:v>0.03</c:v>
                </c:pt>
                <c:pt idx="118">
                  <c:v>0.13</c:v>
                </c:pt>
                <c:pt idx="119">
                  <c:v>0.03</c:v>
                </c:pt>
                <c:pt idx="120">
                  <c:v>0.13</c:v>
                </c:pt>
                <c:pt idx="121">
                  <c:v>0.03</c:v>
                </c:pt>
                <c:pt idx="122">
                  <c:v>0.13</c:v>
                </c:pt>
                <c:pt idx="123">
                  <c:v>0.03</c:v>
                </c:pt>
                <c:pt idx="124">
                  <c:v>0.13</c:v>
                </c:pt>
                <c:pt idx="125">
                  <c:v>0.03</c:v>
                </c:pt>
                <c:pt idx="126">
                  <c:v>0.13</c:v>
                </c:pt>
                <c:pt idx="127">
                  <c:v>0.03</c:v>
                </c:pt>
                <c:pt idx="128">
                  <c:v>0.13</c:v>
                </c:pt>
                <c:pt idx="129">
                  <c:v>0.03</c:v>
                </c:pt>
                <c:pt idx="130">
                  <c:v>0.13</c:v>
                </c:pt>
                <c:pt idx="131">
                  <c:v>0.03</c:v>
                </c:pt>
                <c:pt idx="132">
                  <c:v>0.13</c:v>
                </c:pt>
                <c:pt idx="133">
                  <c:v>0.03</c:v>
                </c:pt>
                <c:pt idx="134">
                  <c:v>0.13</c:v>
                </c:pt>
                <c:pt idx="135">
                  <c:v>0.03</c:v>
                </c:pt>
                <c:pt idx="136">
                  <c:v>0.13</c:v>
                </c:pt>
                <c:pt idx="137">
                  <c:v>0.03</c:v>
                </c:pt>
                <c:pt idx="138">
                  <c:v>0.13</c:v>
                </c:pt>
                <c:pt idx="139">
                  <c:v>0.03</c:v>
                </c:pt>
                <c:pt idx="140">
                  <c:v>0.13</c:v>
                </c:pt>
                <c:pt idx="141">
                  <c:v>0.03</c:v>
                </c:pt>
                <c:pt idx="142">
                  <c:v>0.13</c:v>
                </c:pt>
                <c:pt idx="143">
                  <c:v>0.03</c:v>
                </c:pt>
                <c:pt idx="144">
                  <c:v>0.13</c:v>
                </c:pt>
                <c:pt idx="145">
                  <c:v>0.03</c:v>
                </c:pt>
                <c:pt idx="146">
                  <c:v>0.13</c:v>
                </c:pt>
                <c:pt idx="147">
                  <c:v>0.03</c:v>
                </c:pt>
                <c:pt idx="148">
                  <c:v>0.13</c:v>
                </c:pt>
                <c:pt idx="149">
                  <c:v>0.03</c:v>
                </c:pt>
                <c:pt idx="150">
                  <c:v>0.13</c:v>
                </c:pt>
                <c:pt idx="151">
                  <c:v>0.03</c:v>
                </c:pt>
                <c:pt idx="152">
                  <c:v>0.13</c:v>
                </c:pt>
                <c:pt idx="153">
                  <c:v>0.03</c:v>
                </c:pt>
                <c:pt idx="154">
                  <c:v>0.13</c:v>
                </c:pt>
                <c:pt idx="155">
                  <c:v>0.03</c:v>
                </c:pt>
                <c:pt idx="156">
                  <c:v>0.13</c:v>
                </c:pt>
                <c:pt idx="157">
                  <c:v>0.03</c:v>
                </c:pt>
                <c:pt idx="158">
                  <c:v>0.13</c:v>
                </c:pt>
                <c:pt idx="159">
                  <c:v>0.03</c:v>
                </c:pt>
                <c:pt idx="160">
                  <c:v>0.13</c:v>
                </c:pt>
                <c:pt idx="161">
                  <c:v>0.03</c:v>
                </c:pt>
                <c:pt idx="162">
                  <c:v>0.13</c:v>
                </c:pt>
                <c:pt idx="163">
                  <c:v>0.03</c:v>
                </c:pt>
                <c:pt idx="164">
                  <c:v>0.13</c:v>
                </c:pt>
                <c:pt idx="165">
                  <c:v>0.03</c:v>
                </c:pt>
                <c:pt idx="166">
                  <c:v>0.13</c:v>
                </c:pt>
                <c:pt idx="167">
                  <c:v>0.03</c:v>
                </c:pt>
                <c:pt idx="168">
                  <c:v>0.13</c:v>
                </c:pt>
                <c:pt idx="169">
                  <c:v>0.03</c:v>
                </c:pt>
                <c:pt idx="170">
                  <c:v>0.13</c:v>
                </c:pt>
                <c:pt idx="171">
                  <c:v>0.03</c:v>
                </c:pt>
                <c:pt idx="172">
                  <c:v>0.13</c:v>
                </c:pt>
                <c:pt idx="173">
                  <c:v>0.03</c:v>
                </c:pt>
                <c:pt idx="174">
                  <c:v>0.13</c:v>
                </c:pt>
                <c:pt idx="175">
                  <c:v>0.03</c:v>
                </c:pt>
                <c:pt idx="176">
                  <c:v>0.13</c:v>
                </c:pt>
                <c:pt idx="177">
                  <c:v>0.03</c:v>
                </c:pt>
                <c:pt idx="178">
                  <c:v>0.13</c:v>
                </c:pt>
                <c:pt idx="179">
                  <c:v>0.03</c:v>
                </c:pt>
                <c:pt idx="180">
                  <c:v>0.13</c:v>
                </c:pt>
                <c:pt idx="181">
                  <c:v>0.03</c:v>
                </c:pt>
                <c:pt idx="182">
                  <c:v>0.13</c:v>
                </c:pt>
                <c:pt idx="183">
                  <c:v>0.03</c:v>
                </c:pt>
                <c:pt idx="184">
                  <c:v>0.13</c:v>
                </c:pt>
                <c:pt idx="185">
                  <c:v>0.03</c:v>
                </c:pt>
                <c:pt idx="186">
                  <c:v>0.13</c:v>
                </c:pt>
                <c:pt idx="187">
                  <c:v>0.03</c:v>
                </c:pt>
                <c:pt idx="188">
                  <c:v>0.13</c:v>
                </c:pt>
                <c:pt idx="189">
                  <c:v>0.03</c:v>
                </c:pt>
                <c:pt idx="190">
                  <c:v>0.13</c:v>
                </c:pt>
                <c:pt idx="191">
                  <c:v>0.03</c:v>
                </c:pt>
                <c:pt idx="192">
                  <c:v>0.13</c:v>
                </c:pt>
                <c:pt idx="193">
                  <c:v>0.03</c:v>
                </c:pt>
                <c:pt idx="194">
                  <c:v>0.13</c:v>
                </c:pt>
                <c:pt idx="195">
                  <c:v>0.03</c:v>
                </c:pt>
                <c:pt idx="196">
                  <c:v>0.13</c:v>
                </c:pt>
                <c:pt idx="197">
                  <c:v>0.03</c:v>
                </c:pt>
                <c:pt idx="198">
                  <c:v>0.13</c:v>
                </c:pt>
                <c:pt idx="199">
                  <c:v>0.03</c:v>
                </c:pt>
                <c:pt idx="200">
                  <c:v>0.13</c:v>
                </c:pt>
                <c:pt idx="201">
                  <c:v>0.03</c:v>
                </c:pt>
                <c:pt idx="202">
                  <c:v>0.13</c:v>
                </c:pt>
                <c:pt idx="203">
                  <c:v>0.03</c:v>
                </c:pt>
                <c:pt idx="204">
                  <c:v>0.13</c:v>
                </c:pt>
                <c:pt idx="205">
                  <c:v>0.03</c:v>
                </c:pt>
                <c:pt idx="206">
                  <c:v>0.13</c:v>
                </c:pt>
                <c:pt idx="207">
                  <c:v>0.03</c:v>
                </c:pt>
                <c:pt idx="208">
                  <c:v>0.13</c:v>
                </c:pt>
                <c:pt idx="209">
                  <c:v>0.03</c:v>
                </c:pt>
                <c:pt idx="210">
                  <c:v>0.13</c:v>
                </c:pt>
                <c:pt idx="211">
                  <c:v>0.03</c:v>
                </c:pt>
                <c:pt idx="212">
                  <c:v>0.13</c:v>
                </c:pt>
                <c:pt idx="213">
                  <c:v>0.03</c:v>
                </c:pt>
                <c:pt idx="214">
                  <c:v>0.13</c:v>
                </c:pt>
                <c:pt idx="215">
                  <c:v>0.03</c:v>
                </c:pt>
                <c:pt idx="216">
                  <c:v>0.13</c:v>
                </c:pt>
                <c:pt idx="217">
                  <c:v>0.03</c:v>
                </c:pt>
                <c:pt idx="218">
                  <c:v>0.13</c:v>
                </c:pt>
                <c:pt idx="219">
                  <c:v>0.03</c:v>
                </c:pt>
                <c:pt idx="220">
                  <c:v>0.13</c:v>
                </c:pt>
                <c:pt idx="221">
                  <c:v>0.03</c:v>
                </c:pt>
                <c:pt idx="222">
                  <c:v>0.13</c:v>
                </c:pt>
                <c:pt idx="223">
                  <c:v>0.03</c:v>
                </c:pt>
                <c:pt idx="224">
                  <c:v>0.13</c:v>
                </c:pt>
                <c:pt idx="225">
                  <c:v>0.03</c:v>
                </c:pt>
                <c:pt idx="226">
                  <c:v>0.13</c:v>
                </c:pt>
                <c:pt idx="227">
                  <c:v>0.03</c:v>
                </c:pt>
                <c:pt idx="228">
                  <c:v>0.13</c:v>
                </c:pt>
                <c:pt idx="229">
                  <c:v>0.03</c:v>
                </c:pt>
                <c:pt idx="230">
                  <c:v>0.13</c:v>
                </c:pt>
                <c:pt idx="231">
                  <c:v>0.03</c:v>
                </c:pt>
                <c:pt idx="232">
                  <c:v>0.13</c:v>
                </c:pt>
                <c:pt idx="233">
                  <c:v>0.03</c:v>
                </c:pt>
                <c:pt idx="234">
                  <c:v>0.13</c:v>
                </c:pt>
                <c:pt idx="235">
                  <c:v>0.03</c:v>
                </c:pt>
                <c:pt idx="236">
                  <c:v>0.13</c:v>
                </c:pt>
                <c:pt idx="237">
                  <c:v>0.03</c:v>
                </c:pt>
                <c:pt idx="238">
                  <c:v>0.13</c:v>
                </c:pt>
                <c:pt idx="239">
                  <c:v>0.03</c:v>
                </c:pt>
                <c:pt idx="240">
                  <c:v>0.13</c:v>
                </c:pt>
                <c:pt idx="241">
                  <c:v>0.03</c:v>
                </c:pt>
                <c:pt idx="242">
                  <c:v>0.13</c:v>
                </c:pt>
                <c:pt idx="243">
                  <c:v>0.03</c:v>
                </c:pt>
                <c:pt idx="244">
                  <c:v>0.13</c:v>
                </c:pt>
                <c:pt idx="245">
                  <c:v>0.03</c:v>
                </c:pt>
                <c:pt idx="246">
                  <c:v>0.13</c:v>
                </c:pt>
                <c:pt idx="247">
                  <c:v>0.03</c:v>
                </c:pt>
                <c:pt idx="248">
                  <c:v>0.13</c:v>
                </c:pt>
                <c:pt idx="249">
                  <c:v>0.03</c:v>
                </c:pt>
                <c:pt idx="250">
                  <c:v>0.13</c:v>
                </c:pt>
                <c:pt idx="251">
                  <c:v>0.03</c:v>
                </c:pt>
                <c:pt idx="252">
                  <c:v>0.13</c:v>
                </c:pt>
                <c:pt idx="253">
                  <c:v>0.03</c:v>
                </c:pt>
                <c:pt idx="254">
                  <c:v>0.13</c:v>
                </c:pt>
                <c:pt idx="255">
                  <c:v>0.03</c:v>
                </c:pt>
                <c:pt idx="256">
                  <c:v>0.13</c:v>
                </c:pt>
                <c:pt idx="257">
                  <c:v>0.03</c:v>
                </c:pt>
                <c:pt idx="258">
                  <c:v>0.13</c:v>
                </c:pt>
                <c:pt idx="259">
                  <c:v>0.03</c:v>
                </c:pt>
                <c:pt idx="260">
                  <c:v>0.13</c:v>
                </c:pt>
                <c:pt idx="261">
                  <c:v>0.03</c:v>
                </c:pt>
                <c:pt idx="262">
                  <c:v>0.13</c:v>
                </c:pt>
                <c:pt idx="263">
                  <c:v>0.03</c:v>
                </c:pt>
                <c:pt idx="264">
                  <c:v>0.13</c:v>
                </c:pt>
                <c:pt idx="265">
                  <c:v>0.03</c:v>
                </c:pt>
                <c:pt idx="266">
                  <c:v>0.13</c:v>
                </c:pt>
                <c:pt idx="267">
                  <c:v>0.03</c:v>
                </c:pt>
                <c:pt idx="268">
                  <c:v>0.13</c:v>
                </c:pt>
                <c:pt idx="269">
                  <c:v>0.03</c:v>
                </c:pt>
                <c:pt idx="270">
                  <c:v>0.13</c:v>
                </c:pt>
                <c:pt idx="271">
                  <c:v>0.03</c:v>
                </c:pt>
                <c:pt idx="272">
                  <c:v>0.13</c:v>
                </c:pt>
                <c:pt idx="273">
                  <c:v>0.03</c:v>
                </c:pt>
                <c:pt idx="274">
                  <c:v>0.13</c:v>
                </c:pt>
                <c:pt idx="275">
                  <c:v>0.03</c:v>
                </c:pt>
                <c:pt idx="276">
                  <c:v>0.13</c:v>
                </c:pt>
                <c:pt idx="277">
                  <c:v>0.03</c:v>
                </c:pt>
                <c:pt idx="278">
                  <c:v>0.13</c:v>
                </c:pt>
                <c:pt idx="279">
                  <c:v>0.03</c:v>
                </c:pt>
                <c:pt idx="280">
                  <c:v>0.13</c:v>
                </c:pt>
                <c:pt idx="281">
                  <c:v>0.03</c:v>
                </c:pt>
                <c:pt idx="282">
                  <c:v>0.13</c:v>
                </c:pt>
                <c:pt idx="283">
                  <c:v>0.03</c:v>
                </c:pt>
                <c:pt idx="284">
                  <c:v>0.13</c:v>
                </c:pt>
                <c:pt idx="285">
                  <c:v>0.03</c:v>
                </c:pt>
                <c:pt idx="286">
                  <c:v>0.13</c:v>
                </c:pt>
                <c:pt idx="287">
                  <c:v>0.03</c:v>
                </c:pt>
                <c:pt idx="288">
                  <c:v>0.13</c:v>
                </c:pt>
                <c:pt idx="289">
                  <c:v>0.03</c:v>
                </c:pt>
                <c:pt idx="290">
                  <c:v>0.13</c:v>
                </c:pt>
                <c:pt idx="291">
                  <c:v>0.03</c:v>
                </c:pt>
                <c:pt idx="292">
                  <c:v>0.13</c:v>
                </c:pt>
                <c:pt idx="293">
                  <c:v>0.03</c:v>
                </c:pt>
                <c:pt idx="294">
                  <c:v>0.13</c:v>
                </c:pt>
                <c:pt idx="295">
                  <c:v>0.03</c:v>
                </c:pt>
                <c:pt idx="296">
                  <c:v>0.13</c:v>
                </c:pt>
                <c:pt idx="297">
                  <c:v>0.03</c:v>
                </c:pt>
                <c:pt idx="298">
                  <c:v>0.13</c:v>
                </c:pt>
                <c:pt idx="299">
                  <c:v>0.03</c:v>
                </c:pt>
                <c:pt idx="300">
                  <c:v>0.13</c:v>
                </c:pt>
                <c:pt idx="301">
                  <c:v>0.03</c:v>
                </c:pt>
                <c:pt idx="302">
                  <c:v>0.13</c:v>
                </c:pt>
                <c:pt idx="303">
                  <c:v>0.03</c:v>
                </c:pt>
                <c:pt idx="304">
                  <c:v>0.13</c:v>
                </c:pt>
                <c:pt idx="305">
                  <c:v>0.03</c:v>
                </c:pt>
                <c:pt idx="306">
                  <c:v>0.13</c:v>
                </c:pt>
                <c:pt idx="307">
                  <c:v>0.03</c:v>
                </c:pt>
                <c:pt idx="308">
                  <c:v>0.13</c:v>
                </c:pt>
                <c:pt idx="309">
                  <c:v>0.03</c:v>
                </c:pt>
                <c:pt idx="310">
                  <c:v>0.13</c:v>
                </c:pt>
                <c:pt idx="311">
                  <c:v>0.03</c:v>
                </c:pt>
                <c:pt idx="312">
                  <c:v>0.13</c:v>
                </c:pt>
                <c:pt idx="313">
                  <c:v>0.03</c:v>
                </c:pt>
                <c:pt idx="314">
                  <c:v>0.13</c:v>
                </c:pt>
                <c:pt idx="315">
                  <c:v>0.03</c:v>
                </c:pt>
                <c:pt idx="316">
                  <c:v>0.13</c:v>
                </c:pt>
                <c:pt idx="317">
                  <c:v>0.03</c:v>
                </c:pt>
                <c:pt idx="318">
                  <c:v>0.13</c:v>
                </c:pt>
                <c:pt idx="319">
                  <c:v>0.03</c:v>
                </c:pt>
                <c:pt idx="320">
                  <c:v>0.13</c:v>
                </c:pt>
                <c:pt idx="321">
                  <c:v>0.03</c:v>
                </c:pt>
                <c:pt idx="322">
                  <c:v>0.13</c:v>
                </c:pt>
                <c:pt idx="323">
                  <c:v>0.03</c:v>
                </c:pt>
                <c:pt idx="324">
                  <c:v>0.13</c:v>
                </c:pt>
                <c:pt idx="325">
                  <c:v>0.03</c:v>
                </c:pt>
                <c:pt idx="326">
                  <c:v>0.13</c:v>
                </c:pt>
                <c:pt idx="327">
                  <c:v>0.03</c:v>
                </c:pt>
                <c:pt idx="328">
                  <c:v>0.13</c:v>
                </c:pt>
                <c:pt idx="329">
                  <c:v>0.03</c:v>
                </c:pt>
                <c:pt idx="330">
                  <c:v>0.13</c:v>
                </c:pt>
                <c:pt idx="331">
                  <c:v>0.03</c:v>
                </c:pt>
                <c:pt idx="332">
                  <c:v>0.13</c:v>
                </c:pt>
                <c:pt idx="333">
                  <c:v>0.03</c:v>
                </c:pt>
                <c:pt idx="334">
                  <c:v>0.13</c:v>
                </c:pt>
                <c:pt idx="335">
                  <c:v>0.03</c:v>
                </c:pt>
                <c:pt idx="336">
                  <c:v>0.13</c:v>
                </c:pt>
                <c:pt idx="337">
                  <c:v>0.03</c:v>
                </c:pt>
                <c:pt idx="338">
                  <c:v>0.13</c:v>
                </c:pt>
                <c:pt idx="339">
                  <c:v>0.03</c:v>
                </c:pt>
                <c:pt idx="340">
                  <c:v>0.13</c:v>
                </c:pt>
                <c:pt idx="341">
                  <c:v>0.03</c:v>
                </c:pt>
                <c:pt idx="342">
                  <c:v>0.13</c:v>
                </c:pt>
                <c:pt idx="343">
                  <c:v>0.03</c:v>
                </c:pt>
                <c:pt idx="344">
                  <c:v>0.13</c:v>
                </c:pt>
                <c:pt idx="345">
                  <c:v>0.03</c:v>
                </c:pt>
                <c:pt idx="346">
                  <c:v>0.13</c:v>
                </c:pt>
                <c:pt idx="347">
                  <c:v>0.03</c:v>
                </c:pt>
                <c:pt idx="348">
                  <c:v>0.13</c:v>
                </c:pt>
                <c:pt idx="349">
                  <c:v>0.03</c:v>
                </c:pt>
                <c:pt idx="350">
                  <c:v>0.13</c:v>
                </c:pt>
                <c:pt idx="351">
                  <c:v>0.03</c:v>
                </c:pt>
                <c:pt idx="352">
                  <c:v>0.13</c:v>
                </c:pt>
                <c:pt idx="353">
                  <c:v>0.03</c:v>
                </c:pt>
                <c:pt idx="354">
                  <c:v>0.13</c:v>
                </c:pt>
                <c:pt idx="355">
                  <c:v>0.03</c:v>
                </c:pt>
                <c:pt idx="356">
                  <c:v>0.13</c:v>
                </c:pt>
                <c:pt idx="357">
                  <c:v>0.03</c:v>
                </c:pt>
                <c:pt idx="358">
                  <c:v>0.13</c:v>
                </c:pt>
                <c:pt idx="359">
                  <c:v>0.03</c:v>
                </c:pt>
                <c:pt idx="360">
                  <c:v>0.13</c:v>
                </c:pt>
                <c:pt idx="361">
                  <c:v>0.03</c:v>
                </c:pt>
                <c:pt idx="362">
                  <c:v>0.13</c:v>
                </c:pt>
                <c:pt idx="363">
                  <c:v>0.03</c:v>
                </c:pt>
                <c:pt idx="364">
                  <c:v>0.13</c:v>
                </c:pt>
                <c:pt idx="365">
                  <c:v>0.03</c:v>
                </c:pt>
                <c:pt idx="366">
                  <c:v>0.13</c:v>
                </c:pt>
                <c:pt idx="367">
                  <c:v>0.03</c:v>
                </c:pt>
                <c:pt idx="368">
                  <c:v>0.13</c:v>
                </c:pt>
                <c:pt idx="369">
                  <c:v>0.03</c:v>
                </c:pt>
                <c:pt idx="370">
                  <c:v>0.13</c:v>
                </c:pt>
                <c:pt idx="371">
                  <c:v>0.03</c:v>
                </c:pt>
                <c:pt idx="372">
                  <c:v>0.13</c:v>
                </c:pt>
                <c:pt idx="373">
                  <c:v>0.03</c:v>
                </c:pt>
                <c:pt idx="374">
                  <c:v>0.13</c:v>
                </c:pt>
                <c:pt idx="375">
                  <c:v>0.03</c:v>
                </c:pt>
                <c:pt idx="376">
                  <c:v>0.13</c:v>
                </c:pt>
                <c:pt idx="377">
                  <c:v>0.03</c:v>
                </c:pt>
                <c:pt idx="378">
                  <c:v>0.13</c:v>
                </c:pt>
                <c:pt idx="379">
                  <c:v>0.03</c:v>
                </c:pt>
                <c:pt idx="380">
                  <c:v>0.13</c:v>
                </c:pt>
                <c:pt idx="381">
                  <c:v>0.03</c:v>
                </c:pt>
                <c:pt idx="382">
                  <c:v>0.13</c:v>
                </c:pt>
                <c:pt idx="383">
                  <c:v>0.03</c:v>
                </c:pt>
                <c:pt idx="384">
                  <c:v>0.13</c:v>
                </c:pt>
                <c:pt idx="385">
                  <c:v>0.03</c:v>
                </c:pt>
                <c:pt idx="386">
                  <c:v>0.13</c:v>
                </c:pt>
                <c:pt idx="387">
                  <c:v>0.03</c:v>
                </c:pt>
                <c:pt idx="388">
                  <c:v>0.13</c:v>
                </c:pt>
                <c:pt idx="389">
                  <c:v>0.03</c:v>
                </c:pt>
                <c:pt idx="390">
                  <c:v>0.13</c:v>
                </c:pt>
                <c:pt idx="391">
                  <c:v>0.03</c:v>
                </c:pt>
                <c:pt idx="392">
                  <c:v>0.13</c:v>
                </c:pt>
                <c:pt idx="393">
                  <c:v>0.03</c:v>
                </c:pt>
                <c:pt idx="394">
                  <c:v>0.13</c:v>
                </c:pt>
                <c:pt idx="395">
                  <c:v>0.03</c:v>
                </c:pt>
                <c:pt idx="396">
                  <c:v>0.13</c:v>
                </c:pt>
                <c:pt idx="397">
                  <c:v>0.03</c:v>
                </c:pt>
                <c:pt idx="398">
                  <c:v>0.13</c:v>
                </c:pt>
                <c:pt idx="399">
                  <c:v>0.03</c:v>
                </c:pt>
                <c:pt idx="400">
                  <c:v>0.13</c:v>
                </c:pt>
                <c:pt idx="401">
                  <c:v>0.03</c:v>
                </c:pt>
                <c:pt idx="402">
                  <c:v>0.13</c:v>
                </c:pt>
                <c:pt idx="403">
                  <c:v>0.03</c:v>
                </c:pt>
                <c:pt idx="404">
                  <c:v>0.13</c:v>
                </c:pt>
                <c:pt idx="405">
                  <c:v>0.03</c:v>
                </c:pt>
                <c:pt idx="406">
                  <c:v>0.13</c:v>
                </c:pt>
                <c:pt idx="407">
                  <c:v>0.03</c:v>
                </c:pt>
                <c:pt idx="408">
                  <c:v>0.13</c:v>
                </c:pt>
                <c:pt idx="409">
                  <c:v>0.03</c:v>
                </c:pt>
                <c:pt idx="410">
                  <c:v>0.13</c:v>
                </c:pt>
                <c:pt idx="411">
                  <c:v>0.03</c:v>
                </c:pt>
                <c:pt idx="412">
                  <c:v>0.13</c:v>
                </c:pt>
                <c:pt idx="413">
                  <c:v>0.03</c:v>
                </c:pt>
                <c:pt idx="414">
                  <c:v>0.13</c:v>
                </c:pt>
                <c:pt idx="415">
                  <c:v>0.03</c:v>
                </c:pt>
                <c:pt idx="416">
                  <c:v>0.13</c:v>
                </c:pt>
                <c:pt idx="417">
                  <c:v>0.03</c:v>
                </c:pt>
                <c:pt idx="418">
                  <c:v>0.13</c:v>
                </c:pt>
                <c:pt idx="419">
                  <c:v>0.03</c:v>
                </c:pt>
                <c:pt idx="420">
                  <c:v>0.13</c:v>
                </c:pt>
                <c:pt idx="421">
                  <c:v>0.03</c:v>
                </c:pt>
                <c:pt idx="422">
                  <c:v>0.13</c:v>
                </c:pt>
                <c:pt idx="423">
                  <c:v>0.03</c:v>
                </c:pt>
                <c:pt idx="424">
                  <c:v>0.13</c:v>
                </c:pt>
                <c:pt idx="425">
                  <c:v>0.03</c:v>
                </c:pt>
                <c:pt idx="426">
                  <c:v>0.13</c:v>
                </c:pt>
                <c:pt idx="427">
                  <c:v>0.03</c:v>
                </c:pt>
                <c:pt idx="428">
                  <c:v>0.13</c:v>
                </c:pt>
                <c:pt idx="429">
                  <c:v>0.03</c:v>
                </c:pt>
                <c:pt idx="430">
                  <c:v>0.13</c:v>
                </c:pt>
                <c:pt idx="431">
                  <c:v>0.03</c:v>
                </c:pt>
                <c:pt idx="432">
                  <c:v>0.13</c:v>
                </c:pt>
                <c:pt idx="433">
                  <c:v>0.03</c:v>
                </c:pt>
                <c:pt idx="434">
                  <c:v>0.13</c:v>
                </c:pt>
                <c:pt idx="435">
                  <c:v>0.03</c:v>
                </c:pt>
                <c:pt idx="436">
                  <c:v>0.13</c:v>
                </c:pt>
                <c:pt idx="437">
                  <c:v>0.03</c:v>
                </c:pt>
                <c:pt idx="438">
                  <c:v>0.13</c:v>
                </c:pt>
                <c:pt idx="439">
                  <c:v>0.03</c:v>
                </c:pt>
                <c:pt idx="440">
                  <c:v>0.13</c:v>
                </c:pt>
                <c:pt idx="441">
                  <c:v>0.03</c:v>
                </c:pt>
                <c:pt idx="442">
                  <c:v>0.13</c:v>
                </c:pt>
                <c:pt idx="443">
                  <c:v>0.03</c:v>
                </c:pt>
                <c:pt idx="444">
                  <c:v>0.13</c:v>
                </c:pt>
                <c:pt idx="445">
                  <c:v>0.03</c:v>
                </c:pt>
                <c:pt idx="446">
                  <c:v>0.13</c:v>
                </c:pt>
                <c:pt idx="447">
                  <c:v>0.03</c:v>
                </c:pt>
                <c:pt idx="448">
                  <c:v>0.13</c:v>
                </c:pt>
                <c:pt idx="449">
                  <c:v>0.03</c:v>
                </c:pt>
                <c:pt idx="450">
                  <c:v>0.13</c:v>
                </c:pt>
                <c:pt idx="451">
                  <c:v>0.03</c:v>
                </c:pt>
                <c:pt idx="452">
                  <c:v>0.13</c:v>
                </c:pt>
                <c:pt idx="453">
                  <c:v>0.03</c:v>
                </c:pt>
                <c:pt idx="454">
                  <c:v>0.13</c:v>
                </c:pt>
                <c:pt idx="455">
                  <c:v>0.03</c:v>
                </c:pt>
                <c:pt idx="456">
                  <c:v>0.13</c:v>
                </c:pt>
                <c:pt idx="457">
                  <c:v>0.03</c:v>
                </c:pt>
                <c:pt idx="458">
                  <c:v>0.13</c:v>
                </c:pt>
                <c:pt idx="459">
                  <c:v>0.03</c:v>
                </c:pt>
                <c:pt idx="460">
                  <c:v>0.13</c:v>
                </c:pt>
                <c:pt idx="461">
                  <c:v>0.03</c:v>
                </c:pt>
                <c:pt idx="462">
                  <c:v>0.13</c:v>
                </c:pt>
                <c:pt idx="463">
                  <c:v>0.03</c:v>
                </c:pt>
                <c:pt idx="464">
                  <c:v>0.13</c:v>
                </c:pt>
                <c:pt idx="465">
                  <c:v>0.03</c:v>
                </c:pt>
                <c:pt idx="466">
                  <c:v>0.13</c:v>
                </c:pt>
                <c:pt idx="467">
                  <c:v>0.03</c:v>
                </c:pt>
                <c:pt idx="468">
                  <c:v>0.13</c:v>
                </c:pt>
                <c:pt idx="469">
                  <c:v>0.03</c:v>
                </c:pt>
                <c:pt idx="470">
                  <c:v>0.13</c:v>
                </c:pt>
                <c:pt idx="471">
                  <c:v>0.03</c:v>
                </c:pt>
                <c:pt idx="472">
                  <c:v>0.13</c:v>
                </c:pt>
                <c:pt idx="473">
                  <c:v>0.03</c:v>
                </c:pt>
                <c:pt idx="474">
                  <c:v>0.13</c:v>
                </c:pt>
                <c:pt idx="475">
                  <c:v>0.03</c:v>
                </c:pt>
                <c:pt idx="476">
                  <c:v>0.13</c:v>
                </c:pt>
                <c:pt idx="477">
                  <c:v>0.03</c:v>
                </c:pt>
                <c:pt idx="478">
                  <c:v>0.13</c:v>
                </c:pt>
                <c:pt idx="479">
                  <c:v>0.03</c:v>
                </c:pt>
                <c:pt idx="480">
                  <c:v>0.13</c:v>
                </c:pt>
                <c:pt idx="481">
                  <c:v>0.03</c:v>
                </c:pt>
                <c:pt idx="482">
                  <c:v>0.13</c:v>
                </c:pt>
                <c:pt idx="483">
                  <c:v>0.03</c:v>
                </c:pt>
                <c:pt idx="484">
                  <c:v>0.13</c:v>
                </c:pt>
                <c:pt idx="485">
                  <c:v>0.03</c:v>
                </c:pt>
                <c:pt idx="486">
                  <c:v>0.13</c:v>
                </c:pt>
                <c:pt idx="487">
                  <c:v>0.03</c:v>
                </c:pt>
                <c:pt idx="488">
                  <c:v>0.13</c:v>
                </c:pt>
                <c:pt idx="489">
                  <c:v>0.03</c:v>
                </c:pt>
                <c:pt idx="490">
                  <c:v>0.13</c:v>
                </c:pt>
                <c:pt idx="491">
                  <c:v>0.03</c:v>
                </c:pt>
                <c:pt idx="492">
                  <c:v>0.13</c:v>
                </c:pt>
                <c:pt idx="493">
                  <c:v>0.03</c:v>
                </c:pt>
                <c:pt idx="494">
                  <c:v>0.13</c:v>
                </c:pt>
                <c:pt idx="495">
                  <c:v>0.03</c:v>
                </c:pt>
                <c:pt idx="496">
                  <c:v>0.13</c:v>
                </c:pt>
                <c:pt idx="497">
                  <c:v>0.03</c:v>
                </c:pt>
                <c:pt idx="498">
                  <c:v>0.13</c:v>
                </c:pt>
                <c:pt idx="499">
                  <c:v>0.03</c:v>
                </c:pt>
                <c:pt idx="500">
                  <c:v>0.13</c:v>
                </c:pt>
                <c:pt idx="501">
                  <c:v>0.03</c:v>
                </c:pt>
                <c:pt idx="502">
                  <c:v>0.13</c:v>
                </c:pt>
                <c:pt idx="503">
                  <c:v>0.03</c:v>
                </c:pt>
                <c:pt idx="504">
                  <c:v>0.13</c:v>
                </c:pt>
                <c:pt idx="505">
                  <c:v>0.03</c:v>
                </c:pt>
                <c:pt idx="506">
                  <c:v>0.13</c:v>
                </c:pt>
                <c:pt idx="507">
                  <c:v>0.03</c:v>
                </c:pt>
                <c:pt idx="508">
                  <c:v>0.13</c:v>
                </c:pt>
                <c:pt idx="509">
                  <c:v>0.03</c:v>
                </c:pt>
                <c:pt idx="510">
                  <c:v>0.13</c:v>
                </c:pt>
                <c:pt idx="511">
                  <c:v>0.03</c:v>
                </c:pt>
                <c:pt idx="512">
                  <c:v>0.13</c:v>
                </c:pt>
                <c:pt idx="513">
                  <c:v>0.03</c:v>
                </c:pt>
                <c:pt idx="514">
                  <c:v>0.13</c:v>
                </c:pt>
                <c:pt idx="515">
                  <c:v>0.03</c:v>
                </c:pt>
                <c:pt idx="516">
                  <c:v>0.13</c:v>
                </c:pt>
                <c:pt idx="517">
                  <c:v>0.03</c:v>
                </c:pt>
                <c:pt idx="518">
                  <c:v>0.13</c:v>
                </c:pt>
                <c:pt idx="519">
                  <c:v>0.03</c:v>
                </c:pt>
                <c:pt idx="520">
                  <c:v>0.13</c:v>
                </c:pt>
                <c:pt idx="521">
                  <c:v>0.03</c:v>
                </c:pt>
                <c:pt idx="522">
                  <c:v>0.13</c:v>
                </c:pt>
                <c:pt idx="523">
                  <c:v>0.03</c:v>
                </c:pt>
                <c:pt idx="524">
                  <c:v>0.13</c:v>
                </c:pt>
                <c:pt idx="525">
                  <c:v>0.03</c:v>
                </c:pt>
                <c:pt idx="526">
                  <c:v>0.13</c:v>
                </c:pt>
                <c:pt idx="527">
                  <c:v>0.03</c:v>
                </c:pt>
                <c:pt idx="528">
                  <c:v>0.13</c:v>
                </c:pt>
                <c:pt idx="529">
                  <c:v>0.03</c:v>
                </c:pt>
                <c:pt idx="530">
                  <c:v>0.13</c:v>
                </c:pt>
                <c:pt idx="531">
                  <c:v>0.03</c:v>
                </c:pt>
                <c:pt idx="532">
                  <c:v>0.13</c:v>
                </c:pt>
                <c:pt idx="533">
                  <c:v>0.03</c:v>
                </c:pt>
                <c:pt idx="534">
                  <c:v>0.13</c:v>
                </c:pt>
                <c:pt idx="535">
                  <c:v>0.03</c:v>
                </c:pt>
                <c:pt idx="536">
                  <c:v>0.13</c:v>
                </c:pt>
                <c:pt idx="537">
                  <c:v>0.03</c:v>
                </c:pt>
                <c:pt idx="538">
                  <c:v>0.13</c:v>
                </c:pt>
                <c:pt idx="539">
                  <c:v>0.03</c:v>
                </c:pt>
                <c:pt idx="540">
                  <c:v>0.13</c:v>
                </c:pt>
                <c:pt idx="541">
                  <c:v>0.03</c:v>
                </c:pt>
                <c:pt idx="542">
                  <c:v>0.13</c:v>
                </c:pt>
                <c:pt idx="543">
                  <c:v>0.03</c:v>
                </c:pt>
                <c:pt idx="544">
                  <c:v>0.13</c:v>
                </c:pt>
                <c:pt idx="545">
                  <c:v>0.03</c:v>
                </c:pt>
                <c:pt idx="546">
                  <c:v>0.13</c:v>
                </c:pt>
                <c:pt idx="547">
                  <c:v>0.03</c:v>
                </c:pt>
                <c:pt idx="548">
                  <c:v>0.13</c:v>
                </c:pt>
                <c:pt idx="549">
                  <c:v>0.03</c:v>
                </c:pt>
                <c:pt idx="550">
                  <c:v>0.13</c:v>
                </c:pt>
                <c:pt idx="551">
                  <c:v>0.03</c:v>
                </c:pt>
                <c:pt idx="552">
                  <c:v>0.13</c:v>
                </c:pt>
                <c:pt idx="553">
                  <c:v>0.03</c:v>
                </c:pt>
                <c:pt idx="554">
                  <c:v>0.13</c:v>
                </c:pt>
                <c:pt idx="555">
                  <c:v>0.03</c:v>
                </c:pt>
                <c:pt idx="556">
                  <c:v>0.13</c:v>
                </c:pt>
                <c:pt idx="557">
                  <c:v>0.03</c:v>
                </c:pt>
                <c:pt idx="558">
                  <c:v>0.13</c:v>
                </c:pt>
                <c:pt idx="559">
                  <c:v>0.03</c:v>
                </c:pt>
                <c:pt idx="560">
                  <c:v>0.13</c:v>
                </c:pt>
                <c:pt idx="561">
                  <c:v>0.03</c:v>
                </c:pt>
                <c:pt idx="562">
                  <c:v>0.13</c:v>
                </c:pt>
                <c:pt idx="563">
                  <c:v>0.03</c:v>
                </c:pt>
                <c:pt idx="564">
                  <c:v>0.13</c:v>
                </c:pt>
                <c:pt idx="565">
                  <c:v>0.03</c:v>
                </c:pt>
                <c:pt idx="566">
                  <c:v>0.13</c:v>
                </c:pt>
                <c:pt idx="567">
                  <c:v>0.03</c:v>
                </c:pt>
                <c:pt idx="568">
                  <c:v>0.13</c:v>
                </c:pt>
                <c:pt idx="569">
                  <c:v>0.03</c:v>
                </c:pt>
                <c:pt idx="570">
                  <c:v>0.13</c:v>
                </c:pt>
                <c:pt idx="571">
                  <c:v>0.03</c:v>
                </c:pt>
                <c:pt idx="572">
                  <c:v>0.13</c:v>
                </c:pt>
                <c:pt idx="573">
                  <c:v>0.03</c:v>
                </c:pt>
                <c:pt idx="574">
                  <c:v>0.13</c:v>
                </c:pt>
                <c:pt idx="575">
                  <c:v>0.03</c:v>
                </c:pt>
                <c:pt idx="576">
                  <c:v>0.13</c:v>
                </c:pt>
                <c:pt idx="577">
                  <c:v>0.03</c:v>
                </c:pt>
                <c:pt idx="578">
                  <c:v>0.13</c:v>
                </c:pt>
                <c:pt idx="579">
                  <c:v>0.03</c:v>
                </c:pt>
                <c:pt idx="580">
                  <c:v>0.13</c:v>
                </c:pt>
                <c:pt idx="581">
                  <c:v>0.03</c:v>
                </c:pt>
                <c:pt idx="582">
                  <c:v>0.13</c:v>
                </c:pt>
                <c:pt idx="583">
                  <c:v>0.03</c:v>
                </c:pt>
                <c:pt idx="584">
                  <c:v>0.13</c:v>
                </c:pt>
                <c:pt idx="585">
                  <c:v>0.03</c:v>
                </c:pt>
                <c:pt idx="586">
                  <c:v>0.13</c:v>
                </c:pt>
                <c:pt idx="587">
                  <c:v>0.03</c:v>
                </c:pt>
                <c:pt idx="588">
                  <c:v>0.13</c:v>
                </c:pt>
                <c:pt idx="589">
                  <c:v>0.03</c:v>
                </c:pt>
                <c:pt idx="590">
                  <c:v>0.13</c:v>
                </c:pt>
                <c:pt idx="591">
                  <c:v>0.03</c:v>
                </c:pt>
                <c:pt idx="592">
                  <c:v>0.13</c:v>
                </c:pt>
                <c:pt idx="593">
                  <c:v>0.03</c:v>
                </c:pt>
                <c:pt idx="594">
                  <c:v>0.13</c:v>
                </c:pt>
                <c:pt idx="595">
                  <c:v>0.03</c:v>
                </c:pt>
                <c:pt idx="596">
                  <c:v>0.13</c:v>
                </c:pt>
                <c:pt idx="597">
                  <c:v>0.03</c:v>
                </c:pt>
                <c:pt idx="598">
                  <c:v>0.13</c:v>
                </c:pt>
                <c:pt idx="599">
                  <c:v>0.03</c:v>
                </c:pt>
                <c:pt idx="600">
                  <c:v>0.13</c:v>
                </c:pt>
                <c:pt idx="601">
                  <c:v>0.03</c:v>
                </c:pt>
                <c:pt idx="602">
                  <c:v>0.13</c:v>
                </c:pt>
                <c:pt idx="603">
                  <c:v>0.03</c:v>
                </c:pt>
                <c:pt idx="604">
                  <c:v>0.13</c:v>
                </c:pt>
                <c:pt idx="605">
                  <c:v>0.03</c:v>
                </c:pt>
                <c:pt idx="606">
                  <c:v>0.13</c:v>
                </c:pt>
                <c:pt idx="607">
                  <c:v>0.03</c:v>
                </c:pt>
                <c:pt idx="608">
                  <c:v>0.13</c:v>
                </c:pt>
                <c:pt idx="609">
                  <c:v>0.03</c:v>
                </c:pt>
                <c:pt idx="610">
                  <c:v>0.13</c:v>
                </c:pt>
                <c:pt idx="611">
                  <c:v>0.03</c:v>
                </c:pt>
                <c:pt idx="612">
                  <c:v>0.13</c:v>
                </c:pt>
                <c:pt idx="613">
                  <c:v>0.03</c:v>
                </c:pt>
                <c:pt idx="614">
                  <c:v>0.13</c:v>
                </c:pt>
                <c:pt idx="615">
                  <c:v>0.03</c:v>
                </c:pt>
                <c:pt idx="616">
                  <c:v>0.13</c:v>
                </c:pt>
                <c:pt idx="617">
                  <c:v>0.03</c:v>
                </c:pt>
                <c:pt idx="618">
                  <c:v>0.13</c:v>
                </c:pt>
                <c:pt idx="619">
                  <c:v>0.03</c:v>
                </c:pt>
                <c:pt idx="620">
                  <c:v>0.13</c:v>
                </c:pt>
                <c:pt idx="621">
                  <c:v>0.03</c:v>
                </c:pt>
                <c:pt idx="622">
                  <c:v>0.13</c:v>
                </c:pt>
                <c:pt idx="623">
                  <c:v>0.03</c:v>
                </c:pt>
                <c:pt idx="624">
                  <c:v>0.13</c:v>
                </c:pt>
                <c:pt idx="625">
                  <c:v>0.03</c:v>
                </c:pt>
                <c:pt idx="626">
                  <c:v>0.13</c:v>
                </c:pt>
                <c:pt idx="627">
                  <c:v>0.03</c:v>
                </c:pt>
                <c:pt idx="628">
                  <c:v>0.13</c:v>
                </c:pt>
                <c:pt idx="629">
                  <c:v>0.03</c:v>
                </c:pt>
                <c:pt idx="630">
                  <c:v>0.13</c:v>
                </c:pt>
                <c:pt idx="631">
                  <c:v>0.03</c:v>
                </c:pt>
                <c:pt idx="632">
                  <c:v>0.13</c:v>
                </c:pt>
                <c:pt idx="633">
                  <c:v>0.03</c:v>
                </c:pt>
                <c:pt idx="634">
                  <c:v>0.13</c:v>
                </c:pt>
                <c:pt idx="635">
                  <c:v>0.03</c:v>
                </c:pt>
                <c:pt idx="636">
                  <c:v>0.13</c:v>
                </c:pt>
                <c:pt idx="637">
                  <c:v>0.03</c:v>
                </c:pt>
                <c:pt idx="638">
                  <c:v>0.13</c:v>
                </c:pt>
                <c:pt idx="639">
                  <c:v>0.03</c:v>
                </c:pt>
                <c:pt idx="640">
                  <c:v>0.13</c:v>
                </c:pt>
                <c:pt idx="641">
                  <c:v>0.03</c:v>
                </c:pt>
                <c:pt idx="642">
                  <c:v>0.13</c:v>
                </c:pt>
                <c:pt idx="643">
                  <c:v>0.03</c:v>
                </c:pt>
                <c:pt idx="644">
                  <c:v>0.13</c:v>
                </c:pt>
                <c:pt idx="645">
                  <c:v>0.03</c:v>
                </c:pt>
                <c:pt idx="646">
                  <c:v>0.13</c:v>
                </c:pt>
                <c:pt idx="647">
                  <c:v>0.03</c:v>
                </c:pt>
                <c:pt idx="648">
                  <c:v>0.13</c:v>
                </c:pt>
                <c:pt idx="649">
                  <c:v>0.03</c:v>
                </c:pt>
                <c:pt idx="650">
                  <c:v>0.13</c:v>
                </c:pt>
                <c:pt idx="651">
                  <c:v>0.03</c:v>
                </c:pt>
                <c:pt idx="652">
                  <c:v>0.13</c:v>
                </c:pt>
                <c:pt idx="653">
                  <c:v>0.03</c:v>
                </c:pt>
                <c:pt idx="654">
                  <c:v>0.13</c:v>
                </c:pt>
                <c:pt idx="655">
                  <c:v>0.03</c:v>
                </c:pt>
                <c:pt idx="656">
                  <c:v>0.13</c:v>
                </c:pt>
                <c:pt idx="657">
                  <c:v>0.03</c:v>
                </c:pt>
                <c:pt idx="658">
                  <c:v>0.13</c:v>
                </c:pt>
                <c:pt idx="659">
                  <c:v>0.03</c:v>
                </c:pt>
                <c:pt idx="660">
                  <c:v>0.13</c:v>
                </c:pt>
                <c:pt idx="661">
                  <c:v>0.03</c:v>
                </c:pt>
                <c:pt idx="662">
                  <c:v>0.13</c:v>
                </c:pt>
                <c:pt idx="663">
                  <c:v>0.03</c:v>
                </c:pt>
                <c:pt idx="664">
                  <c:v>0.13</c:v>
                </c:pt>
                <c:pt idx="665">
                  <c:v>0.03</c:v>
                </c:pt>
                <c:pt idx="666">
                  <c:v>0.13</c:v>
                </c:pt>
                <c:pt idx="667">
                  <c:v>0.03</c:v>
                </c:pt>
                <c:pt idx="668">
                  <c:v>0.13</c:v>
                </c:pt>
                <c:pt idx="669">
                  <c:v>0.03</c:v>
                </c:pt>
                <c:pt idx="670">
                  <c:v>0.13</c:v>
                </c:pt>
                <c:pt idx="671">
                  <c:v>0.03</c:v>
                </c:pt>
                <c:pt idx="672">
                  <c:v>0.13</c:v>
                </c:pt>
                <c:pt idx="673">
                  <c:v>0.03</c:v>
                </c:pt>
                <c:pt idx="674">
                  <c:v>0.13</c:v>
                </c:pt>
                <c:pt idx="675">
                  <c:v>0.03</c:v>
                </c:pt>
                <c:pt idx="676">
                  <c:v>0.13</c:v>
                </c:pt>
                <c:pt idx="677">
                  <c:v>0.03</c:v>
                </c:pt>
                <c:pt idx="678">
                  <c:v>0.13</c:v>
                </c:pt>
                <c:pt idx="679">
                  <c:v>0.03</c:v>
                </c:pt>
                <c:pt idx="680">
                  <c:v>0.13</c:v>
                </c:pt>
                <c:pt idx="681">
                  <c:v>0.03</c:v>
                </c:pt>
                <c:pt idx="682">
                  <c:v>0.13</c:v>
                </c:pt>
                <c:pt idx="683">
                  <c:v>0.03</c:v>
                </c:pt>
                <c:pt idx="684">
                  <c:v>0.13</c:v>
                </c:pt>
                <c:pt idx="685">
                  <c:v>0.03</c:v>
                </c:pt>
                <c:pt idx="686">
                  <c:v>0.13</c:v>
                </c:pt>
                <c:pt idx="687">
                  <c:v>0.03</c:v>
                </c:pt>
                <c:pt idx="688">
                  <c:v>0.13</c:v>
                </c:pt>
                <c:pt idx="689">
                  <c:v>0.03</c:v>
                </c:pt>
                <c:pt idx="690">
                  <c:v>0.13</c:v>
                </c:pt>
                <c:pt idx="691">
                  <c:v>0.03</c:v>
                </c:pt>
                <c:pt idx="692">
                  <c:v>0.13</c:v>
                </c:pt>
                <c:pt idx="693">
                  <c:v>0.03</c:v>
                </c:pt>
                <c:pt idx="694">
                  <c:v>0.13</c:v>
                </c:pt>
                <c:pt idx="695">
                  <c:v>0.03</c:v>
                </c:pt>
                <c:pt idx="696">
                  <c:v>0.13</c:v>
                </c:pt>
                <c:pt idx="697">
                  <c:v>0.03</c:v>
                </c:pt>
                <c:pt idx="698">
                  <c:v>0.13</c:v>
                </c:pt>
                <c:pt idx="699">
                  <c:v>0.03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A79-4A0A-AF34-0065F06F9C2A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0.2</c:v>
              </c:pt>
              <c:pt idx="1">
                <c:v>0.2</c:v>
              </c:pt>
              <c:pt idx="2">
                <c:v>0.2</c:v>
              </c:pt>
              <c:pt idx="3">
                <c:v>0.13</c:v>
              </c:pt>
              <c:pt idx="4">
                <c:v>0.13</c:v>
              </c:pt>
              <c:pt idx="5">
                <c:v>0.13</c:v>
              </c:pt>
              <c:pt idx="6">
                <c:v>0.13</c:v>
              </c:pt>
              <c:pt idx="7">
                <c:v>7.0000000000000007E-2</c:v>
              </c:pt>
              <c:pt idx="8">
                <c:v>0.03</c:v>
              </c:pt>
              <c:pt idx="9">
                <c:v>0.03</c:v>
              </c:pt>
              <c:pt idx="10">
                <c:v>0.03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0.03</c:v>
              </c:pt>
              <c:pt idx="16">
                <c:v>0.03</c:v>
              </c:pt>
              <c:pt idx="17">
                <c:v>0.03</c:v>
              </c:pt>
              <c:pt idx="18">
                <c:v>7.0000000000000007E-2</c:v>
              </c:pt>
              <c:pt idx="19">
                <c:v>7.0000000000000007E-2</c:v>
              </c:pt>
              <c:pt idx="20">
                <c:v>7.0000000000000007E-2</c:v>
              </c:pt>
              <c:pt idx="21">
                <c:v>0.13</c:v>
              </c:pt>
              <c:pt idx="22">
                <c:v>0.13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A79-4A0A-AF34-0065F06F9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916480"/>
        <c:axId val="716918440"/>
      </c:scatterChart>
      <c:valAx>
        <c:axId val="716916480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noFill/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6918440"/>
        <c:crosses val="autoZero"/>
        <c:crossBetween val="midCat"/>
      </c:valAx>
      <c:valAx>
        <c:axId val="716918440"/>
        <c:scaling>
          <c:orientation val="minMax"/>
          <c:max val="0.2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Be.ppb | SampleID-PLB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6916480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(Cr.ppb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1.1421052631578947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E6-4D17-824B-46A2442FB712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8.1999999999999993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E6-4D17-824B-46A2442FB712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XLSTAT_20221114_124201_1_HID!xdata13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XLSTAT_20221114_124201_1_HID!ydata13</c:f>
              <c:numCache>
                <c:formatCode>General</c:formatCode>
                <c:ptCount val="700"/>
                <c:pt idx="0">
                  <c:v>1.3</c:v>
                </c:pt>
                <c:pt idx="1">
                  <c:v>0.5</c:v>
                </c:pt>
                <c:pt idx="2">
                  <c:v>1.3</c:v>
                </c:pt>
                <c:pt idx="3">
                  <c:v>0.5</c:v>
                </c:pt>
                <c:pt idx="4">
                  <c:v>1.3</c:v>
                </c:pt>
                <c:pt idx="5">
                  <c:v>0.5</c:v>
                </c:pt>
                <c:pt idx="6">
                  <c:v>1.3</c:v>
                </c:pt>
                <c:pt idx="7">
                  <c:v>0.5</c:v>
                </c:pt>
                <c:pt idx="8">
                  <c:v>1.3</c:v>
                </c:pt>
                <c:pt idx="9">
                  <c:v>0.5</c:v>
                </c:pt>
                <c:pt idx="10">
                  <c:v>1.3</c:v>
                </c:pt>
                <c:pt idx="11">
                  <c:v>0.5</c:v>
                </c:pt>
                <c:pt idx="12">
                  <c:v>1.3</c:v>
                </c:pt>
                <c:pt idx="13">
                  <c:v>0.5</c:v>
                </c:pt>
                <c:pt idx="14">
                  <c:v>1.3</c:v>
                </c:pt>
                <c:pt idx="15">
                  <c:v>0.5</c:v>
                </c:pt>
                <c:pt idx="16">
                  <c:v>1.3</c:v>
                </c:pt>
                <c:pt idx="17">
                  <c:v>0.5</c:v>
                </c:pt>
                <c:pt idx="18">
                  <c:v>1.3</c:v>
                </c:pt>
                <c:pt idx="19">
                  <c:v>0.5</c:v>
                </c:pt>
                <c:pt idx="20">
                  <c:v>1.3</c:v>
                </c:pt>
                <c:pt idx="21">
                  <c:v>0.5</c:v>
                </c:pt>
                <c:pt idx="22">
                  <c:v>1.3</c:v>
                </c:pt>
                <c:pt idx="23">
                  <c:v>0.5</c:v>
                </c:pt>
                <c:pt idx="24">
                  <c:v>1.3</c:v>
                </c:pt>
                <c:pt idx="25">
                  <c:v>0.5</c:v>
                </c:pt>
                <c:pt idx="26">
                  <c:v>1.3</c:v>
                </c:pt>
                <c:pt idx="27">
                  <c:v>0.5</c:v>
                </c:pt>
                <c:pt idx="28">
                  <c:v>1.3</c:v>
                </c:pt>
                <c:pt idx="29">
                  <c:v>0.5</c:v>
                </c:pt>
                <c:pt idx="30">
                  <c:v>1.3</c:v>
                </c:pt>
                <c:pt idx="31">
                  <c:v>0.5</c:v>
                </c:pt>
                <c:pt idx="32">
                  <c:v>1.3</c:v>
                </c:pt>
                <c:pt idx="33">
                  <c:v>0.5</c:v>
                </c:pt>
                <c:pt idx="34">
                  <c:v>1.3</c:v>
                </c:pt>
                <c:pt idx="35">
                  <c:v>0.5</c:v>
                </c:pt>
                <c:pt idx="36">
                  <c:v>1.3</c:v>
                </c:pt>
                <c:pt idx="37">
                  <c:v>0.5</c:v>
                </c:pt>
                <c:pt idx="38">
                  <c:v>1.3</c:v>
                </c:pt>
                <c:pt idx="39">
                  <c:v>0.5</c:v>
                </c:pt>
                <c:pt idx="40">
                  <c:v>1.3</c:v>
                </c:pt>
                <c:pt idx="41">
                  <c:v>0.5</c:v>
                </c:pt>
                <c:pt idx="42">
                  <c:v>1.3</c:v>
                </c:pt>
                <c:pt idx="43">
                  <c:v>0.5</c:v>
                </c:pt>
                <c:pt idx="44">
                  <c:v>1.3</c:v>
                </c:pt>
                <c:pt idx="45">
                  <c:v>0.5</c:v>
                </c:pt>
                <c:pt idx="46">
                  <c:v>1.3</c:v>
                </c:pt>
                <c:pt idx="47">
                  <c:v>0.5</c:v>
                </c:pt>
                <c:pt idx="48">
                  <c:v>1.3</c:v>
                </c:pt>
                <c:pt idx="49">
                  <c:v>0.5</c:v>
                </c:pt>
                <c:pt idx="50">
                  <c:v>1.3</c:v>
                </c:pt>
                <c:pt idx="51">
                  <c:v>0.5</c:v>
                </c:pt>
                <c:pt idx="52">
                  <c:v>1.3</c:v>
                </c:pt>
                <c:pt idx="53">
                  <c:v>0.5</c:v>
                </c:pt>
                <c:pt idx="54">
                  <c:v>1.3</c:v>
                </c:pt>
                <c:pt idx="55">
                  <c:v>0.5</c:v>
                </c:pt>
                <c:pt idx="56">
                  <c:v>1.3</c:v>
                </c:pt>
                <c:pt idx="57">
                  <c:v>0.5</c:v>
                </c:pt>
                <c:pt idx="58">
                  <c:v>1.3</c:v>
                </c:pt>
                <c:pt idx="59">
                  <c:v>0.5</c:v>
                </c:pt>
                <c:pt idx="60">
                  <c:v>1.3</c:v>
                </c:pt>
                <c:pt idx="61">
                  <c:v>0.5</c:v>
                </c:pt>
                <c:pt idx="62">
                  <c:v>1.3</c:v>
                </c:pt>
                <c:pt idx="63">
                  <c:v>0.5</c:v>
                </c:pt>
                <c:pt idx="64">
                  <c:v>1.3</c:v>
                </c:pt>
                <c:pt idx="65">
                  <c:v>0.5</c:v>
                </c:pt>
                <c:pt idx="66">
                  <c:v>1.3</c:v>
                </c:pt>
                <c:pt idx="67">
                  <c:v>0.5</c:v>
                </c:pt>
                <c:pt idx="68">
                  <c:v>1.3</c:v>
                </c:pt>
                <c:pt idx="69">
                  <c:v>0.5</c:v>
                </c:pt>
                <c:pt idx="70">
                  <c:v>1.3</c:v>
                </c:pt>
                <c:pt idx="71">
                  <c:v>0.5</c:v>
                </c:pt>
                <c:pt idx="72">
                  <c:v>1.3</c:v>
                </c:pt>
                <c:pt idx="73">
                  <c:v>0.5</c:v>
                </c:pt>
                <c:pt idx="74">
                  <c:v>1.3</c:v>
                </c:pt>
                <c:pt idx="75">
                  <c:v>0.5</c:v>
                </c:pt>
                <c:pt idx="76">
                  <c:v>1.3</c:v>
                </c:pt>
                <c:pt idx="77">
                  <c:v>0.5</c:v>
                </c:pt>
                <c:pt idx="78">
                  <c:v>1.3</c:v>
                </c:pt>
                <c:pt idx="79">
                  <c:v>0.5</c:v>
                </c:pt>
                <c:pt idx="80">
                  <c:v>1.3</c:v>
                </c:pt>
                <c:pt idx="81">
                  <c:v>0.5</c:v>
                </c:pt>
                <c:pt idx="82">
                  <c:v>1.3</c:v>
                </c:pt>
                <c:pt idx="83">
                  <c:v>0.5</c:v>
                </c:pt>
                <c:pt idx="84">
                  <c:v>1.3</c:v>
                </c:pt>
                <c:pt idx="85">
                  <c:v>0.5</c:v>
                </c:pt>
                <c:pt idx="86">
                  <c:v>1.3</c:v>
                </c:pt>
                <c:pt idx="87">
                  <c:v>0.5</c:v>
                </c:pt>
                <c:pt idx="88">
                  <c:v>1.3</c:v>
                </c:pt>
                <c:pt idx="89">
                  <c:v>0.5</c:v>
                </c:pt>
                <c:pt idx="90">
                  <c:v>1.3</c:v>
                </c:pt>
                <c:pt idx="91">
                  <c:v>0.5</c:v>
                </c:pt>
                <c:pt idx="92">
                  <c:v>1.3</c:v>
                </c:pt>
                <c:pt idx="93">
                  <c:v>0.5</c:v>
                </c:pt>
                <c:pt idx="94">
                  <c:v>1.3</c:v>
                </c:pt>
                <c:pt idx="95">
                  <c:v>0.5</c:v>
                </c:pt>
                <c:pt idx="96">
                  <c:v>1.3</c:v>
                </c:pt>
                <c:pt idx="97">
                  <c:v>0.5</c:v>
                </c:pt>
                <c:pt idx="98">
                  <c:v>1.3</c:v>
                </c:pt>
                <c:pt idx="99">
                  <c:v>0.5</c:v>
                </c:pt>
                <c:pt idx="100">
                  <c:v>1.3</c:v>
                </c:pt>
                <c:pt idx="101">
                  <c:v>0.5</c:v>
                </c:pt>
                <c:pt idx="102">
                  <c:v>1.3</c:v>
                </c:pt>
                <c:pt idx="103">
                  <c:v>0.5</c:v>
                </c:pt>
                <c:pt idx="104">
                  <c:v>1.3</c:v>
                </c:pt>
                <c:pt idx="105">
                  <c:v>0.5</c:v>
                </c:pt>
                <c:pt idx="106">
                  <c:v>1.3</c:v>
                </c:pt>
                <c:pt idx="107">
                  <c:v>0.5</c:v>
                </c:pt>
                <c:pt idx="108">
                  <c:v>1.3</c:v>
                </c:pt>
                <c:pt idx="109">
                  <c:v>0.5</c:v>
                </c:pt>
                <c:pt idx="110">
                  <c:v>1.3</c:v>
                </c:pt>
                <c:pt idx="111">
                  <c:v>0.5</c:v>
                </c:pt>
                <c:pt idx="112">
                  <c:v>1.3</c:v>
                </c:pt>
                <c:pt idx="113">
                  <c:v>0.5</c:v>
                </c:pt>
                <c:pt idx="114">
                  <c:v>1.3</c:v>
                </c:pt>
                <c:pt idx="115">
                  <c:v>0.5</c:v>
                </c:pt>
                <c:pt idx="116">
                  <c:v>1.3</c:v>
                </c:pt>
                <c:pt idx="117">
                  <c:v>0.5</c:v>
                </c:pt>
                <c:pt idx="118">
                  <c:v>1.3</c:v>
                </c:pt>
                <c:pt idx="119">
                  <c:v>0.5</c:v>
                </c:pt>
                <c:pt idx="120">
                  <c:v>1.3</c:v>
                </c:pt>
                <c:pt idx="121">
                  <c:v>0.5</c:v>
                </c:pt>
                <c:pt idx="122">
                  <c:v>1.3</c:v>
                </c:pt>
                <c:pt idx="123">
                  <c:v>0.5</c:v>
                </c:pt>
                <c:pt idx="124">
                  <c:v>1.3</c:v>
                </c:pt>
                <c:pt idx="125">
                  <c:v>0.5</c:v>
                </c:pt>
                <c:pt idx="126">
                  <c:v>1.3</c:v>
                </c:pt>
                <c:pt idx="127">
                  <c:v>0.5</c:v>
                </c:pt>
                <c:pt idx="128">
                  <c:v>1.3</c:v>
                </c:pt>
                <c:pt idx="129">
                  <c:v>0.5</c:v>
                </c:pt>
                <c:pt idx="130">
                  <c:v>1.3</c:v>
                </c:pt>
                <c:pt idx="131">
                  <c:v>0.5</c:v>
                </c:pt>
                <c:pt idx="132">
                  <c:v>1.3</c:v>
                </c:pt>
                <c:pt idx="133">
                  <c:v>0.5</c:v>
                </c:pt>
                <c:pt idx="134">
                  <c:v>1.3</c:v>
                </c:pt>
                <c:pt idx="135">
                  <c:v>0.5</c:v>
                </c:pt>
                <c:pt idx="136">
                  <c:v>1.3</c:v>
                </c:pt>
                <c:pt idx="137">
                  <c:v>0.5</c:v>
                </c:pt>
                <c:pt idx="138">
                  <c:v>1.3</c:v>
                </c:pt>
                <c:pt idx="139">
                  <c:v>0.5</c:v>
                </c:pt>
                <c:pt idx="140">
                  <c:v>1.3</c:v>
                </c:pt>
                <c:pt idx="141">
                  <c:v>0.5</c:v>
                </c:pt>
                <c:pt idx="142">
                  <c:v>1.3</c:v>
                </c:pt>
                <c:pt idx="143">
                  <c:v>0.5</c:v>
                </c:pt>
                <c:pt idx="144">
                  <c:v>1.3</c:v>
                </c:pt>
                <c:pt idx="145">
                  <c:v>0.5</c:v>
                </c:pt>
                <c:pt idx="146">
                  <c:v>1.3</c:v>
                </c:pt>
                <c:pt idx="147">
                  <c:v>0.5</c:v>
                </c:pt>
                <c:pt idx="148">
                  <c:v>1.3</c:v>
                </c:pt>
                <c:pt idx="149">
                  <c:v>0.5</c:v>
                </c:pt>
                <c:pt idx="150">
                  <c:v>1.3</c:v>
                </c:pt>
                <c:pt idx="151">
                  <c:v>0.5</c:v>
                </c:pt>
                <c:pt idx="152">
                  <c:v>1.3</c:v>
                </c:pt>
                <c:pt idx="153">
                  <c:v>0.5</c:v>
                </c:pt>
                <c:pt idx="154">
                  <c:v>1.3</c:v>
                </c:pt>
                <c:pt idx="155">
                  <c:v>0.5</c:v>
                </c:pt>
                <c:pt idx="156">
                  <c:v>1.3</c:v>
                </c:pt>
                <c:pt idx="157">
                  <c:v>0.5</c:v>
                </c:pt>
                <c:pt idx="158">
                  <c:v>1.3</c:v>
                </c:pt>
                <c:pt idx="159">
                  <c:v>0.5</c:v>
                </c:pt>
                <c:pt idx="160">
                  <c:v>1.3</c:v>
                </c:pt>
                <c:pt idx="161">
                  <c:v>0.5</c:v>
                </c:pt>
                <c:pt idx="162">
                  <c:v>1.3</c:v>
                </c:pt>
                <c:pt idx="163">
                  <c:v>0.5</c:v>
                </c:pt>
                <c:pt idx="164">
                  <c:v>1.3</c:v>
                </c:pt>
                <c:pt idx="165">
                  <c:v>0.5</c:v>
                </c:pt>
                <c:pt idx="166">
                  <c:v>1.3</c:v>
                </c:pt>
                <c:pt idx="167">
                  <c:v>0.5</c:v>
                </c:pt>
                <c:pt idx="168">
                  <c:v>1.3</c:v>
                </c:pt>
                <c:pt idx="169">
                  <c:v>0.5</c:v>
                </c:pt>
                <c:pt idx="170">
                  <c:v>1.3</c:v>
                </c:pt>
                <c:pt idx="171">
                  <c:v>0.5</c:v>
                </c:pt>
                <c:pt idx="172">
                  <c:v>1.3</c:v>
                </c:pt>
                <c:pt idx="173">
                  <c:v>0.5</c:v>
                </c:pt>
                <c:pt idx="174">
                  <c:v>1.3</c:v>
                </c:pt>
                <c:pt idx="175">
                  <c:v>0.5</c:v>
                </c:pt>
                <c:pt idx="176">
                  <c:v>1.3</c:v>
                </c:pt>
                <c:pt idx="177">
                  <c:v>0.5</c:v>
                </c:pt>
                <c:pt idx="178">
                  <c:v>1.3</c:v>
                </c:pt>
                <c:pt idx="179">
                  <c:v>0.5</c:v>
                </c:pt>
                <c:pt idx="180">
                  <c:v>1.3</c:v>
                </c:pt>
                <c:pt idx="181">
                  <c:v>0.5</c:v>
                </c:pt>
                <c:pt idx="182">
                  <c:v>1.3</c:v>
                </c:pt>
                <c:pt idx="183">
                  <c:v>0.5</c:v>
                </c:pt>
                <c:pt idx="184">
                  <c:v>1.3</c:v>
                </c:pt>
                <c:pt idx="185">
                  <c:v>0.5</c:v>
                </c:pt>
                <c:pt idx="186">
                  <c:v>1.3</c:v>
                </c:pt>
                <c:pt idx="187">
                  <c:v>0.5</c:v>
                </c:pt>
                <c:pt idx="188">
                  <c:v>1.3</c:v>
                </c:pt>
                <c:pt idx="189">
                  <c:v>0.5</c:v>
                </c:pt>
                <c:pt idx="190">
                  <c:v>1.3</c:v>
                </c:pt>
                <c:pt idx="191">
                  <c:v>0.5</c:v>
                </c:pt>
                <c:pt idx="192">
                  <c:v>1.3</c:v>
                </c:pt>
                <c:pt idx="193">
                  <c:v>0.5</c:v>
                </c:pt>
                <c:pt idx="194">
                  <c:v>1.3</c:v>
                </c:pt>
                <c:pt idx="195">
                  <c:v>0.5</c:v>
                </c:pt>
                <c:pt idx="196">
                  <c:v>1.3</c:v>
                </c:pt>
                <c:pt idx="197">
                  <c:v>0.5</c:v>
                </c:pt>
                <c:pt idx="198">
                  <c:v>1.3</c:v>
                </c:pt>
                <c:pt idx="199">
                  <c:v>0.5</c:v>
                </c:pt>
                <c:pt idx="200">
                  <c:v>1.3</c:v>
                </c:pt>
                <c:pt idx="201">
                  <c:v>0.5</c:v>
                </c:pt>
                <c:pt idx="202">
                  <c:v>1.3</c:v>
                </c:pt>
                <c:pt idx="203">
                  <c:v>0.5</c:v>
                </c:pt>
                <c:pt idx="204">
                  <c:v>1.3</c:v>
                </c:pt>
                <c:pt idx="205">
                  <c:v>0.5</c:v>
                </c:pt>
                <c:pt idx="206">
                  <c:v>1.3</c:v>
                </c:pt>
                <c:pt idx="207">
                  <c:v>0.5</c:v>
                </c:pt>
                <c:pt idx="208">
                  <c:v>1.3</c:v>
                </c:pt>
                <c:pt idx="209">
                  <c:v>0.5</c:v>
                </c:pt>
                <c:pt idx="210">
                  <c:v>1.3</c:v>
                </c:pt>
                <c:pt idx="211">
                  <c:v>0.5</c:v>
                </c:pt>
                <c:pt idx="212">
                  <c:v>1.3</c:v>
                </c:pt>
                <c:pt idx="213">
                  <c:v>0.5</c:v>
                </c:pt>
                <c:pt idx="214">
                  <c:v>1.3</c:v>
                </c:pt>
                <c:pt idx="215">
                  <c:v>0.5</c:v>
                </c:pt>
                <c:pt idx="216">
                  <c:v>1.3</c:v>
                </c:pt>
                <c:pt idx="217">
                  <c:v>0.5</c:v>
                </c:pt>
                <c:pt idx="218">
                  <c:v>1.3</c:v>
                </c:pt>
                <c:pt idx="219">
                  <c:v>0.5</c:v>
                </c:pt>
                <c:pt idx="220">
                  <c:v>1.3</c:v>
                </c:pt>
                <c:pt idx="221">
                  <c:v>0.5</c:v>
                </c:pt>
                <c:pt idx="222">
                  <c:v>1.3</c:v>
                </c:pt>
                <c:pt idx="223">
                  <c:v>0.5</c:v>
                </c:pt>
                <c:pt idx="224">
                  <c:v>1.3</c:v>
                </c:pt>
                <c:pt idx="225">
                  <c:v>0.5</c:v>
                </c:pt>
                <c:pt idx="226">
                  <c:v>1.3</c:v>
                </c:pt>
                <c:pt idx="227">
                  <c:v>0.5</c:v>
                </c:pt>
                <c:pt idx="228">
                  <c:v>1.3</c:v>
                </c:pt>
                <c:pt idx="229">
                  <c:v>0.5</c:v>
                </c:pt>
                <c:pt idx="230">
                  <c:v>1.3</c:v>
                </c:pt>
                <c:pt idx="231">
                  <c:v>0.5</c:v>
                </c:pt>
                <c:pt idx="232">
                  <c:v>1.3</c:v>
                </c:pt>
                <c:pt idx="233">
                  <c:v>0.5</c:v>
                </c:pt>
                <c:pt idx="234">
                  <c:v>1.3</c:v>
                </c:pt>
                <c:pt idx="235">
                  <c:v>0.5</c:v>
                </c:pt>
                <c:pt idx="236">
                  <c:v>1.3</c:v>
                </c:pt>
                <c:pt idx="237">
                  <c:v>0.5</c:v>
                </c:pt>
                <c:pt idx="238">
                  <c:v>1.3</c:v>
                </c:pt>
                <c:pt idx="239">
                  <c:v>0.5</c:v>
                </c:pt>
                <c:pt idx="240">
                  <c:v>1.3</c:v>
                </c:pt>
                <c:pt idx="241">
                  <c:v>0.5</c:v>
                </c:pt>
                <c:pt idx="242">
                  <c:v>1.3</c:v>
                </c:pt>
                <c:pt idx="243">
                  <c:v>0.5</c:v>
                </c:pt>
                <c:pt idx="244">
                  <c:v>1.3</c:v>
                </c:pt>
                <c:pt idx="245">
                  <c:v>0.5</c:v>
                </c:pt>
                <c:pt idx="246">
                  <c:v>1.3</c:v>
                </c:pt>
                <c:pt idx="247">
                  <c:v>0.5</c:v>
                </c:pt>
                <c:pt idx="248">
                  <c:v>1.3</c:v>
                </c:pt>
                <c:pt idx="249">
                  <c:v>0.5</c:v>
                </c:pt>
                <c:pt idx="250">
                  <c:v>1.3</c:v>
                </c:pt>
                <c:pt idx="251">
                  <c:v>0.5</c:v>
                </c:pt>
                <c:pt idx="252">
                  <c:v>1.3</c:v>
                </c:pt>
                <c:pt idx="253">
                  <c:v>0.5</c:v>
                </c:pt>
                <c:pt idx="254">
                  <c:v>1.3</c:v>
                </c:pt>
                <c:pt idx="255">
                  <c:v>0.5</c:v>
                </c:pt>
                <c:pt idx="256">
                  <c:v>1.3</c:v>
                </c:pt>
                <c:pt idx="257">
                  <c:v>0.5</c:v>
                </c:pt>
                <c:pt idx="258">
                  <c:v>1.3</c:v>
                </c:pt>
                <c:pt idx="259">
                  <c:v>0.5</c:v>
                </c:pt>
                <c:pt idx="260">
                  <c:v>1.3</c:v>
                </c:pt>
                <c:pt idx="261">
                  <c:v>0.5</c:v>
                </c:pt>
                <c:pt idx="262">
                  <c:v>1.3</c:v>
                </c:pt>
                <c:pt idx="263">
                  <c:v>0.5</c:v>
                </c:pt>
                <c:pt idx="264">
                  <c:v>1.3</c:v>
                </c:pt>
                <c:pt idx="265">
                  <c:v>0.5</c:v>
                </c:pt>
                <c:pt idx="266">
                  <c:v>1.3</c:v>
                </c:pt>
                <c:pt idx="267">
                  <c:v>0.5</c:v>
                </c:pt>
                <c:pt idx="268">
                  <c:v>1.3</c:v>
                </c:pt>
                <c:pt idx="269">
                  <c:v>0.5</c:v>
                </c:pt>
                <c:pt idx="270">
                  <c:v>1.3</c:v>
                </c:pt>
                <c:pt idx="271">
                  <c:v>0.5</c:v>
                </c:pt>
                <c:pt idx="272">
                  <c:v>1.3</c:v>
                </c:pt>
                <c:pt idx="273">
                  <c:v>0.5</c:v>
                </c:pt>
                <c:pt idx="274">
                  <c:v>1.3</c:v>
                </c:pt>
                <c:pt idx="275">
                  <c:v>0.5</c:v>
                </c:pt>
                <c:pt idx="276">
                  <c:v>1.3</c:v>
                </c:pt>
                <c:pt idx="277">
                  <c:v>0.5</c:v>
                </c:pt>
                <c:pt idx="278">
                  <c:v>1.3</c:v>
                </c:pt>
                <c:pt idx="279">
                  <c:v>0.5</c:v>
                </c:pt>
                <c:pt idx="280">
                  <c:v>1.3</c:v>
                </c:pt>
                <c:pt idx="281">
                  <c:v>0.5</c:v>
                </c:pt>
                <c:pt idx="282">
                  <c:v>1.3</c:v>
                </c:pt>
                <c:pt idx="283">
                  <c:v>0.5</c:v>
                </c:pt>
                <c:pt idx="284">
                  <c:v>1.3</c:v>
                </c:pt>
                <c:pt idx="285">
                  <c:v>0.5</c:v>
                </c:pt>
                <c:pt idx="286">
                  <c:v>1.3</c:v>
                </c:pt>
                <c:pt idx="287">
                  <c:v>0.5</c:v>
                </c:pt>
                <c:pt idx="288">
                  <c:v>1.3</c:v>
                </c:pt>
                <c:pt idx="289">
                  <c:v>0.5</c:v>
                </c:pt>
                <c:pt idx="290">
                  <c:v>1.3</c:v>
                </c:pt>
                <c:pt idx="291">
                  <c:v>0.5</c:v>
                </c:pt>
                <c:pt idx="292">
                  <c:v>1.3</c:v>
                </c:pt>
                <c:pt idx="293">
                  <c:v>0.5</c:v>
                </c:pt>
                <c:pt idx="294">
                  <c:v>1.3</c:v>
                </c:pt>
                <c:pt idx="295">
                  <c:v>0.5</c:v>
                </c:pt>
                <c:pt idx="296">
                  <c:v>1.3</c:v>
                </c:pt>
                <c:pt idx="297">
                  <c:v>0.5</c:v>
                </c:pt>
                <c:pt idx="298">
                  <c:v>1.3</c:v>
                </c:pt>
                <c:pt idx="299">
                  <c:v>0.5</c:v>
                </c:pt>
                <c:pt idx="300">
                  <c:v>1.3</c:v>
                </c:pt>
                <c:pt idx="301">
                  <c:v>0.5</c:v>
                </c:pt>
                <c:pt idx="302">
                  <c:v>1.3</c:v>
                </c:pt>
                <c:pt idx="303">
                  <c:v>0.5</c:v>
                </c:pt>
                <c:pt idx="304">
                  <c:v>1.3</c:v>
                </c:pt>
                <c:pt idx="305">
                  <c:v>0.5</c:v>
                </c:pt>
                <c:pt idx="306">
                  <c:v>1.3</c:v>
                </c:pt>
                <c:pt idx="307">
                  <c:v>0.5</c:v>
                </c:pt>
                <c:pt idx="308">
                  <c:v>1.3</c:v>
                </c:pt>
                <c:pt idx="309">
                  <c:v>0.5</c:v>
                </c:pt>
                <c:pt idx="310">
                  <c:v>1.3</c:v>
                </c:pt>
                <c:pt idx="311">
                  <c:v>0.5</c:v>
                </c:pt>
                <c:pt idx="312">
                  <c:v>1.3</c:v>
                </c:pt>
                <c:pt idx="313">
                  <c:v>0.5</c:v>
                </c:pt>
                <c:pt idx="314">
                  <c:v>1.3</c:v>
                </c:pt>
                <c:pt idx="315">
                  <c:v>0.5</c:v>
                </c:pt>
                <c:pt idx="316">
                  <c:v>1.3</c:v>
                </c:pt>
                <c:pt idx="317">
                  <c:v>0.5</c:v>
                </c:pt>
                <c:pt idx="318">
                  <c:v>1.3</c:v>
                </c:pt>
                <c:pt idx="319">
                  <c:v>0.5</c:v>
                </c:pt>
                <c:pt idx="320">
                  <c:v>1.3</c:v>
                </c:pt>
                <c:pt idx="321">
                  <c:v>0.5</c:v>
                </c:pt>
                <c:pt idx="322">
                  <c:v>1.3</c:v>
                </c:pt>
                <c:pt idx="323">
                  <c:v>0.5</c:v>
                </c:pt>
                <c:pt idx="324">
                  <c:v>1.3</c:v>
                </c:pt>
                <c:pt idx="325">
                  <c:v>0.5</c:v>
                </c:pt>
                <c:pt idx="326">
                  <c:v>1.3</c:v>
                </c:pt>
                <c:pt idx="327">
                  <c:v>0.5</c:v>
                </c:pt>
                <c:pt idx="328">
                  <c:v>1.3</c:v>
                </c:pt>
                <c:pt idx="329">
                  <c:v>0.5</c:v>
                </c:pt>
                <c:pt idx="330">
                  <c:v>1.3</c:v>
                </c:pt>
                <c:pt idx="331">
                  <c:v>0.5</c:v>
                </c:pt>
                <c:pt idx="332">
                  <c:v>1.3</c:v>
                </c:pt>
                <c:pt idx="333">
                  <c:v>0.5</c:v>
                </c:pt>
                <c:pt idx="334">
                  <c:v>1.3</c:v>
                </c:pt>
                <c:pt idx="335">
                  <c:v>0.5</c:v>
                </c:pt>
                <c:pt idx="336">
                  <c:v>1.3</c:v>
                </c:pt>
                <c:pt idx="337">
                  <c:v>0.5</c:v>
                </c:pt>
                <c:pt idx="338">
                  <c:v>1.3</c:v>
                </c:pt>
                <c:pt idx="339">
                  <c:v>0.5</c:v>
                </c:pt>
                <c:pt idx="340">
                  <c:v>1.3</c:v>
                </c:pt>
                <c:pt idx="341">
                  <c:v>0.5</c:v>
                </c:pt>
                <c:pt idx="342">
                  <c:v>1.3</c:v>
                </c:pt>
                <c:pt idx="343">
                  <c:v>0.5</c:v>
                </c:pt>
                <c:pt idx="344">
                  <c:v>1.3</c:v>
                </c:pt>
                <c:pt idx="345">
                  <c:v>0.5</c:v>
                </c:pt>
                <c:pt idx="346">
                  <c:v>1.3</c:v>
                </c:pt>
                <c:pt idx="347">
                  <c:v>0.5</c:v>
                </c:pt>
                <c:pt idx="348">
                  <c:v>1.3</c:v>
                </c:pt>
                <c:pt idx="349">
                  <c:v>0.5</c:v>
                </c:pt>
                <c:pt idx="350">
                  <c:v>1.3</c:v>
                </c:pt>
                <c:pt idx="351">
                  <c:v>0.5</c:v>
                </c:pt>
                <c:pt idx="352">
                  <c:v>1.3</c:v>
                </c:pt>
                <c:pt idx="353">
                  <c:v>0.5</c:v>
                </c:pt>
                <c:pt idx="354">
                  <c:v>1.3</c:v>
                </c:pt>
                <c:pt idx="355">
                  <c:v>0.5</c:v>
                </c:pt>
                <c:pt idx="356">
                  <c:v>1.3</c:v>
                </c:pt>
                <c:pt idx="357">
                  <c:v>0.5</c:v>
                </c:pt>
                <c:pt idx="358">
                  <c:v>1.3</c:v>
                </c:pt>
                <c:pt idx="359">
                  <c:v>0.5</c:v>
                </c:pt>
                <c:pt idx="360">
                  <c:v>1.3</c:v>
                </c:pt>
                <c:pt idx="361">
                  <c:v>0.5</c:v>
                </c:pt>
                <c:pt idx="362">
                  <c:v>1.3</c:v>
                </c:pt>
                <c:pt idx="363">
                  <c:v>0.5</c:v>
                </c:pt>
                <c:pt idx="364">
                  <c:v>1.3</c:v>
                </c:pt>
                <c:pt idx="365">
                  <c:v>0.5</c:v>
                </c:pt>
                <c:pt idx="366">
                  <c:v>1.3</c:v>
                </c:pt>
                <c:pt idx="367">
                  <c:v>0.5</c:v>
                </c:pt>
                <c:pt idx="368">
                  <c:v>1.3</c:v>
                </c:pt>
                <c:pt idx="369">
                  <c:v>0.5</c:v>
                </c:pt>
                <c:pt idx="370">
                  <c:v>1.3</c:v>
                </c:pt>
                <c:pt idx="371">
                  <c:v>0.5</c:v>
                </c:pt>
                <c:pt idx="372">
                  <c:v>1.3</c:v>
                </c:pt>
                <c:pt idx="373">
                  <c:v>0.5</c:v>
                </c:pt>
                <c:pt idx="374">
                  <c:v>1.3</c:v>
                </c:pt>
                <c:pt idx="375">
                  <c:v>0.5</c:v>
                </c:pt>
                <c:pt idx="376">
                  <c:v>1.3</c:v>
                </c:pt>
                <c:pt idx="377">
                  <c:v>0.5</c:v>
                </c:pt>
                <c:pt idx="378">
                  <c:v>1.3</c:v>
                </c:pt>
                <c:pt idx="379">
                  <c:v>0.5</c:v>
                </c:pt>
                <c:pt idx="380">
                  <c:v>1.3</c:v>
                </c:pt>
                <c:pt idx="381">
                  <c:v>0.5</c:v>
                </c:pt>
                <c:pt idx="382">
                  <c:v>1.3</c:v>
                </c:pt>
                <c:pt idx="383">
                  <c:v>0.5</c:v>
                </c:pt>
                <c:pt idx="384">
                  <c:v>1.3</c:v>
                </c:pt>
                <c:pt idx="385">
                  <c:v>0.5</c:v>
                </c:pt>
                <c:pt idx="386">
                  <c:v>1.3</c:v>
                </c:pt>
                <c:pt idx="387">
                  <c:v>0.5</c:v>
                </c:pt>
                <c:pt idx="388">
                  <c:v>1.3</c:v>
                </c:pt>
                <c:pt idx="389">
                  <c:v>0.5</c:v>
                </c:pt>
                <c:pt idx="390">
                  <c:v>1.3</c:v>
                </c:pt>
                <c:pt idx="391">
                  <c:v>0.5</c:v>
                </c:pt>
                <c:pt idx="392">
                  <c:v>1.3</c:v>
                </c:pt>
                <c:pt idx="393">
                  <c:v>0.5</c:v>
                </c:pt>
                <c:pt idx="394">
                  <c:v>1.3</c:v>
                </c:pt>
                <c:pt idx="395">
                  <c:v>0.5</c:v>
                </c:pt>
                <c:pt idx="396">
                  <c:v>1.3</c:v>
                </c:pt>
                <c:pt idx="397">
                  <c:v>0.5</c:v>
                </c:pt>
                <c:pt idx="398">
                  <c:v>1.3</c:v>
                </c:pt>
                <c:pt idx="399">
                  <c:v>0.5</c:v>
                </c:pt>
                <c:pt idx="400">
                  <c:v>1.3</c:v>
                </c:pt>
                <c:pt idx="401">
                  <c:v>0.5</c:v>
                </c:pt>
                <c:pt idx="402">
                  <c:v>1.3</c:v>
                </c:pt>
                <c:pt idx="403">
                  <c:v>0.5</c:v>
                </c:pt>
                <c:pt idx="404">
                  <c:v>1.3</c:v>
                </c:pt>
                <c:pt idx="405">
                  <c:v>0.5</c:v>
                </c:pt>
                <c:pt idx="406">
                  <c:v>1.3</c:v>
                </c:pt>
                <c:pt idx="407">
                  <c:v>0.5</c:v>
                </c:pt>
                <c:pt idx="408">
                  <c:v>1.3</c:v>
                </c:pt>
                <c:pt idx="409">
                  <c:v>0.5</c:v>
                </c:pt>
                <c:pt idx="410">
                  <c:v>1.3</c:v>
                </c:pt>
                <c:pt idx="411">
                  <c:v>0.5</c:v>
                </c:pt>
                <c:pt idx="412">
                  <c:v>1.3</c:v>
                </c:pt>
                <c:pt idx="413">
                  <c:v>0.5</c:v>
                </c:pt>
                <c:pt idx="414">
                  <c:v>1.3</c:v>
                </c:pt>
                <c:pt idx="415">
                  <c:v>0.5</c:v>
                </c:pt>
                <c:pt idx="416">
                  <c:v>1.3</c:v>
                </c:pt>
                <c:pt idx="417">
                  <c:v>0.5</c:v>
                </c:pt>
                <c:pt idx="418">
                  <c:v>1.3</c:v>
                </c:pt>
                <c:pt idx="419">
                  <c:v>0.5</c:v>
                </c:pt>
                <c:pt idx="420">
                  <c:v>1.3</c:v>
                </c:pt>
                <c:pt idx="421">
                  <c:v>0.5</c:v>
                </c:pt>
                <c:pt idx="422">
                  <c:v>1.3</c:v>
                </c:pt>
                <c:pt idx="423">
                  <c:v>0.5</c:v>
                </c:pt>
                <c:pt idx="424">
                  <c:v>1.3</c:v>
                </c:pt>
                <c:pt idx="425">
                  <c:v>0.5</c:v>
                </c:pt>
                <c:pt idx="426">
                  <c:v>1.3</c:v>
                </c:pt>
                <c:pt idx="427">
                  <c:v>0.5</c:v>
                </c:pt>
                <c:pt idx="428">
                  <c:v>1.3</c:v>
                </c:pt>
                <c:pt idx="429">
                  <c:v>0.5</c:v>
                </c:pt>
                <c:pt idx="430">
                  <c:v>1.3</c:v>
                </c:pt>
                <c:pt idx="431">
                  <c:v>0.5</c:v>
                </c:pt>
                <c:pt idx="432">
                  <c:v>1.3</c:v>
                </c:pt>
                <c:pt idx="433">
                  <c:v>0.5</c:v>
                </c:pt>
                <c:pt idx="434">
                  <c:v>1.3</c:v>
                </c:pt>
                <c:pt idx="435">
                  <c:v>0.5</c:v>
                </c:pt>
                <c:pt idx="436">
                  <c:v>1.3</c:v>
                </c:pt>
                <c:pt idx="437">
                  <c:v>0.5</c:v>
                </c:pt>
                <c:pt idx="438">
                  <c:v>1.3</c:v>
                </c:pt>
                <c:pt idx="439">
                  <c:v>0.5</c:v>
                </c:pt>
                <c:pt idx="440">
                  <c:v>1.3</c:v>
                </c:pt>
                <c:pt idx="441">
                  <c:v>0.5</c:v>
                </c:pt>
                <c:pt idx="442">
                  <c:v>1.3</c:v>
                </c:pt>
                <c:pt idx="443">
                  <c:v>0.5</c:v>
                </c:pt>
                <c:pt idx="444">
                  <c:v>1.3</c:v>
                </c:pt>
                <c:pt idx="445">
                  <c:v>0.5</c:v>
                </c:pt>
                <c:pt idx="446">
                  <c:v>1.3</c:v>
                </c:pt>
                <c:pt idx="447">
                  <c:v>0.5</c:v>
                </c:pt>
                <c:pt idx="448">
                  <c:v>1.3</c:v>
                </c:pt>
                <c:pt idx="449">
                  <c:v>0.5</c:v>
                </c:pt>
                <c:pt idx="450">
                  <c:v>1.3</c:v>
                </c:pt>
                <c:pt idx="451">
                  <c:v>0.5</c:v>
                </c:pt>
                <c:pt idx="452">
                  <c:v>1.3</c:v>
                </c:pt>
                <c:pt idx="453">
                  <c:v>0.5</c:v>
                </c:pt>
                <c:pt idx="454">
                  <c:v>1.3</c:v>
                </c:pt>
                <c:pt idx="455">
                  <c:v>0.5</c:v>
                </c:pt>
                <c:pt idx="456">
                  <c:v>1.3</c:v>
                </c:pt>
                <c:pt idx="457">
                  <c:v>0.5</c:v>
                </c:pt>
                <c:pt idx="458">
                  <c:v>1.3</c:v>
                </c:pt>
                <c:pt idx="459">
                  <c:v>0.5</c:v>
                </c:pt>
                <c:pt idx="460">
                  <c:v>1.3</c:v>
                </c:pt>
                <c:pt idx="461">
                  <c:v>0.5</c:v>
                </c:pt>
                <c:pt idx="462">
                  <c:v>1.3</c:v>
                </c:pt>
                <c:pt idx="463">
                  <c:v>0.5</c:v>
                </c:pt>
                <c:pt idx="464">
                  <c:v>1.3</c:v>
                </c:pt>
                <c:pt idx="465">
                  <c:v>0.5</c:v>
                </c:pt>
                <c:pt idx="466">
                  <c:v>1.3</c:v>
                </c:pt>
                <c:pt idx="467">
                  <c:v>0.5</c:v>
                </c:pt>
                <c:pt idx="468">
                  <c:v>1.3</c:v>
                </c:pt>
                <c:pt idx="469">
                  <c:v>0.5</c:v>
                </c:pt>
                <c:pt idx="470">
                  <c:v>1.3</c:v>
                </c:pt>
                <c:pt idx="471">
                  <c:v>0.5</c:v>
                </c:pt>
                <c:pt idx="472">
                  <c:v>1.3</c:v>
                </c:pt>
                <c:pt idx="473">
                  <c:v>0.5</c:v>
                </c:pt>
                <c:pt idx="474">
                  <c:v>1.3</c:v>
                </c:pt>
                <c:pt idx="475">
                  <c:v>0.5</c:v>
                </c:pt>
                <c:pt idx="476">
                  <c:v>1.3</c:v>
                </c:pt>
                <c:pt idx="477">
                  <c:v>0.5</c:v>
                </c:pt>
                <c:pt idx="478">
                  <c:v>1.3</c:v>
                </c:pt>
                <c:pt idx="479">
                  <c:v>0.5</c:v>
                </c:pt>
                <c:pt idx="480">
                  <c:v>1.3</c:v>
                </c:pt>
                <c:pt idx="481">
                  <c:v>0.5</c:v>
                </c:pt>
                <c:pt idx="482">
                  <c:v>1.3</c:v>
                </c:pt>
                <c:pt idx="483">
                  <c:v>0.5</c:v>
                </c:pt>
                <c:pt idx="484">
                  <c:v>1.3</c:v>
                </c:pt>
                <c:pt idx="485">
                  <c:v>0.5</c:v>
                </c:pt>
                <c:pt idx="486">
                  <c:v>1.3</c:v>
                </c:pt>
                <c:pt idx="487">
                  <c:v>0.5</c:v>
                </c:pt>
                <c:pt idx="488">
                  <c:v>1.3</c:v>
                </c:pt>
                <c:pt idx="489">
                  <c:v>0.5</c:v>
                </c:pt>
                <c:pt idx="490">
                  <c:v>1.3</c:v>
                </c:pt>
                <c:pt idx="491">
                  <c:v>0.5</c:v>
                </c:pt>
                <c:pt idx="492">
                  <c:v>1.3</c:v>
                </c:pt>
                <c:pt idx="493">
                  <c:v>0.5</c:v>
                </c:pt>
                <c:pt idx="494">
                  <c:v>1.3</c:v>
                </c:pt>
                <c:pt idx="495">
                  <c:v>0.5</c:v>
                </c:pt>
                <c:pt idx="496">
                  <c:v>1.3</c:v>
                </c:pt>
                <c:pt idx="497">
                  <c:v>0.5</c:v>
                </c:pt>
                <c:pt idx="498">
                  <c:v>1.3</c:v>
                </c:pt>
                <c:pt idx="499">
                  <c:v>0.5</c:v>
                </c:pt>
                <c:pt idx="500">
                  <c:v>1.3</c:v>
                </c:pt>
                <c:pt idx="501">
                  <c:v>0.5</c:v>
                </c:pt>
                <c:pt idx="502">
                  <c:v>1.3</c:v>
                </c:pt>
                <c:pt idx="503">
                  <c:v>0.5</c:v>
                </c:pt>
                <c:pt idx="504">
                  <c:v>1.3</c:v>
                </c:pt>
                <c:pt idx="505">
                  <c:v>0.5</c:v>
                </c:pt>
                <c:pt idx="506">
                  <c:v>1.3</c:v>
                </c:pt>
                <c:pt idx="507">
                  <c:v>0.5</c:v>
                </c:pt>
                <c:pt idx="508">
                  <c:v>1.3</c:v>
                </c:pt>
                <c:pt idx="509">
                  <c:v>0.5</c:v>
                </c:pt>
                <c:pt idx="510">
                  <c:v>1.3</c:v>
                </c:pt>
                <c:pt idx="511">
                  <c:v>0.5</c:v>
                </c:pt>
                <c:pt idx="512">
                  <c:v>1.3</c:v>
                </c:pt>
                <c:pt idx="513">
                  <c:v>0.5</c:v>
                </c:pt>
                <c:pt idx="514">
                  <c:v>1.3</c:v>
                </c:pt>
                <c:pt idx="515">
                  <c:v>0.5</c:v>
                </c:pt>
                <c:pt idx="516">
                  <c:v>1.3</c:v>
                </c:pt>
                <c:pt idx="517">
                  <c:v>0.5</c:v>
                </c:pt>
                <c:pt idx="518">
                  <c:v>1.3</c:v>
                </c:pt>
                <c:pt idx="519">
                  <c:v>0.5</c:v>
                </c:pt>
                <c:pt idx="520">
                  <c:v>1.3</c:v>
                </c:pt>
                <c:pt idx="521">
                  <c:v>0.5</c:v>
                </c:pt>
                <c:pt idx="522">
                  <c:v>1.3</c:v>
                </c:pt>
                <c:pt idx="523">
                  <c:v>0.5</c:v>
                </c:pt>
                <c:pt idx="524">
                  <c:v>1.3</c:v>
                </c:pt>
                <c:pt idx="525">
                  <c:v>0.5</c:v>
                </c:pt>
                <c:pt idx="526">
                  <c:v>1.3</c:v>
                </c:pt>
                <c:pt idx="527">
                  <c:v>0.5</c:v>
                </c:pt>
                <c:pt idx="528">
                  <c:v>1.3</c:v>
                </c:pt>
                <c:pt idx="529">
                  <c:v>0.5</c:v>
                </c:pt>
                <c:pt idx="530">
                  <c:v>1.3</c:v>
                </c:pt>
                <c:pt idx="531">
                  <c:v>0.5</c:v>
                </c:pt>
                <c:pt idx="532">
                  <c:v>1.3</c:v>
                </c:pt>
                <c:pt idx="533">
                  <c:v>0.5</c:v>
                </c:pt>
                <c:pt idx="534">
                  <c:v>1.3</c:v>
                </c:pt>
                <c:pt idx="535">
                  <c:v>0.5</c:v>
                </c:pt>
                <c:pt idx="536">
                  <c:v>1.3</c:v>
                </c:pt>
                <c:pt idx="537">
                  <c:v>0.5</c:v>
                </c:pt>
                <c:pt idx="538">
                  <c:v>1.3</c:v>
                </c:pt>
                <c:pt idx="539">
                  <c:v>0.5</c:v>
                </c:pt>
                <c:pt idx="540">
                  <c:v>1.3</c:v>
                </c:pt>
                <c:pt idx="541">
                  <c:v>0.5</c:v>
                </c:pt>
                <c:pt idx="542">
                  <c:v>1.3</c:v>
                </c:pt>
                <c:pt idx="543">
                  <c:v>0.5</c:v>
                </c:pt>
                <c:pt idx="544">
                  <c:v>1.3</c:v>
                </c:pt>
                <c:pt idx="545">
                  <c:v>0.5</c:v>
                </c:pt>
                <c:pt idx="546">
                  <c:v>1.3</c:v>
                </c:pt>
                <c:pt idx="547">
                  <c:v>0.5</c:v>
                </c:pt>
                <c:pt idx="548">
                  <c:v>1.3</c:v>
                </c:pt>
                <c:pt idx="549">
                  <c:v>0.5</c:v>
                </c:pt>
                <c:pt idx="550">
                  <c:v>1.3</c:v>
                </c:pt>
                <c:pt idx="551">
                  <c:v>0.5</c:v>
                </c:pt>
                <c:pt idx="552">
                  <c:v>1.3</c:v>
                </c:pt>
                <c:pt idx="553">
                  <c:v>0.5</c:v>
                </c:pt>
                <c:pt idx="554">
                  <c:v>1.3</c:v>
                </c:pt>
                <c:pt idx="555">
                  <c:v>0.5</c:v>
                </c:pt>
                <c:pt idx="556">
                  <c:v>1.3</c:v>
                </c:pt>
                <c:pt idx="557">
                  <c:v>0.5</c:v>
                </c:pt>
                <c:pt idx="558">
                  <c:v>1.3</c:v>
                </c:pt>
                <c:pt idx="559">
                  <c:v>0.5</c:v>
                </c:pt>
                <c:pt idx="560">
                  <c:v>1.3</c:v>
                </c:pt>
                <c:pt idx="561">
                  <c:v>0.5</c:v>
                </c:pt>
                <c:pt idx="562">
                  <c:v>1.3</c:v>
                </c:pt>
                <c:pt idx="563">
                  <c:v>0.5</c:v>
                </c:pt>
                <c:pt idx="564">
                  <c:v>1.3</c:v>
                </c:pt>
                <c:pt idx="565">
                  <c:v>0.5</c:v>
                </c:pt>
                <c:pt idx="566">
                  <c:v>1.3</c:v>
                </c:pt>
                <c:pt idx="567">
                  <c:v>0.5</c:v>
                </c:pt>
                <c:pt idx="568">
                  <c:v>1.3</c:v>
                </c:pt>
                <c:pt idx="569">
                  <c:v>0.5</c:v>
                </c:pt>
                <c:pt idx="570">
                  <c:v>1.3</c:v>
                </c:pt>
                <c:pt idx="571">
                  <c:v>0.5</c:v>
                </c:pt>
                <c:pt idx="572">
                  <c:v>1.3</c:v>
                </c:pt>
                <c:pt idx="573">
                  <c:v>0.5</c:v>
                </c:pt>
                <c:pt idx="574">
                  <c:v>1.3</c:v>
                </c:pt>
                <c:pt idx="575">
                  <c:v>0.5</c:v>
                </c:pt>
                <c:pt idx="576">
                  <c:v>1.3</c:v>
                </c:pt>
                <c:pt idx="577">
                  <c:v>0.5</c:v>
                </c:pt>
                <c:pt idx="578">
                  <c:v>1.3</c:v>
                </c:pt>
                <c:pt idx="579">
                  <c:v>0.5</c:v>
                </c:pt>
                <c:pt idx="580">
                  <c:v>1.3</c:v>
                </c:pt>
                <c:pt idx="581">
                  <c:v>0.5</c:v>
                </c:pt>
                <c:pt idx="582">
                  <c:v>1.3</c:v>
                </c:pt>
                <c:pt idx="583">
                  <c:v>0.5</c:v>
                </c:pt>
                <c:pt idx="584">
                  <c:v>1.3</c:v>
                </c:pt>
                <c:pt idx="585">
                  <c:v>0.5</c:v>
                </c:pt>
                <c:pt idx="586">
                  <c:v>1.3</c:v>
                </c:pt>
                <c:pt idx="587">
                  <c:v>0.5</c:v>
                </c:pt>
                <c:pt idx="588">
                  <c:v>1.3</c:v>
                </c:pt>
                <c:pt idx="589">
                  <c:v>0.5</c:v>
                </c:pt>
                <c:pt idx="590">
                  <c:v>1.3</c:v>
                </c:pt>
                <c:pt idx="591">
                  <c:v>0.5</c:v>
                </c:pt>
                <c:pt idx="592">
                  <c:v>1.3</c:v>
                </c:pt>
                <c:pt idx="593">
                  <c:v>0.5</c:v>
                </c:pt>
                <c:pt idx="594">
                  <c:v>1.3</c:v>
                </c:pt>
                <c:pt idx="595">
                  <c:v>0.5</c:v>
                </c:pt>
                <c:pt idx="596">
                  <c:v>1.3</c:v>
                </c:pt>
                <c:pt idx="597">
                  <c:v>0.5</c:v>
                </c:pt>
                <c:pt idx="598">
                  <c:v>1.3</c:v>
                </c:pt>
                <c:pt idx="599">
                  <c:v>0.5</c:v>
                </c:pt>
                <c:pt idx="600">
                  <c:v>1.3</c:v>
                </c:pt>
                <c:pt idx="601">
                  <c:v>0.5</c:v>
                </c:pt>
                <c:pt idx="602">
                  <c:v>1.3</c:v>
                </c:pt>
                <c:pt idx="603">
                  <c:v>0.5</c:v>
                </c:pt>
                <c:pt idx="604">
                  <c:v>1.3</c:v>
                </c:pt>
                <c:pt idx="605">
                  <c:v>0.5</c:v>
                </c:pt>
                <c:pt idx="606">
                  <c:v>1.3</c:v>
                </c:pt>
                <c:pt idx="607">
                  <c:v>0.5</c:v>
                </c:pt>
                <c:pt idx="608">
                  <c:v>1.3</c:v>
                </c:pt>
                <c:pt idx="609">
                  <c:v>0.5</c:v>
                </c:pt>
                <c:pt idx="610">
                  <c:v>1.3</c:v>
                </c:pt>
                <c:pt idx="611">
                  <c:v>0.5</c:v>
                </c:pt>
                <c:pt idx="612">
                  <c:v>1.3</c:v>
                </c:pt>
                <c:pt idx="613">
                  <c:v>0.5</c:v>
                </c:pt>
                <c:pt idx="614">
                  <c:v>1.3</c:v>
                </c:pt>
                <c:pt idx="615">
                  <c:v>0.5</c:v>
                </c:pt>
                <c:pt idx="616">
                  <c:v>1.3</c:v>
                </c:pt>
                <c:pt idx="617">
                  <c:v>0.5</c:v>
                </c:pt>
                <c:pt idx="618">
                  <c:v>1.3</c:v>
                </c:pt>
                <c:pt idx="619">
                  <c:v>0.5</c:v>
                </c:pt>
                <c:pt idx="620">
                  <c:v>1.3</c:v>
                </c:pt>
                <c:pt idx="621">
                  <c:v>0.5</c:v>
                </c:pt>
                <c:pt idx="622">
                  <c:v>1.3</c:v>
                </c:pt>
                <c:pt idx="623">
                  <c:v>0.5</c:v>
                </c:pt>
                <c:pt idx="624">
                  <c:v>1.3</c:v>
                </c:pt>
                <c:pt idx="625">
                  <c:v>0.5</c:v>
                </c:pt>
                <c:pt idx="626">
                  <c:v>1.3</c:v>
                </c:pt>
                <c:pt idx="627">
                  <c:v>0.5</c:v>
                </c:pt>
                <c:pt idx="628">
                  <c:v>1.3</c:v>
                </c:pt>
                <c:pt idx="629">
                  <c:v>0.5</c:v>
                </c:pt>
                <c:pt idx="630">
                  <c:v>1.3</c:v>
                </c:pt>
                <c:pt idx="631">
                  <c:v>0.5</c:v>
                </c:pt>
                <c:pt idx="632">
                  <c:v>1.3</c:v>
                </c:pt>
                <c:pt idx="633">
                  <c:v>0.5</c:v>
                </c:pt>
                <c:pt idx="634">
                  <c:v>1.3</c:v>
                </c:pt>
                <c:pt idx="635">
                  <c:v>0.5</c:v>
                </c:pt>
                <c:pt idx="636">
                  <c:v>1.3</c:v>
                </c:pt>
                <c:pt idx="637">
                  <c:v>0.5</c:v>
                </c:pt>
                <c:pt idx="638">
                  <c:v>1.3</c:v>
                </c:pt>
                <c:pt idx="639">
                  <c:v>0.5</c:v>
                </c:pt>
                <c:pt idx="640">
                  <c:v>1.3</c:v>
                </c:pt>
                <c:pt idx="641">
                  <c:v>0.5</c:v>
                </c:pt>
                <c:pt idx="642">
                  <c:v>1.3</c:v>
                </c:pt>
                <c:pt idx="643">
                  <c:v>0.5</c:v>
                </c:pt>
                <c:pt idx="644">
                  <c:v>1.3</c:v>
                </c:pt>
                <c:pt idx="645">
                  <c:v>0.5</c:v>
                </c:pt>
                <c:pt idx="646">
                  <c:v>1.3</c:v>
                </c:pt>
                <c:pt idx="647">
                  <c:v>0.5</c:v>
                </c:pt>
                <c:pt idx="648">
                  <c:v>1.3</c:v>
                </c:pt>
                <c:pt idx="649">
                  <c:v>0.5</c:v>
                </c:pt>
                <c:pt idx="650">
                  <c:v>1.3</c:v>
                </c:pt>
                <c:pt idx="651">
                  <c:v>0.5</c:v>
                </c:pt>
                <c:pt idx="652">
                  <c:v>1.3</c:v>
                </c:pt>
                <c:pt idx="653">
                  <c:v>0.5</c:v>
                </c:pt>
                <c:pt idx="654">
                  <c:v>1.3</c:v>
                </c:pt>
                <c:pt idx="655">
                  <c:v>0.5</c:v>
                </c:pt>
                <c:pt idx="656">
                  <c:v>1.3</c:v>
                </c:pt>
                <c:pt idx="657">
                  <c:v>0.5</c:v>
                </c:pt>
                <c:pt idx="658">
                  <c:v>1.3</c:v>
                </c:pt>
                <c:pt idx="659">
                  <c:v>0.5</c:v>
                </c:pt>
                <c:pt idx="660">
                  <c:v>1.3</c:v>
                </c:pt>
                <c:pt idx="661">
                  <c:v>0.5</c:v>
                </c:pt>
                <c:pt idx="662">
                  <c:v>1.3</c:v>
                </c:pt>
                <c:pt idx="663">
                  <c:v>0.5</c:v>
                </c:pt>
                <c:pt idx="664">
                  <c:v>1.3</c:v>
                </c:pt>
                <c:pt idx="665">
                  <c:v>0.5</c:v>
                </c:pt>
                <c:pt idx="666">
                  <c:v>1.3</c:v>
                </c:pt>
                <c:pt idx="667">
                  <c:v>0.5</c:v>
                </c:pt>
                <c:pt idx="668">
                  <c:v>1.3</c:v>
                </c:pt>
                <c:pt idx="669">
                  <c:v>0.5</c:v>
                </c:pt>
                <c:pt idx="670">
                  <c:v>1.3</c:v>
                </c:pt>
                <c:pt idx="671">
                  <c:v>0.5</c:v>
                </c:pt>
                <c:pt idx="672">
                  <c:v>1.3</c:v>
                </c:pt>
                <c:pt idx="673">
                  <c:v>0.5</c:v>
                </c:pt>
                <c:pt idx="674">
                  <c:v>1.3</c:v>
                </c:pt>
                <c:pt idx="675">
                  <c:v>0.5</c:v>
                </c:pt>
                <c:pt idx="676">
                  <c:v>1.3</c:v>
                </c:pt>
                <c:pt idx="677">
                  <c:v>0.5</c:v>
                </c:pt>
                <c:pt idx="678">
                  <c:v>1.3</c:v>
                </c:pt>
                <c:pt idx="679">
                  <c:v>0.5</c:v>
                </c:pt>
                <c:pt idx="680">
                  <c:v>1.3</c:v>
                </c:pt>
                <c:pt idx="681">
                  <c:v>0.5</c:v>
                </c:pt>
                <c:pt idx="682">
                  <c:v>1.3</c:v>
                </c:pt>
                <c:pt idx="683">
                  <c:v>0.5</c:v>
                </c:pt>
                <c:pt idx="684">
                  <c:v>1.3</c:v>
                </c:pt>
                <c:pt idx="685">
                  <c:v>0.5</c:v>
                </c:pt>
                <c:pt idx="686">
                  <c:v>1.3</c:v>
                </c:pt>
                <c:pt idx="687">
                  <c:v>0.5</c:v>
                </c:pt>
                <c:pt idx="688">
                  <c:v>1.3</c:v>
                </c:pt>
                <c:pt idx="689">
                  <c:v>0.5</c:v>
                </c:pt>
                <c:pt idx="690">
                  <c:v>1.3</c:v>
                </c:pt>
                <c:pt idx="691">
                  <c:v>0.5</c:v>
                </c:pt>
                <c:pt idx="692">
                  <c:v>1.3</c:v>
                </c:pt>
                <c:pt idx="693">
                  <c:v>0.5</c:v>
                </c:pt>
                <c:pt idx="694">
                  <c:v>1.3</c:v>
                </c:pt>
                <c:pt idx="695">
                  <c:v>0.5</c:v>
                </c:pt>
                <c:pt idx="696">
                  <c:v>1.3</c:v>
                </c:pt>
                <c:pt idx="697">
                  <c:v>0.5</c:v>
                </c:pt>
                <c:pt idx="698">
                  <c:v>1.3</c:v>
                </c:pt>
                <c:pt idx="699">
                  <c:v>0.5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E6-4D17-824B-46A2442FB712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2.4</c:v>
              </c:pt>
              <c:pt idx="1">
                <c:v>2.4</c:v>
              </c:pt>
              <c:pt idx="2">
                <c:v>2.4</c:v>
              </c:pt>
              <c:pt idx="3">
                <c:v>1.3</c:v>
              </c:pt>
              <c:pt idx="4">
                <c:v>1.3</c:v>
              </c:pt>
              <c:pt idx="5">
                <c:v>1.3</c:v>
              </c:pt>
              <c:pt idx="6">
                <c:v>1.3</c:v>
              </c:pt>
              <c:pt idx="7">
                <c:v>0.9</c:v>
              </c:pt>
              <c:pt idx="8">
                <c:v>0.5</c:v>
              </c:pt>
              <c:pt idx="9">
                <c:v>0.5</c:v>
              </c:pt>
              <c:pt idx="10">
                <c:v>0.5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0.5</c:v>
              </c:pt>
              <c:pt idx="16">
                <c:v>0.5</c:v>
              </c:pt>
              <c:pt idx="17">
                <c:v>0.5</c:v>
              </c:pt>
              <c:pt idx="18">
                <c:v>0.9</c:v>
              </c:pt>
              <c:pt idx="19">
                <c:v>0.9</c:v>
              </c:pt>
              <c:pt idx="20">
                <c:v>0.9</c:v>
              </c:pt>
              <c:pt idx="21">
                <c:v>1.3</c:v>
              </c:pt>
              <c:pt idx="22">
                <c:v>1.3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E6-4D17-824B-46A2442FB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916872"/>
        <c:axId val="716919616"/>
      </c:scatterChart>
      <c:valAx>
        <c:axId val="716916872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noFill/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6919616"/>
        <c:crosses val="autoZero"/>
        <c:crossBetween val="midCat"/>
      </c:valAx>
      <c:valAx>
        <c:axId val="716919616"/>
        <c:scaling>
          <c:orientation val="minMax"/>
          <c:max val="9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Cr.ppb | SampleID-LYS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6916872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(Cr.ppb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1.4650000000000001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D4B-4AC2-B5CC-E66010C44F6E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6.3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D4B-4AC2-B5CC-E66010C44F6E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XLSTAT_20221114_124201_1_HID!xdata14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XLSTAT_20221114_124201_1_HID!ydata14</c:f>
              <c:numCache>
                <c:formatCode>General</c:formatCode>
                <c:ptCount val="700"/>
                <c:pt idx="0">
                  <c:v>1.825</c:v>
                </c:pt>
                <c:pt idx="1">
                  <c:v>0.5</c:v>
                </c:pt>
                <c:pt idx="2">
                  <c:v>1.825</c:v>
                </c:pt>
                <c:pt idx="3">
                  <c:v>0.5</c:v>
                </c:pt>
                <c:pt idx="4">
                  <c:v>1.825</c:v>
                </c:pt>
                <c:pt idx="5">
                  <c:v>0.5</c:v>
                </c:pt>
                <c:pt idx="6">
                  <c:v>1.825</c:v>
                </c:pt>
                <c:pt idx="7">
                  <c:v>0.5</c:v>
                </c:pt>
                <c:pt idx="8">
                  <c:v>1.825</c:v>
                </c:pt>
                <c:pt idx="9">
                  <c:v>0.5</c:v>
                </c:pt>
                <c:pt idx="10">
                  <c:v>1.825</c:v>
                </c:pt>
                <c:pt idx="11">
                  <c:v>0.5</c:v>
                </c:pt>
                <c:pt idx="12">
                  <c:v>1.825</c:v>
                </c:pt>
                <c:pt idx="13">
                  <c:v>0.5</c:v>
                </c:pt>
                <c:pt idx="14">
                  <c:v>1.825</c:v>
                </c:pt>
                <c:pt idx="15">
                  <c:v>0.5</c:v>
                </c:pt>
                <c:pt idx="16">
                  <c:v>1.825</c:v>
                </c:pt>
                <c:pt idx="17">
                  <c:v>0.5</c:v>
                </c:pt>
                <c:pt idx="18">
                  <c:v>1.825</c:v>
                </c:pt>
                <c:pt idx="19">
                  <c:v>0.5</c:v>
                </c:pt>
                <c:pt idx="20">
                  <c:v>1.825</c:v>
                </c:pt>
                <c:pt idx="21">
                  <c:v>0.5</c:v>
                </c:pt>
                <c:pt idx="22">
                  <c:v>1.825</c:v>
                </c:pt>
                <c:pt idx="23">
                  <c:v>0.5</c:v>
                </c:pt>
                <c:pt idx="24">
                  <c:v>1.825</c:v>
                </c:pt>
                <c:pt idx="25">
                  <c:v>0.5</c:v>
                </c:pt>
                <c:pt idx="26">
                  <c:v>1.825</c:v>
                </c:pt>
                <c:pt idx="27">
                  <c:v>0.5</c:v>
                </c:pt>
                <c:pt idx="28">
                  <c:v>1.825</c:v>
                </c:pt>
                <c:pt idx="29">
                  <c:v>0.5</c:v>
                </c:pt>
                <c:pt idx="30">
                  <c:v>1.825</c:v>
                </c:pt>
                <c:pt idx="31">
                  <c:v>0.5</c:v>
                </c:pt>
                <c:pt idx="32">
                  <c:v>1.825</c:v>
                </c:pt>
                <c:pt idx="33">
                  <c:v>0.5</c:v>
                </c:pt>
                <c:pt idx="34">
                  <c:v>1.825</c:v>
                </c:pt>
                <c:pt idx="35">
                  <c:v>0.5</c:v>
                </c:pt>
                <c:pt idx="36">
                  <c:v>1.825</c:v>
                </c:pt>
                <c:pt idx="37">
                  <c:v>0.5</c:v>
                </c:pt>
                <c:pt idx="38">
                  <c:v>1.825</c:v>
                </c:pt>
                <c:pt idx="39">
                  <c:v>0.5</c:v>
                </c:pt>
                <c:pt idx="40">
                  <c:v>1.825</c:v>
                </c:pt>
                <c:pt idx="41">
                  <c:v>0.5</c:v>
                </c:pt>
                <c:pt idx="42">
                  <c:v>1.825</c:v>
                </c:pt>
                <c:pt idx="43">
                  <c:v>0.5</c:v>
                </c:pt>
                <c:pt idx="44">
                  <c:v>1.825</c:v>
                </c:pt>
                <c:pt idx="45">
                  <c:v>0.5</c:v>
                </c:pt>
                <c:pt idx="46">
                  <c:v>1.825</c:v>
                </c:pt>
                <c:pt idx="47">
                  <c:v>0.5</c:v>
                </c:pt>
                <c:pt idx="48">
                  <c:v>1.825</c:v>
                </c:pt>
                <c:pt idx="49">
                  <c:v>0.5</c:v>
                </c:pt>
                <c:pt idx="50">
                  <c:v>1.825</c:v>
                </c:pt>
                <c:pt idx="51">
                  <c:v>0.5</c:v>
                </c:pt>
                <c:pt idx="52">
                  <c:v>1.825</c:v>
                </c:pt>
                <c:pt idx="53">
                  <c:v>0.5</c:v>
                </c:pt>
                <c:pt idx="54">
                  <c:v>1.825</c:v>
                </c:pt>
                <c:pt idx="55">
                  <c:v>0.5</c:v>
                </c:pt>
                <c:pt idx="56">
                  <c:v>1.825</c:v>
                </c:pt>
                <c:pt idx="57">
                  <c:v>0.5</c:v>
                </c:pt>
                <c:pt idx="58">
                  <c:v>1.825</c:v>
                </c:pt>
                <c:pt idx="59">
                  <c:v>0.5</c:v>
                </c:pt>
                <c:pt idx="60">
                  <c:v>1.825</c:v>
                </c:pt>
                <c:pt idx="61">
                  <c:v>0.5</c:v>
                </c:pt>
                <c:pt idx="62">
                  <c:v>1.825</c:v>
                </c:pt>
                <c:pt idx="63">
                  <c:v>0.5</c:v>
                </c:pt>
                <c:pt idx="64">
                  <c:v>1.825</c:v>
                </c:pt>
                <c:pt idx="65">
                  <c:v>0.5</c:v>
                </c:pt>
                <c:pt idx="66">
                  <c:v>1.825</c:v>
                </c:pt>
                <c:pt idx="67">
                  <c:v>0.5</c:v>
                </c:pt>
                <c:pt idx="68">
                  <c:v>1.825</c:v>
                </c:pt>
                <c:pt idx="69">
                  <c:v>0.5</c:v>
                </c:pt>
                <c:pt idx="70">
                  <c:v>1.825</c:v>
                </c:pt>
                <c:pt idx="71">
                  <c:v>0.5</c:v>
                </c:pt>
                <c:pt idx="72">
                  <c:v>1.825</c:v>
                </c:pt>
                <c:pt idx="73">
                  <c:v>0.5</c:v>
                </c:pt>
                <c:pt idx="74">
                  <c:v>1.825</c:v>
                </c:pt>
                <c:pt idx="75">
                  <c:v>0.5</c:v>
                </c:pt>
                <c:pt idx="76">
                  <c:v>1.825</c:v>
                </c:pt>
                <c:pt idx="77">
                  <c:v>0.5</c:v>
                </c:pt>
                <c:pt idx="78">
                  <c:v>1.825</c:v>
                </c:pt>
                <c:pt idx="79">
                  <c:v>0.5</c:v>
                </c:pt>
                <c:pt idx="80">
                  <c:v>1.825</c:v>
                </c:pt>
                <c:pt idx="81">
                  <c:v>0.5</c:v>
                </c:pt>
                <c:pt idx="82">
                  <c:v>1.825</c:v>
                </c:pt>
                <c:pt idx="83">
                  <c:v>0.5</c:v>
                </c:pt>
                <c:pt idx="84">
                  <c:v>1.825</c:v>
                </c:pt>
                <c:pt idx="85">
                  <c:v>0.5</c:v>
                </c:pt>
                <c:pt idx="86">
                  <c:v>1.825</c:v>
                </c:pt>
                <c:pt idx="87">
                  <c:v>0.5</c:v>
                </c:pt>
                <c:pt idx="88">
                  <c:v>1.825</c:v>
                </c:pt>
                <c:pt idx="89">
                  <c:v>0.5</c:v>
                </c:pt>
                <c:pt idx="90">
                  <c:v>1.825</c:v>
                </c:pt>
                <c:pt idx="91">
                  <c:v>0.5</c:v>
                </c:pt>
                <c:pt idx="92">
                  <c:v>1.825</c:v>
                </c:pt>
                <c:pt idx="93">
                  <c:v>0.5</c:v>
                </c:pt>
                <c:pt idx="94">
                  <c:v>1.825</c:v>
                </c:pt>
                <c:pt idx="95">
                  <c:v>0.5</c:v>
                </c:pt>
                <c:pt idx="96">
                  <c:v>1.825</c:v>
                </c:pt>
                <c:pt idx="97">
                  <c:v>0.5</c:v>
                </c:pt>
                <c:pt idx="98">
                  <c:v>1.825</c:v>
                </c:pt>
                <c:pt idx="99">
                  <c:v>0.5</c:v>
                </c:pt>
                <c:pt idx="100">
                  <c:v>1.825</c:v>
                </c:pt>
                <c:pt idx="101">
                  <c:v>0.5</c:v>
                </c:pt>
                <c:pt idx="102">
                  <c:v>1.825</c:v>
                </c:pt>
                <c:pt idx="103">
                  <c:v>0.5</c:v>
                </c:pt>
                <c:pt idx="104">
                  <c:v>1.825</c:v>
                </c:pt>
                <c:pt idx="105">
                  <c:v>0.5</c:v>
                </c:pt>
                <c:pt idx="106">
                  <c:v>1.825</c:v>
                </c:pt>
                <c:pt idx="107">
                  <c:v>0.5</c:v>
                </c:pt>
                <c:pt idx="108">
                  <c:v>1.825</c:v>
                </c:pt>
                <c:pt idx="109">
                  <c:v>0.5</c:v>
                </c:pt>
                <c:pt idx="110">
                  <c:v>1.825</c:v>
                </c:pt>
                <c:pt idx="111">
                  <c:v>0.5</c:v>
                </c:pt>
                <c:pt idx="112">
                  <c:v>1.825</c:v>
                </c:pt>
                <c:pt idx="113">
                  <c:v>0.5</c:v>
                </c:pt>
                <c:pt idx="114">
                  <c:v>1.825</c:v>
                </c:pt>
                <c:pt idx="115">
                  <c:v>0.5</c:v>
                </c:pt>
                <c:pt idx="116">
                  <c:v>1.825</c:v>
                </c:pt>
                <c:pt idx="117">
                  <c:v>0.5</c:v>
                </c:pt>
                <c:pt idx="118">
                  <c:v>1.825</c:v>
                </c:pt>
                <c:pt idx="119">
                  <c:v>0.5</c:v>
                </c:pt>
                <c:pt idx="120">
                  <c:v>1.825</c:v>
                </c:pt>
                <c:pt idx="121">
                  <c:v>0.5</c:v>
                </c:pt>
                <c:pt idx="122">
                  <c:v>1.825</c:v>
                </c:pt>
                <c:pt idx="123">
                  <c:v>0.5</c:v>
                </c:pt>
                <c:pt idx="124">
                  <c:v>1.825</c:v>
                </c:pt>
                <c:pt idx="125">
                  <c:v>0.5</c:v>
                </c:pt>
                <c:pt idx="126">
                  <c:v>1.825</c:v>
                </c:pt>
                <c:pt idx="127">
                  <c:v>0.5</c:v>
                </c:pt>
                <c:pt idx="128">
                  <c:v>1.825</c:v>
                </c:pt>
                <c:pt idx="129">
                  <c:v>0.5</c:v>
                </c:pt>
                <c:pt idx="130">
                  <c:v>1.825</c:v>
                </c:pt>
                <c:pt idx="131">
                  <c:v>0.5</c:v>
                </c:pt>
                <c:pt idx="132">
                  <c:v>1.825</c:v>
                </c:pt>
                <c:pt idx="133">
                  <c:v>0.5</c:v>
                </c:pt>
                <c:pt idx="134">
                  <c:v>1.825</c:v>
                </c:pt>
                <c:pt idx="135">
                  <c:v>0.5</c:v>
                </c:pt>
                <c:pt idx="136">
                  <c:v>1.825</c:v>
                </c:pt>
                <c:pt idx="137">
                  <c:v>0.5</c:v>
                </c:pt>
                <c:pt idx="138">
                  <c:v>1.825</c:v>
                </c:pt>
                <c:pt idx="139">
                  <c:v>0.5</c:v>
                </c:pt>
                <c:pt idx="140">
                  <c:v>1.825</c:v>
                </c:pt>
                <c:pt idx="141">
                  <c:v>0.5</c:v>
                </c:pt>
                <c:pt idx="142">
                  <c:v>1.825</c:v>
                </c:pt>
                <c:pt idx="143">
                  <c:v>0.5</c:v>
                </c:pt>
                <c:pt idx="144">
                  <c:v>1.825</c:v>
                </c:pt>
                <c:pt idx="145">
                  <c:v>0.5</c:v>
                </c:pt>
                <c:pt idx="146">
                  <c:v>1.825</c:v>
                </c:pt>
                <c:pt idx="147">
                  <c:v>0.5</c:v>
                </c:pt>
                <c:pt idx="148">
                  <c:v>1.825</c:v>
                </c:pt>
                <c:pt idx="149">
                  <c:v>0.5</c:v>
                </c:pt>
                <c:pt idx="150">
                  <c:v>1.825</c:v>
                </c:pt>
                <c:pt idx="151">
                  <c:v>0.5</c:v>
                </c:pt>
                <c:pt idx="152">
                  <c:v>1.825</c:v>
                </c:pt>
                <c:pt idx="153">
                  <c:v>0.5</c:v>
                </c:pt>
                <c:pt idx="154">
                  <c:v>1.825</c:v>
                </c:pt>
                <c:pt idx="155">
                  <c:v>0.5</c:v>
                </c:pt>
                <c:pt idx="156">
                  <c:v>1.825</c:v>
                </c:pt>
                <c:pt idx="157">
                  <c:v>0.5</c:v>
                </c:pt>
                <c:pt idx="158">
                  <c:v>1.825</c:v>
                </c:pt>
                <c:pt idx="159">
                  <c:v>0.5</c:v>
                </c:pt>
                <c:pt idx="160">
                  <c:v>1.825</c:v>
                </c:pt>
                <c:pt idx="161">
                  <c:v>0.5</c:v>
                </c:pt>
                <c:pt idx="162">
                  <c:v>1.825</c:v>
                </c:pt>
                <c:pt idx="163">
                  <c:v>0.5</c:v>
                </c:pt>
                <c:pt idx="164">
                  <c:v>1.825</c:v>
                </c:pt>
                <c:pt idx="165">
                  <c:v>0.5</c:v>
                </c:pt>
                <c:pt idx="166">
                  <c:v>1.825</c:v>
                </c:pt>
                <c:pt idx="167">
                  <c:v>0.5</c:v>
                </c:pt>
                <c:pt idx="168">
                  <c:v>1.825</c:v>
                </c:pt>
                <c:pt idx="169">
                  <c:v>0.5</c:v>
                </c:pt>
                <c:pt idx="170">
                  <c:v>1.825</c:v>
                </c:pt>
                <c:pt idx="171">
                  <c:v>0.5</c:v>
                </c:pt>
                <c:pt idx="172">
                  <c:v>1.825</c:v>
                </c:pt>
                <c:pt idx="173">
                  <c:v>0.5</c:v>
                </c:pt>
                <c:pt idx="174">
                  <c:v>1.825</c:v>
                </c:pt>
                <c:pt idx="175">
                  <c:v>0.5</c:v>
                </c:pt>
                <c:pt idx="176">
                  <c:v>1.825</c:v>
                </c:pt>
                <c:pt idx="177">
                  <c:v>0.5</c:v>
                </c:pt>
                <c:pt idx="178">
                  <c:v>1.825</c:v>
                </c:pt>
                <c:pt idx="179">
                  <c:v>0.5</c:v>
                </c:pt>
                <c:pt idx="180">
                  <c:v>1.825</c:v>
                </c:pt>
                <c:pt idx="181">
                  <c:v>0.5</c:v>
                </c:pt>
                <c:pt idx="182">
                  <c:v>1.825</c:v>
                </c:pt>
                <c:pt idx="183">
                  <c:v>0.5</c:v>
                </c:pt>
                <c:pt idx="184">
                  <c:v>1.825</c:v>
                </c:pt>
                <c:pt idx="185">
                  <c:v>0.5</c:v>
                </c:pt>
                <c:pt idx="186">
                  <c:v>1.825</c:v>
                </c:pt>
                <c:pt idx="187">
                  <c:v>0.5</c:v>
                </c:pt>
                <c:pt idx="188">
                  <c:v>1.825</c:v>
                </c:pt>
                <c:pt idx="189">
                  <c:v>0.5</c:v>
                </c:pt>
                <c:pt idx="190">
                  <c:v>1.825</c:v>
                </c:pt>
                <c:pt idx="191">
                  <c:v>0.5</c:v>
                </c:pt>
                <c:pt idx="192">
                  <c:v>1.825</c:v>
                </c:pt>
                <c:pt idx="193">
                  <c:v>0.5</c:v>
                </c:pt>
                <c:pt idx="194">
                  <c:v>1.825</c:v>
                </c:pt>
                <c:pt idx="195">
                  <c:v>0.5</c:v>
                </c:pt>
                <c:pt idx="196">
                  <c:v>1.825</c:v>
                </c:pt>
                <c:pt idx="197">
                  <c:v>0.5</c:v>
                </c:pt>
                <c:pt idx="198">
                  <c:v>1.825</c:v>
                </c:pt>
                <c:pt idx="199">
                  <c:v>0.5</c:v>
                </c:pt>
                <c:pt idx="200">
                  <c:v>1.825</c:v>
                </c:pt>
                <c:pt idx="201">
                  <c:v>0.5</c:v>
                </c:pt>
                <c:pt idx="202">
                  <c:v>1.825</c:v>
                </c:pt>
                <c:pt idx="203">
                  <c:v>0.5</c:v>
                </c:pt>
                <c:pt idx="204">
                  <c:v>1.825</c:v>
                </c:pt>
                <c:pt idx="205">
                  <c:v>0.5</c:v>
                </c:pt>
                <c:pt idx="206">
                  <c:v>1.825</c:v>
                </c:pt>
                <c:pt idx="207">
                  <c:v>0.5</c:v>
                </c:pt>
                <c:pt idx="208">
                  <c:v>1.825</c:v>
                </c:pt>
                <c:pt idx="209">
                  <c:v>0.5</c:v>
                </c:pt>
                <c:pt idx="210">
                  <c:v>1.825</c:v>
                </c:pt>
                <c:pt idx="211">
                  <c:v>0.5</c:v>
                </c:pt>
                <c:pt idx="212">
                  <c:v>1.825</c:v>
                </c:pt>
                <c:pt idx="213">
                  <c:v>0.5</c:v>
                </c:pt>
                <c:pt idx="214">
                  <c:v>1.825</c:v>
                </c:pt>
                <c:pt idx="215">
                  <c:v>0.5</c:v>
                </c:pt>
                <c:pt idx="216">
                  <c:v>1.825</c:v>
                </c:pt>
                <c:pt idx="217">
                  <c:v>0.5</c:v>
                </c:pt>
                <c:pt idx="218">
                  <c:v>1.825</c:v>
                </c:pt>
                <c:pt idx="219">
                  <c:v>0.5</c:v>
                </c:pt>
                <c:pt idx="220">
                  <c:v>1.825</c:v>
                </c:pt>
                <c:pt idx="221">
                  <c:v>0.5</c:v>
                </c:pt>
                <c:pt idx="222">
                  <c:v>1.825</c:v>
                </c:pt>
                <c:pt idx="223">
                  <c:v>0.5</c:v>
                </c:pt>
                <c:pt idx="224">
                  <c:v>1.825</c:v>
                </c:pt>
                <c:pt idx="225">
                  <c:v>0.5</c:v>
                </c:pt>
                <c:pt idx="226">
                  <c:v>1.825</c:v>
                </c:pt>
                <c:pt idx="227">
                  <c:v>0.5</c:v>
                </c:pt>
                <c:pt idx="228">
                  <c:v>1.825</c:v>
                </c:pt>
                <c:pt idx="229">
                  <c:v>0.5</c:v>
                </c:pt>
                <c:pt idx="230">
                  <c:v>1.825</c:v>
                </c:pt>
                <c:pt idx="231">
                  <c:v>0.5</c:v>
                </c:pt>
                <c:pt idx="232">
                  <c:v>1.825</c:v>
                </c:pt>
                <c:pt idx="233">
                  <c:v>0.5</c:v>
                </c:pt>
                <c:pt idx="234">
                  <c:v>1.825</c:v>
                </c:pt>
                <c:pt idx="235">
                  <c:v>0.5</c:v>
                </c:pt>
                <c:pt idx="236">
                  <c:v>1.825</c:v>
                </c:pt>
                <c:pt idx="237">
                  <c:v>0.5</c:v>
                </c:pt>
                <c:pt idx="238">
                  <c:v>1.825</c:v>
                </c:pt>
                <c:pt idx="239">
                  <c:v>0.5</c:v>
                </c:pt>
                <c:pt idx="240">
                  <c:v>1.825</c:v>
                </c:pt>
                <c:pt idx="241">
                  <c:v>0.5</c:v>
                </c:pt>
                <c:pt idx="242">
                  <c:v>1.825</c:v>
                </c:pt>
                <c:pt idx="243">
                  <c:v>0.5</c:v>
                </c:pt>
                <c:pt idx="244">
                  <c:v>1.825</c:v>
                </c:pt>
                <c:pt idx="245">
                  <c:v>0.5</c:v>
                </c:pt>
                <c:pt idx="246">
                  <c:v>1.825</c:v>
                </c:pt>
                <c:pt idx="247">
                  <c:v>0.5</c:v>
                </c:pt>
                <c:pt idx="248">
                  <c:v>1.825</c:v>
                </c:pt>
                <c:pt idx="249">
                  <c:v>0.5</c:v>
                </c:pt>
                <c:pt idx="250">
                  <c:v>1.825</c:v>
                </c:pt>
                <c:pt idx="251">
                  <c:v>0.5</c:v>
                </c:pt>
                <c:pt idx="252">
                  <c:v>1.825</c:v>
                </c:pt>
                <c:pt idx="253">
                  <c:v>0.5</c:v>
                </c:pt>
                <c:pt idx="254">
                  <c:v>1.825</c:v>
                </c:pt>
                <c:pt idx="255">
                  <c:v>0.5</c:v>
                </c:pt>
                <c:pt idx="256">
                  <c:v>1.825</c:v>
                </c:pt>
                <c:pt idx="257">
                  <c:v>0.5</c:v>
                </c:pt>
                <c:pt idx="258">
                  <c:v>1.825</c:v>
                </c:pt>
                <c:pt idx="259">
                  <c:v>0.5</c:v>
                </c:pt>
                <c:pt idx="260">
                  <c:v>1.825</c:v>
                </c:pt>
                <c:pt idx="261">
                  <c:v>0.5</c:v>
                </c:pt>
                <c:pt idx="262">
                  <c:v>1.825</c:v>
                </c:pt>
                <c:pt idx="263">
                  <c:v>0.5</c:v>
                </c:pt>
                <c:pt idx="264">
                  <c:v>1.825</c:v>
                </c:pt>
                <c:pt idx="265">
                  <c:v>0.5</c:v>
                </c:pt>
                <c:pt idx="266">
                  <c:v>1.825</c:v>
                </c:pt>
                <c:pt idx="267">
                  <c:v>0.5</c:v>
                </c:pt>
                <c:pt idx="268">
                  <c:v>1.825</c:v>
                </c:pt>
                <c:pt idx="269">
                  <c:v>0.5</c:v>
                </c:pt>
                <c:pt idx="270">
                  <c:v>1.825</c:v>
                </c:pt>
                <c:pt idx="271">
                  <c:v>0.5</c:v>
                </c:pt>
                <c:pt idx="272">
                  <c:v>1.825</c:v>
                </c:pt>
                <c:pt idx="273">
                  <c:v>0.5</c:v>
                </c:pt>
                <c:pt idx="274">
                  <c:v>1.825</c:v>
                </c:pt>
                <c:pt idx="275">
                  <c:v>0.5</c:v>
                </c:pt>
                <c:pt idx="276">
                  <c:v>1.825</c:v>
                </c:pt>
                <c:pt idx="277">
                  <c:v>0.5</c:v>
                </c:pt>
                <c:pt idx="278">
                  <c:v>1.825</c:v>
                </c:pt>
                <c:pt idx="279">
                  <c:v>0.5</c:v>
                </c:pt>
                <c:pt idx="280">
                  <c:v>1.825</c:v>
                </c:pt>
                <c:pt idx="281">
                  <c:v>0.5</c:v>
                </c:pt>
                <c:pt idx="282">
                  <c:v>1.825</c:v>
                </c:pt>
                <c:pt idx="283">
                  <c:v>0.5</c:v>
                </c:pt>
                <c:pt idx="284">
                  <c:v>1.825</c:v>
                </c:pt>
                <c:pt idx="285">
                  <c:v>0.5</c:v>
                </c:pt>
                <c:pt idx="286">
                  <c:v>1.825</c:v>
                </c:pt>
                <c:pt idx="287">
                  <c:v>0.5</c:v>
                </c:pt>
                <c:pt idx="288">
                  <c:v>1.825</c:v>
                </c:pt>
                <c:pt idx="289">
                  <c:v>0.5</c:v>
                </c:pt>
                <c:pt idx="290">
                  <c:v>1.825</c:v>
                </c:pt>
                <c:pt idx="291">
                  <c:v>0.5</c:v>
                </c:pt>
                <c:pt idx="292">
                  <c:v>1.825</c:v>
                </c:pt>
                <c:pt idx="293">
                  <c:v>0.5</c:v>
                </c:pt>
                <c:pt idx="294">
                  <c:v>1.825</c:v>
                </c:pt>
                <c:pt idx="295">
                  <c:v>0.5</c:v>
                </c:pt>
                <c:pt idx="296">
                  <c:v>1.825</c:v>
                </c:pt>
                <c:pt idx="297">
                  <c:v>0.5</c:v>
                </c:pt>
                <c:pt idx="298">
                  <c:v>1.825</c:v>
                </c:pt>
                <c:pt idx="299">
                  <c:v>0.5</c:v>
                </c:pt>
                <c:pt idx="300">
                  <c:v>1.825</c:v>
                </c:pt>
                <c:pt idx="301">
                  <c:v>0.5</c:v>
                </c:pt>
                <c:pt idx="302">
                  <c:v>1.825</c:v>
                </c:pt>
                <c:pt idx="303">
                  <c:v>0.5</c:v>
                </c:pt>
                <c:pt idx="304">
                  <c:v>1.825</c:v>
                </c:pt>
                <c:pt idx="305">
                  <c:v>0.5</c:v>
                </c:pt>
                <c:pt idx="306">
                  <c:v>1.825</c:v>
                </c:pt>
                <c:pt idx="307">
                  <c:v>0.5</c:v>
                </c:pt>
                <c:pt idx="308">
                  <c:v>1.825</c:v>
                </c:pt>
                <c:pt idx="309">
                  <c:v>0.5</c:v>
                </c:pt>
                <c:pt idx="310">
                  <c:v>1.825</c:v>
                </c:pt>
                <c:pt idx="311">
                  <c:v>0.5</c:v>
                </c:pt>
                <c:pt idx="312">
                  <c:v>1.825</c:v>
                </c:pt>
                <c:pt idx="313">
                  <c:v>0.5</c:v>
                </c:pt>
                <c:pt idx="314">
                  <c:v>1.825</c:v>
                </c:pt>
                <c:pt idx="315">
                  <c:v>0.5</c:v>
                </c:pt>
                <c:pt idx="316">
                  <c:v>1.825</c:v>
                </c:pt>
                <c:pt idx="317">
                  <c:v>0.5</c:v>
                </c:pt>
                <c:pt idx="318">
                  <c:v>1.825</c:v>
                </c:pt>
                <c:pt idx="319">
                  <c:v>0.5</c:v>
                </c:pt>
                <c:pt idx="320">
                  <c:v>1.825</c:v>
                </c:pt>
                <c:pt idx="321">
                  <c:v>0.5</c:v>
                </c:pt>
                <c:pt idx="322">
                  <c:v>1.825</c:v>
                </c:pt>
                <c:pt idx="323">
                  <c:v>0.5</c:v>
                </c:pt>
                <c:pt idx="324">
                  <c:v>1.825</c:v>
                </c:pt>
                <c:pt idx="325">
                  <c:v>0.5</c:v>
                </c:pt>
                <c:pt idx="326">
                  <c:v>1.825</c:v>
                </c:pt>
                <c:pt idx="327">
                  <c:v>0.5</c:v>
                </c:pt>
                <c:pt idx="328">
                  <c:v>1.825</c:v>
                </c:pt>
                <c:pt idx="329">
                  <c:v>0.5</c:v>
                </c:pt>
                <c:pt idx="330">
                  <c:v>1.825</c:v>
                </c:pt>
                <c:pt idx="331">
                  <c:v>0.5</c:v>
                </c:pt>
                <c:pt idx="332">
                  <c:v>1.825</c:v>
                </c:pt>
                <c:pt idx="333">
                  <c:v>0.5</c:v>
                </c:pt>
                <c:pt idx="334">
                  <c:v>1.825</c:v>
                </c:pt>
                <c:pt idx="335">
                  <c:v>0.5</c:v>
                </c:pt>
                <c:pt idx="336">
                  <c:v>1.825</c:v>
                </c:pt>
                <c:pt idx="337">
                  <c:v>0.5</c:v>
                </c:pt>
                <c:pt idx="338">
                  <c:v>1.825</c:v>
                </c:pt>
                <c:pt idx="339">
                  <c:v>0.5</c:v>
                </c:pt>
                <c:pt idx="340">
                  <c:v>1.825</c:v>
                </c:pt>
                <c:pt idx="341">
                  <c:v>0.5</c:v>
                </c:pt>
                <c:pt idx="342">
                  <c:v>1.825</c:v>
                </c:pt>
                <c:pt idx="343">
                  <c:v>0.5</c:v>
                </c:pt>
                <c:pt idx="344">
                  <c:v>1.825</c:v>
                </c:pt>
                <c:pt idx="345">
                  <c:v>0.5</c:v>
                </c:pt>
                <c:pt idx="346">
                  <c:v>1.825</c:v>
                </c:pt>
                <c:pt idx="347">
                  <c:v>0.5</c:v>
                </c:pt>
                <c:pt idx="348">
                  <c:v>1.825</c:v>
                </c:pt>
                <c:pt idx="349">
                  <c:v>0.5</c:v>
                </c:pt>
                <c:pt idx="350">
                  <c:v>1.825</c:v>
                </c:pt>
                <c:pt idx="351">
                  <c:v>0.5</c:v>
                </c:pt>
                <c:pt idx="352">
                  <c:v>1.825</c:v>
                </c:pt>
                <c:pt idx="353">
                  <c:v>0.5</c:v>
                </c:pt>
                <c:pt idx="354">
                  <c:v>1.825</c:v>
                </c:pt>
                <c:pt idx="355">
                  <c:v>0.5</c:v>
                </c:pt>
                <c:pt idx="356">
                  <c:v>1.825</c:v>
                </c:pt>
                <c:pt idx="357">
                  <c:v>0.5</c:v>
                </c:pt>
                <c:pt idx="358">
                  <c:v>1.825</c:v>
                </c:pt>
                <c:pt idx="359">
                  <c:v>0.5</c:v>
                </c:pt>
                <c:pt idx="360">
                  <c:v>1.825</c:v>
                </c:pt>
                <c:pt idx="361">
                  <c:v>0.5</c:v>
                </c:pt>
                <c:pt idx="362">
                  <c:v>1.825</c:v>
                </c:pt>
                <c:pt idx="363">
                  <c:v>0.5</c:v>
                </c:pt>
                <c:pt idx="364">
                  <c:v>1.825</c:v>
                </c:pt>
                <c:pt idx="365">
                  <c:v>0.5</c:v>
                </c:pt>
                <c:pt idx="366">
                  <c:v>1.825</c:v>
                </c:pt>
                <c:pt idx="367">
                  <c:v>0.5</c:v>
                </c:pt>
                <c:pt idx="368">
                  <c:v>1.825</c:v>
                </c:pt>
                <c:pt idx="369">
                  <c:v>0.5</c:v>
                </c:pt>
                <c:pt idx="370">
                  <c:v>1.825</c:v>
                </c:pt>
                <c:pt idx="371">
                  <c:v>0.5</c:v>
                </c:pt>
                <c:pt idx="372">
                  <c:v>1.825</c:v>
                </c:pt>
                <c:pt idx="373">
                  <c:v>0.5</c:v>
                </c:pt>
                <c:pt idx="374">
                  <c:v>1.825</c:v>
                </c:pt>
                <c:pt idx="375">
                  <c:v>0.5</c:v>
                </c:pt>
                <c:pt idx="376">
                  <c:v>1.825</c:v>
                </c:pt>
                <c:pt idx="377">
                  <c:v>0.5</c:v>
                </c:pt>
                <c:pt idx="378">
                  <c:v>1.825</c:v>
                </c:pt>
                <c:pt idx="379">
                  <c:v>0.5</c:v>
                </c:pt>
                <c:pt idx="380">
                  <c:v>1.825</c:v>
                </c:pt>
                <c:pt idx="381">
                  <c:v>0.5</c:v>
                </c:pt>
                <c:pt idx="382">
                  <c:v>1.825</c:v>
                </c:pt>
                <c:pt idx="383">
                  <c:v>0.5</c:v>
                </c:pt>
                <c:pt idx="384">
                  <c:v>1.825</c:v>
                </c:pt>
                <c:pt idx="385">
                  <c:v>0.5</c:v>
                </c:pt>
                <c:pt idx="386">
                  <c:v>1.825</c:v>
                </c:pt>
                <c:pt idx="387">
                  <c:v>0.5</c:v>
                </c:pt>
                <c:pt idx="388">
                  <c:v>1.825</c:v>
                </c:pt>
                <c:pt idx="389">
                  <c:v>0.5</c:v>
                </c:pt>
                <c:pt idx="390">
                  <c:v>1.825</c:v>
                </c:pt>
                <c:pt idx="391">
                  <c:v>0.5</c:v>
                </c:pt>
                <c:pt idx="392">
                  <c:v>1.825</c:v>
                </c:pt>
                <c:pt idx="393">
                  <c:v>0.5</c:v>
                </c:pt>
                <c:pt idx="394">
                  <c:v>1.825</c:v>
                </c:pt>
                <c:pt idx="395">
                  <c:v>0.5</c:v>
                </c:pt>
                <c:pt idx="396">
                  <c:v>1.825</c:v>
                </c:pt>
                <c:pt idx="397">
                  <c:v>0.5</c:v>
                </c:pt>
                <c:pt idx="398">
                  <c:v>1.825</c:v>
                </c:pt>
                <c:pt idx="399">
                  <c:v>0.5</c:v>
                </c:pt>
                <c:pt idx="400">
                  <c:v>1.825</c:v>
                </c:pt>
                <c:pt idx="401">
                  <c:v>0.5</c:v>
                </c:pt>
                <c:pt idx="402">
                  <c:v>1.825</c:v>
                </c:pt>
                <c:pt idx="403">
                  <c:v>0.5</c:v>
                </c:pt>
                <c:pt idx="404">
                  <c:v>1.825</c:v>
                </c:pt>
                <c:pt idx="405">
                  <c:v>0.5</c:v>
                </c:pt>
                <c:pt idx="406">
                  <c:v>1.825</c:v>
                </c:pt>
                <c:pt idx="407">
                  <c:v>0.5</c:v>
                </c:pt>
                <c:pt idx="408">
                  <c:v>1.825</c:v>
                </c:pt>
                <c:pt idx="409">
                  <c:v>0.5</c:v>
                </c:pt>
                <c:pt idx="410">
                  <c:v>1.825</c:v>
                </c:pt>
                <c:pt idx="411">
                  <c:v>0.5</c:v>
                </c:pt>
                <c:pt idx="412">
                  <c:v>1.825</c:v>
                </c:pt>
                <c:pt idx="413">
                  <c:v>0.5</c:v>
                </c:pt>
                <c:pt idx="414">
                  <c:v>1.825</c:v>
                </c:pt>
                <c:pt idx="415">
                  <c:v>0.5</c:v>
                </c:pt>
                <c:pt idx="416">
                  <c:v>1.825</c:v>
                </c:pt>
                <c:pt idx="417">
                  <c:v>0.5</c:v>
                </c:pt>
                <c:pt idx="418">
                  <c:v>1.825</c:v>
                </c:pt>
                <c:pt idx="419">
                  <c:v>0.5</c:v>
                </c:pt>
                <c:pt idx="420">
                  <c:v>1.825</c:v>
                </c:pt>
                <c:pt idx="421">
                  <c:v>0.5</c:v>
                </c:pt>
                <c:pt idx="422">
                  <c:v>1.825</c:v>
                </c:pt>
                <c:pt idx="423">
                  <c:v>0.5</c:v>
                </c:pt>
                <c:pt idx="424">
                  <c:v>1.825</c:v>
                </c:pt>
                <c:pt idx="425">
                  <c:v>0.5</c:v>
                </c:pt>
                <c:pt idx="426">
                  <c:v>1.825</c:v>
                </c:pt>
                <c:pt idx="427">
                  <c:v>0.5</c:v>
                </c:pt>
                <c:pt idx="428">
                  <c:v>1.825</c:v>
                </c:pt>
                <c:pt idx="429">
                  <c:v>0.5</c:v>
                </c:pt>
                <c:pt idx="430">
                  <c:v>1.825</c:v>
                </c:pt>
                <c:pt idx="431">
                  <c:v>0.5</c:v>
                </c:pt>
                <c:pt idx="432">
                  <c:v>1.825</c:v>
                </c:pt>
                <c:pt idx="433">
                  <c:v>0.5</c:v>
                </c:pt>
                <c:pt idx="434">
                  <c:v>1.825</c:v>
                </c:pt>
                <c:pt idx="435">
                  <c:v>0.5</c:v>
                </c:pt>
                <c:pt idx="436">
                  <c:v>1.825</c:v>
                </c:pt>
                <c:pt idx="437">
                  <c:v>0.5</c:v>
                </c:pt>
                <c:pt idx="438">
                  <c:v>1.825</c:v>
                </c:pt>
                <c:pt idx="439">
                  <c:v>0.5</c:v>
                </c:pt>
                <c:pt idx="440">
                  <c:v>1.825</c:v>
                </c:pt>
                <c:pt idx="441">
                  <c:v>0.5</c:v>
                </c:pt>
                <c:pt idx="442">
                  <c:v>1.825</c:v>
                </c:pt>
                <c:pt idx="443">
                  <c:v>0.5</c:v>
                </c:pt>
                <c:pt idx="444">
                  <c:v>1.825</c:v>
                </c:pt>
                <c:pt idx="445">
                  <c:v>0.5</c:v>
                </c:pt>
                <c:pt idx="446">
                  <c:v>1.825</c:v>
                </c:pt>
                <c:pt idx="447">
                  <c:v>0.5</c:v>
                </c:pt>
                <c:pt idx="448">
                  <c:v>1.825</c:v>
                </c:pt>
                <c:pt idx="449">
                  <c:v>0.5</c:v>
                </c:pt>
                <c:pt idx="450">
                  <c:v>1.825</c:v>
                </c:pt>
                <c:pt idx="451">
                  <c:v>0.5</c:v>
                </c:pt>
                <c:pt idx="452">
                  <c:v>1.825</c:v>
                </c:pt>
                <c:pt idx="453">
                  <c:v>0.5</c:v>
                </c:pt>
                <c:pt idx="454">
                  <c:v>1.825</c:v>
                </c:pt>
                <c:pt idx="455">
                  <c:v>0.5</c:v>
                </c:pt>
                <c:pt idx="456">
                  <c:v>1.825</c:v>
                </c:pt>
                <c:pt idx="457">
                  <c:v>0.5</c:v>
                </c:pt>
                <c:pt idx="458">
                  <c:v>1.825</c:v>
                </c:pt>
                <c:pt idx="459">
                  <c:v>0.5</c:v>
                </c:pt>
                <c:pt idx="460">
                  <c:v>1.825</c:v>
                </c:pt>
                <c:pt idx="461">
                  <c:v>0.5</c:v>
                </c:pt>
                <c:pt idx="462">
                  <c:v>1.825</c:v>
                </c:pt>
                <c:pt idx="463">
                  <c:v>0.5</c:v>
                </c:pt>
                <c:pt idx="464">
                  <c:v>1.825</c:v>
                </c:pt>
                <c:pt idx="465">
                  <c:v>0.5</c:v>
                </c:pt>
                <c:pt idx="466">
                  <c:v>1.825</c:v>
                </c:pt>
                <c:pt idx="467">
                  <c:v>0.5</c:v>
                </c:pt>
                <c:pt idx="468">
                  <c:v>1.825</c:v>
                </c:pt>
                <c:pt idx="469">
                  <c:v>0.5</c:v>
                </c:pt>
                <c:pt idx="470">
                  <c:v>1.825</c:v>
                </c:pt>
                <c:pt idx="471">
                  <c:v>0.5</c:v>
                </c:pt>
                <c:pt idx="472">
                  <c:v>1.825</c:v>
                </c:pt>
                <c:pt idx="473">
                  <c:v>0.5</c:v>
                </c:pt>
                <c:pt idx="474">
                  <c:v>1.825</c:v>
                </c:pt>
                <c:pt idx="475">
                  <c:v>0.5</c:v>
                </c:pt>
                <c:pt idx="476">
                  <c:v>1.825</c:v>
                </c:pt>
                <c:pt idx="477">
                  <c:v>0.5</c:v>
                </c:pt>
                <c:pt idx="478">
                  <c:v>1.825</c:v>
                </c:pt>
                <c:pt idx="479">
                  <c:v>0.5</c:v>
                </c:pt>
                <c:pt idx="480">
                  <c:v>1.825</c:v>
                </c:pt>
                <c:pt idx="481">
                  <c:v>0.5</c:v>
                </c:pt>
                <c:pt idx="482">
                  <c:v>1.825</c:v>
                </c:pt>
                <c:pt idx="483">
                  <c:v>0.5</c:v>
                </c:pt>
                <c:pt idx="484">
                  <c:v>1.825</c:v>
                </c:pt>
                <c:pt idx="485">
                  <c:v>0.5</c:v>
                </c:pt>
                <c:pt idx="486">
                  <c:v>1.825</c:v>
                </c:pt>
                <c:pt idx="487">
                  <c:v>0.5</c:v>
                </c:pt>
                <c:pt idx="488">
                  <c:v>1.825</c:v>
                </c:pt>
                <c:pt idx="489">
                  <c:v>0.5</c:v>
                </c:pt>
                <c:pt idx="490">
                  <c:v>1.825</c:v>
                </c:pt>
                <c:pt idx="491">
                  <c:v>0.5</c:v>
                </c:pt>
                <c:pt idx="492">
                  <c:v>1.825</c:v>
                </c:pt>
                <c:pt idx="493">
                  <c:v>0.5</c:v>
                </c:pt>
                <c:pt idx="494">
                  <c:v>1.825</c:v>
                </c:pt>
                <c:pt idx="495">
                  <c:v>0.5</c:v>
                </c:pt>
                <c:pt idx="496">
                  <c:v>1.825</c:v>
                </c:pt>
                <c:pt idx="497">
                  <c:v>0.5</c:v>
                </c:pt>
                <c:pt idx="498">
                  <c:v>1.825</c:v>
                </c:pt>
                <c:pt idx="499">
                  <c:v>0.5</c:v>
                </c:pt>
                <c:pt idx="500">
                  <c:v>1.825</c:v>
                </c:pt>
                <c:pt idx="501">
                  <c:v>0.5</c:v>
                </c:pt>
                <c:pt idx="502">
                  <c:v>1.825</c:v>
                </c:pt>
                <c:pt idx="503">
                  <c:v>0.5</c:v>
                </c:pt>
                <c:pt idx="504">
                  <c:v>1.825</c:v>
                </c:pt>
                <c:pt idx="505">
                  <c:v>0.5</c:v>
                </c:pt>
                <c:pt idx="506">
                  <c:v>1.825</c:v>
                </c:pt>
                <c:pt idx="507">
                  <c:v>0.5</c:v>
                </c:pt>
                <c:pt idx="508">
                  <c:v>1.825</c:v>
                </c:pt>
                <c:pt idx="509">
                  <c:v>0.5</c:v>
                </c:pt>
                <c:pt idx="510">
                  <c:v>1.825</c:v>
                </c:pt>
                <c:pt idx="511">
                  <c:v>0.5</c:v>
                </c:pt>
                <c:pt idx="512">
                  <c:v>1.825</c:v>
                </c:pt>
                <c:pt idx="513">
                  <c:v>0.5</c:v>
                </c:pt>
                <c:pt idx="514">
                  <c:v>1.825</c:v>
                </c:pt>
                <c:pt idx="515">
                  <c:v>0.5</c:v>
                </c:pt>
                <c:pt idx="516">
                  <c:v>1.825</c:v>
                </c:pt>
                <c:pt idx="517">
                  <c:v>0.5</c:v>
                </c:pt>
                <c:pt idx="518">
                  <c:v>1.825</c:v>
                </c:pt>
                <c:pt idx="519">
                  <c:v>0.5</c:v>
                </c:pt>
                <c:pt idx="520">
                  <c:v>1.825</c:v>
                </c:pt>
                <c:pt idx="521">
                  <c:v>0.5</c:v>
                </c:pt>
                <c:pt idx="522">
                  <c:v>1.825</c:v>
                </c:pt>
                <c:pt idx="523">
                  <c:v>0.5</c:v>
                </c:pt>
                <c:pt idx="524">
                  <c:v>1.825</c:v>
                </c:pt>
                <c:pt idx="525">
                  <c:v>0.5</c:v>
                </c:pt>
                <c:pt idx="526">
                  <c:v>1.825</c:v>
                </c:pt>
                <c:pt idx="527">
                  <c:v>0.5</c:v>
                </c:pt>
                <c:pt idx="528">
                  <c:v>1.825</c:v>
                </c:pt>
                <c:pt idx="529">
                  <c:v>0.5</c:v>
                </c:pt>
                <c:pt idx="530">
                  <c:v>1.825</c:v>
                </c:pt>
                <c:pt idx="531">
                  <c:v>0.5</c:v>
                </c:pt>
                <c:pt idx="532">
                  <c:v>1.825</c:v>
                </c:pt>
                <c:pt idx="533">
                  <c:v>0.5</c:v>
                </c:pt>
                <c:pt idx="534">
                  <c:v>1.825</c:v>
                </c:pt>
                <c:pt idx="535">
                  <c:v>0.5</c:v>
                </c:pt>
                <c:pt idx="536">
                  <c:v>1.825</c:v>
                </c:pt>
                <c:pt idx="537">
                  <c:v>0.5</c:v>
                </c:pt>
                <c:pt idx="538">
                  <c:v>1.825</c:v>
                </c:pt>
                <c:pt idx="539">
                  <c:v>0.5</c:v>
                </c:pt>
                <c:pt idx="540">
                  <c:v>1.825</c:v>
                </c:pt>
                <c:pt idx="541">
                  <c:v>0.5</c:v>
                </c:pt>
                <c:pt idx="542">
                  <c:v>1.825</c:v>
                </c:pt>
                <c:pt idx="543">
                  <c:v>0.5</c:v>
                </c:pt>
                <c:pt idx="544">
                  <c:v>1.825</c:v>
                </c:pt>
                <c:pt idx="545">
                  <c:v>0.5</c:v>
                </c:pt>
                <c:pt idx="546">
                  <c:v>1.825</c:v>
                </c:pt>
                <c:pt idx="547">
                  <c:v>0.5</c:v>
                </c:pt>
                <c:pt idx="548">
                  <c:v>1.825</c:v>
                </c:pt>
                <c:pt idx="549">
                  <c:v>0.5</c:v>
                </c:pt>
                <c:pt idx="550">
                  <c:v>1.825</c:v>
                </c:pt>
                <c:pt idx="551">
                  <c:v>0.5</c:v>
                </c:pt>
                <c:pt idx="552">
                  <c:v>1.825</c:v>
                </c:pt>
                <c:pt idx="553">
                  <c:v>0.5</c:v>
                </c:pt>
                <c:pt idx="554">
                  <c:v>1.825</c:v>
                </c:pt>
                <c:pt idx="555">
                  <c:v>0.5</c:v>
                </c:pt>
                <c:pt idx="556">
                  <c:v>1.825</c:v>
                </c:pt>
                <c:pt idx="557">
                  <c:v>0.5</c:v>
                </c:pt>
                <c:pt idx="558">
                  <c:v>1.825</c:v>
                </c:pt>
                <c:pt idx="559">
                  <c:v>0.5</c:v>
                </c:pt>
                <c:pt idx="560">
                  <c:v>1.825</c:v>
                </c:pt>
                <c:pt idx="561">
                  <c:v>0.5</c:v>
                </c:pt>
                <c:pt idx="562">
                  <c:v>1.825</c:v>
                </c:pt>
                <c:pt idx="563">
                  <c:v>0.5</c:v>
                </c:pt>
                <c:pt idx="564">
                  <c:v>1.825</c:v>
                </c:pt>
                <c:pt idx="565">
                  <c:v>0.5</c:v>
                </c:pt>
                <c:pt idx="566">
                  <c:v>1.825</c:v>
                </c:pt>
                <c:pt idx="567">
                  <c:v>0.5</c:v>
                </c:pt>
                <c:pt idx="568">
                  <c:v>1.825</c:v>
                </c:pt>
                <c:pt idx="569">
                  <c:v>0.5</c:v>
                </c:pt>
                <c:pt idx="570">
                  <c:v>1.825</c:v>
                </c:pt>
                <c:pt idx="571">
                  <c:v>0.5</c:v>
                </c:pt>
                <c:pt idx="572">
                  <c:v>1.825</c:v>
                </c:pt>
                <c:pt idx="573">
                  <c:v>0.5</c:v>
                </c:pt>
                <c:pt idx="574">
                  <c:v>1.825</c:v>
                </c:pt>
                <c:pt idx="575">
                  <c:v>0.5</c:v>
                </c:pt>
                <c:pt idx="576">
                  <c:v>1.825</c:v>
                </c:pt>
                <c:pt idx="577">
                  <c:v>0.5</c:v>
                </c:pt>
                <c:pt idx="578">
                  <c:v>1.825</c:v>
                </c:pt>
                <c:pt idx="579">
                  <c:v>0.5</c:v>
                </c:pt>
                <c:pt idx="580">
                  <c:v>1.825</c:v>
                </c:pt>
                <c:pt idx="581">
                  <c:v>0.5</c:v>
                </c:pt>
                <c:pt idx="582">
                  <c:v>1.825</c:v>
                </c:pt>
                <c:pt idx="583">
                  <c:v>0.5</c:v>
                </c:pt>
                <c:pt idx="584">
                  <c:v>1.825</c:v>
                </c:pt>
                <c:pt idx="585">
                  <c:v>0.5</c:v>
                </c:pt>
                <c:pt idx="586">
                  <c:v>1.825</c:v>
                </c:pt>
                <c:pt idx="587">
                  <c:v>0.5</c:v>
                </c:pt>
                <c:pt idx="588">
                  <c:v>1.825</c:v>
                </c:pt>
                <c:pt idx="589">
                  <c:v>0.5</c:v>
                </c:pt>
                <c:pt idx="590">
                  <c:v>1.825</c:v>
                </c:pt>
                <c:pt idx="591">
                  <c:v>0.5</c:v>
                </c:pt>
                <c:pt idx="592">
                  <c:v>1.825</c:v>
                </c:pt>
                <c:pt idx="593">
                  <c:v>0.5</c:v>
                </c:pt>
                <c:pt idx="594">
                  <c:v>1.825</c:v>
                </c:pt>
                <c:pt idx="595">
                  <c:v>0.5</c:v>
                </c:pt>
                <c:pt idx="596">
                  <c:v>1.825</c:v>
                </c:pt>
                <c:pt idx="597">
                  <c:v>0.5</c:v>
                </c:pt>
                <c:pt idx="598">
                  <c:v>1.825</c:v>
                </c:pt>
                <c:pt idx="599">
                  <c:v>0.5</c:v>
                </c:pt>
                <c:pt idx="600">
                  <c:v>1.825</c:v>
                </c:pt>
                <c:pt idx="601">
                  <c:v>0.5</c:v>
                </c:pt>
                <c:pt idx="602">
                  <c:v>1.825</c:v>
                </c:pt>
                <c:pt idx="603">
                  <c:v>0.5</c:v>
                </c:pt>
                <c:pt idx="604">
                  <c:v>1.825</c:v>
                </c:pt>
                <c:pt idx="605">
                  <c:v>0.5</c:v>
                </c:pt>
                <c:pt idx="606">
                  <c:v>1.825</c:v>
                </c:pt>
                <c:pt idx="607">
                  <c:v>0.5</c:v>
                </c:pt>
                <c:pt idx="608">
                  <c:v>1.825</c:v>
                </c:pt>
                <c:pt idx="609">
                  <c:v>0.5</c:v>
                </c:pt>
                <c:pt idx="610">
                  <c:v>1.825</c:v>
                </c:pt>
                <c:pt idx="611">
                  <c:v>0.5</c:v>
                </c:pt>
                <c:pt idx="612">
                  <c:v>1.825</c:v>
                </c:pt>
                <c:pt idx="613">
                  <c:v>0.5</c:v>
                </c:pt>
                <c:pt idx="614">
                  <c:v>1.825</c:v>
                </c:pt>
                <c:pt idx="615">
                  <c:v>0.5</c:v>
                </c:pt>
                <c:pt idx="616">
                  <c:v>1.825</c:v>
                </c:pt>
                <c:pt idx="617">
                  <c:v>0.5</c:v>
                </c:pt>
                <c:pt idx="618">
                  <c:v>1.825</c:v>
                </c:pt>
                <c:pt idx="619">
                  <c:v>0.5</c:v>
                </c:pt>
                <c:pt idx="620">
                  <c:v>1.825</c:v>
                </c:pt>
                <c:pt idx="621">
                  <c:v>0.5</c:v>
                </c:pt>
                <c:pt idx="622">
                  <c:v>1.825</c:v>
                </c:pt>
                <c:pt idx="623">
                  <c:v>0.5</c:v>
                </c:pt>
                <c:pt idx="624">
                  <c:v>1.825</c:v>
                </c:pt>
                <c:pt idx="625">
                  <c:v>0.5</c:v>
                </c:pt>
                <c:pt idx="626">
                  <c:v>1.825</c:v>
                </c:pt>
                <c:pt idx="627">
                  <c:v>0.5</c:v>
                </c:pt>
                <c:pt idx="628">
                  <c:v>1.825</c:v>
                </c:pt>
                <c:pt idx="629">
                  <c:v>0.5</c:v>
                </c:pt>
                <c:pt idx="630">
                  <c:v>1.825</c:v>
                </c:pt>
                <c:pt idx="631">
                  <c:v>0.5</c:v>
                </c:pt>
                <c:pt idx="632">
                  <c:v>1.825</c:v>
                </c:pt>
                <c:pt idx="633">
                  <c:v>0.5</c:v>
                </c:pt>
                <c:pt idx="634">
                  <c:v>1.825</c:v>
                </c:pt>
                <c:pt idx="635">
                  <c:v>0.5</c:v>
                </c:pt>
                <c:pt idx="636">
                  <c:v>1.825</c:v>
                </c:pt>
                <c:pt idx="637">
                  <c:v>0.5</c:v>
                </c:pt>
                <c:pt idx="638">
                  <c:v>1.825</c:v>
                </c:pt>
                <c:pt idx="639">
                  <c:v>0.5</c:v>
                </c:pt>
                <c:pt idx="640">
                  <c:v>1.825</c:v>
                </c:pt>
                <c:pt idx="641">
                  <c:v>0.5</c:v>
                </c:pt>
                <c:pt idx="642">
                  <c:v>1.825</c:v>
                </c:pt>
                <c:pt idx="643">
                  <c:v>0.5</c:v>
                </c:pt>
                <c:pt idx="644">
                  <c:v>1.825</c:v>
                </c:pt>
                <c:pt idx="645">
                  <c:v>0.5</c:v>
                </c:pt>
                <c:pt idx="646">
                  <c:v>1.825</c:v>
                </c:pt>
                <c:pt idx="647">
                  <c:v>0.5</c:v>
                </c:pt>
                <c:pt idx="648">
                  <c:v>1.825</c:v>
                </c:pt>
                <c:pt idx="649">
                  <c:v>0.5</c:v>
                </c:pt>
                <c:pt idx="650">
                  <c:v>1.825</c:v>
                </c:pt>
                <c:pt idx="651">
                  <c:v>0.5</c:v>
                </c:pt>
                <c:pt idx="652">
                  <c:v>1.825</c:v>
                </c:pt>
                <c:pt idx="653">
                  <c:v>0.5</c:v>
                </c:pt>
                <c:pt idx="654">
                  <c:v>1.825</c:v>
                </c:pt>
                <c:pt idx="655">
                  <c:v>0.5</c:v>
                </c:pt>
                <c:pt idx="656">
                  <c:v>1.825</c:v>
                </c:pt>
                <c:pt idx="657">
                  <c:v>0.5</c:v>
                </c:pt>
                <c:pt idx="658">
                  <c:v>1.825</c:v>
                </c:pt>
                <c:pt idx="659">
                  <c:v>0.5</c:v>
                </c:pt>
                <c:pt idx="660">
                  <c:v>1.825</c:v>
                </c:pt>
                <c:pt idx="661">
                  <c:v>0.5</c:v>
                </c:pt>
                <c:pt idx="662">
                  <c:v>1.825</c:v>
                </c:pt>
                <c:pt idx="663">
                  <c:v>0.5</c:v>
                </c:pt>
                <c:pt idx="664">
                  <c:v>1.825</c:v>
                </c:pt>
                <c:pt idx="665">
                  <c:v>0.5</c:v>
                </c:pt>
                <c:pt idx="666">
                  <c:v>1.825</c:v>
                </c:pt>
                <c:pt idx="667">
                  <c:v>0.5</c:v>
                </c:pt>
                <c:pt idx="668">
                  <c:v>1.825</c:v>
                </c:pt>
                <c:pt idx="669">
                  <c:v>0.5</c:v>
                </c:pt>
                <c:pt idx="670">
                  <c:v>1.825</c:v>
                </c:pt>
                <c:pt idx="671">
                  <c:v>0.5</c:v>
                </c:pt>
                <c:pt idx="672">
                  <c:v>1.825</c:v>
                </c:pt>
                <c:pt idx="673">
                  <c:v>0.5</c:v>
                </c:pt>
                <c:pt idx="674">
                  <c:v>1.825</c:v>
                </c:pt>
                <c:pt idx="675">
                  <c:v>0.5</c:v>
                </c:pt>
                <c:pt idx="676">
                  <c:v>1.825</c:v>
                </c:pt>
                <c:pt idx="677">
                  <c:v>0.5</c:v>
                </c:pt>
                <c:pt idx="678">
                  <c:v>1.825</c:v>
                </c:pt>
                <c:pt idx="679">
                  <c:v>0.5</c:v>
                </c:pt>
                <c:pt idx="680">
                  <c:v>1.825</c:v>
                </c:pt>
                <c:pt idx="681">
                  <c:v>0.5</c:v>
                </c:pt>
                <c:pt idx="682">
                  <c:v>1.825</c:v>
                </c:pt>
                <c:pt idx="683">
                  <c:v>0.5</c:v>
                </c:pt>
                <c:pt idx="684">
                  <c:v>1.825</c:v>
                </c:pt>
                <c:pt idx="685">
                  <c:v>0.5</c:v>
                </c:pt>
                <c:pt idx="686">
                  <c:v>1.825</c:v>
                </c:pt>
                <c:pt idx="687">
                  <c:v>0.5</c:v>
                </c:pt>
                <c:pt idx="688">
                  <c:v>1.825</c:v>
                </c:pt>
                <c:pt idx="689">
                  <c:v>0.5</c:v>
                </c:pt>
                <c:pt idx="690">
                  <c:v>1.825</c:v>
                </c:pt>
                <c:pt idx="691">
                  <c:v>0.5</c:v>
                </c:pt>
                <c:pt idx="692">
                  <c:v>1.825</c:v>
                </c:pt>
                <c:pt idx="693">
                  <c:v>0.5</c:v>
                </c:pt>
                <c:pt idx="694">
                  <c:v>1.825</c:v>
                </c:pt>
                <c:pt idx="695">
                  <c:v>0.5</c:v>
                </c:pt>
                <c:pt idx="696">
                  <c:v>1.825</c:v>
                </c:pt>
                <c:pt idx="697">
                  <c:v>0.5</c:v>
                </c:pt>
                <c:pt idx="698">
                  <c:v>1.825</c:v>
                </c:pt>
                <c:pt idx="699">
                  <c:v>0.5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D4B-4AC2-B5CC-E66010C44F6E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3.3</c:v>
              </c:pt>
              <c:pt idx="1">
                <c:v>3.3</c:v>
              </c:pt>
              <c:pt idx="2">
                <c:v>3.3</c:v>
              </c:pt>
              <c:pt idx="3">
                <c:v>1.825</c:v>
              </c:pt>
              <c:pt idx="4">
                <c:v>1.825</c:v>
              </c:pt>
              <c:pt idx="5">
                <c:v>1.825</c:v>
              </c:pt>
              <c:pt idx="6">
                <c:v>1.825</c:v>
              </c:pt>
              <c:pt idx="7">
                <c:v>1.05</c:v>
              </c:pt>
              <c:pt idx="8">
                <c:v>0.5</c:v>
              </c:pt>
              <c:pt idx="9">
                <c:v>0.5</c:v>
              </c:pt>
              <c:pt idx="10">
                <c:v>0.5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0.5</c:v>
              </c:pt>
              <c:pt idx="16">
                <c:v>0.5</c:v>
              </c:pt>
              <c:pt idx="17">
                <c:v>0.5</c:v>
              </c:pt>
              <c:pt idx="18">
                <c:v>1.05</c:v>
              </c:pt>
              <c:pt idx="19">
                <c:v>1.05</c:v>
              </c:pt>
              <c:pt idx="20">
                <c:v>1.05</c:v>
              </c:pt>
              <c:pt idx="21">
                <c:v>1.825</c:v>
              </c:pt>
              <c:pt idx="22">
                <c:v>1.825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D4B-4AC2-B5CC-E66010C44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921968"/>
        <c:axId val="716915696"/>
      </c:scatterChart>
      <c:valAx>
        <c:axId val="716921968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6915696"/>
        <c:crosses val="autoZero"/>
        <c:crossBetween val="midCat"/>
      </c:valAx>
      <c:valAx>
        <c:axId val="716915696"/>
        <c:scaling>
          <c:orientation val="minMax"/>
          <c:max val="7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Cr.ppb | SampleID-NAZ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6921968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(Cr.ppb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24.851851851851851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68-4FCF-AE6E-0E2EA03ACC67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1.2</c:v>
              </c:pt>
              <c:pt idx="1">
                <c:v>57.2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68-4FCF-AE6E-0E2EA03ACC67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XLSTAT_20221114_124201_1_HID!xdata15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XLSTAT_20221114_124201_1_HID!ydata15</c:f>
              <c:numCache>
                <c:formatCode>General</c:formatCode>
                <c:ptCount val="700"/>
                <c:pt idx="0">
                  <c:v>35.15</c:v>
                </c:pt>
                <c:pt idx="1">
                  <c:v>13.425000000000001</c:v>
                </c:pt>
                <c:pt idx="2">
                  <c:v>35.15</c:v>
                </c:pt>
                <c:pt idx="3">
                  <c:v>13.425000000000001</c:v>
                </c:pt>
                <c:pt idx="4">
                  <c:v>35.15</c:v>
                </c:pt>
                <c:pt idx="5">
                  <c:v>13.425000000000001</c:v>
                </c:pt>
                <c:pt idx="6">
                  <c:v>35.15</c:v>
                </c:pt>
                <c:pt idx="7">
                  <c:v>13.425000000000001</c:v>
                </c:pt>
                <c:pt idx="8">
                  <c:v>35.15</c:v>
                </c:pt>
                <c:pt idx="9">
                  <c:v>13.425000000000001</c:v>
                </c:pt>
                <c:pt idx="10">
                  <c:v>35.15</c:v>
                </c:pt>
                <c:pt idx="11">
                  <c:v>13.425000000000001</c:v>
                </c:pt>
                <c:pt idx="12">
                  <c:v>35.15</c:v>
                </c:pt>
                <c:pt idx="13">
                  <c:v>13.425000000000001</c:v>
                </c:pt>
                <c:pt idx="14">
                  <c:v>35.15</c:v>
                </c:pt>
                <c:pt idx="15">
                  <c:v>13.425000000000001</c:v>
                </c:pt>
                <c:pt idx="16">
                  <c:v>35.15</c:v>
                </c:pt>
                <c:pt idx="17">
                  <c:v>13.425000000000001</c:v>
                </c:pt>
                <c:pt idx="18">
                  <c:v>35.15</c:v>
                </c:pt>
                <c:pt idx="19">
                  <c:v>13.425000000000001</c:v>
                </c:pt>
                <c:pt idx="20">
                  <c:v>35.15</c:v>
                </c:pt>
                <c:pt idx="21">
                  <c:v>13.425000000000001</c:v>
                </c:pt>
                <c:pt idx="22">
                  <c:v>35.15</c:v>
                </c:pt>
                <c:pt idx="23">
                  <c:v>13.425000000000001</c:v>
                </c:pt>
                <c:pt idx="24">
                  <c:v>35.15</c:v>
                </c:pt>
                <c:pt idx="25">
                  <c:v>13.425000000000001</c:v>
                </c:pt>
                <c:pt idx="26">
                  <c:v>35.15</c:v>
                </c:pt>
                <c:pt idx="27">
                  <c:v>13.425000000000001</c:v>
                </c:pt>
                <c:pt idx="28">
                  <c:v>35.15</c:v>
                </c:pt>
                <c:pt idx="29">
                  <c:v>13.425000000000001</c:v>
                </c:pt>
                <c:pt idx="30">
                  <c:v>35.15</c:v>
                </c:pt>
                <c:pt idx="31">
                  <c:v>13.425000000000001</c:v>
                </c:pt>
                <c:pt idx="32">
                  <c:v>35.15</c:v>
                </c:pt>
                <c:pt idx="33">
                  <c:v>13.425000000000001</c:v>
                </c:pt>
                <c:pt idx="34">
                  <c:v>35.15</c:v>
                </c:pt>
                <c:pt idx="35">
                  <c:v>13.425000000000001</c:v>
                </c:pt>
                <c:pt idx="36">
                  <c:v>35.15</c:v>
                </c:pt>
                <c:pt idx="37">
                  <c:v>13.425000000000001</c:v>
                </c:pt>
                <c:pt idx="38">
                  <c:v>35.15</c:v>
                </c:pt>
                <c:pt idx="39">
                  <c:v>13.425000000000001</c:v>
                </c:pt>
                <c:pt idx="40">
                  <c:v>35.15</c:v>
                </c:pt>
                <c:pt idx="41">
                  <c:v>13.425000000000001</c:v>
                </c:pt>
                <c:pt idx="42">
                  <c:v>35.15</c:v>
                </c:pt>
                <c:pt idx="43">
                  <c:v>13.425000000000001</c:v>
                </c:pt>
                <c:pt idx="44">
                  <c:v>35.15</c:v>
                </c:pt>
                <c:pt idx="45">
                  <c:v>13.425000000000001</c:v>
                </c:pt>
                <c:pt idx="46">
                  <c:v>35.15</c:v>
                </c:pt>
                <c:pt idx="47">
                  <c:v>13.425000000000001</c:v>
                </c:pt>
                <c:pt idx="48">
                  <c:v>35.15</c:v>
                </c:pt>
                <c:pt idx="49">
                  <c:v>13.425000000000001</c:v>
                </c:pt>
                <c:pt idx="50">
                  <c:v>35.15</c:v>
                </c:pt>
                <c:pt idx="51">
                  <c:v>13.425000000000001</c:v>
                </c:pt>
                <c:pt idx="52">
                  <c:v>35.15</c:v>
                </c:pt>
                <c:pt idx="53">
                  <c:v>13.425000000000001</c:v>
                </c:pt>
                <c:pt idx="54">
                  <c:v>35.15</c:v>
                </c:pt>
                <c:pt idx="55">
                  <c:v>13.425000000000001</c:v>
                </c:pt>
                <c:pt idx="56">
                  <c:v>35.15</c:v>
                </c:pt>
                <c:pt idx="57">
                  <c:v>13.425000000000001</c:v>
                </c:pt>
                <c:pt idx="58">
                  <c:v>35.15</c:v>
                </c:pt>
                <c:pt idx="59">
                  <c:v>13.425000000000001</c:v>
                </c:pt>
                <c:pt idx="60">
                  <c:v>35.15</c:v>
                </c:pt>
                <c:pt idx="61">
                  <c:v>13.425000000000001</c:v>
                </c:pt>
                <c:pt idx="62">
                  <c:v>35.15</c:v>
                </c:pt>
                <c:pt idx="63">
                  <c:v>13.425000000000001</c:v>
                </c:pt>
                <c:pt idx="64">
                  <c:v>35.15</c:v>
                </c:pt>
                <c:pt idx="65">
                  <c:v>13.425000000000001</c:v>
                </c:pt>
                <c:pt idx="66">
                  <c:v>35.15</c:v>
                </c:pt>
                <c:pt idx="67">
                  <c:v>13.425000000000001</c:v>
                </c:pt>
                <c:pt idx="68">
                  <c:v>35.15</c:v>
                </c:pt>
                <c:pt idx="69">
                  <c:v>13.425000000000001</c:v>
                </c:pt>
                <c:pt idx="70">
                  <c:v>35.15</c:v>
                </c:pt>
                <c:pt idx="71">
                  <c:v>13.425000000000001</c:v>
                </c:pt>
                <c:pt idx="72">
                  <c:v>35.15</c:v>
                </c:pt>
                <c:pt idx="73">
                  <c:v>13.425000000000001</c:v>
                </c:pt>
                <c:pt idx="74">
                  <c:v>35.15</c:v>
                </c:pt>
                <c:pt idx="75">
                  <c:v>13.425000000000001</c:v>
                </c:pt>
                <c:pt idx="76">
                  <c:v>35.15</c:v>
                </c:pt>
                <c:pt idx="77">
                  <c:v>13.425000000000001</c:v>
                </c:pt>
                <c:pt idx="78">
                  <c:v>35.15</c:v>
                </c:pt>
                <c:pt idx="79">
                  <c:v>13.425000000000001</c:v>
                </c:pt>
                <c:pt idx="80">
                  <c:v>35.15</c:v>
                </c:pt>
                <c:pt idx="81">
                  <c:v>13.425000000000001</c:v>
                </c:pt>
                <c:pt idx="82">
                  <c:v>35.15</c:v>
                </c:pt>
                <c:pt idx="83">
                  <c:v>13.425000000000001</c:v>
                </c:pt>
                <c:pt idx="84">
                  <c:v>35.15</c:v>
                </c:pt>
                <c:pt idx="85">
                  <c:v>13.425000000000001</c:v>
                </c:pt>
                <c:pt idx="86">
                  <c:v>35.15</c:v>
                </c:pt>
                <c:pt idx="87">
                  <c:v>13.425000000000001</c:v>
                </c:pt>
                <c:pt idx="88">
                  <c:v>35.15</c:v>
                </c:pt>
                <c:pt idx="89">
                  <c:v>13.425000000000001</c:v>
                </c:pt>
                <c:pt idx="90">
                  <c:v>35.15</c:v>
                </c:pt>
                <c:pt idx="91">
                  <c:v>13.425000000000001</c:v>
                </c:pt>
                <c:pt idx="92">
                  <c:v>35.15</c:v>
                </c:pt>
                <c:pt idx="93">
                  <c:v>13.425000000000001</c:v>
                </c:pt>
                <c:pt idx="94">
                  <c:v>35.15</c:v>
                </c:pt>
                <c:pt idx="95">
                  <c:v>13.425000000000001</c:v>
                </c:pt>
                <c:pt idx="96">
                  <c:v>35.15</c:v>
                </c:pt>
                <c:pt idx="97">
                  <c:v>13.425000000000001</c:v>
                </c:pt>
                <c:pt idx="98">
                  <c:v>35.15</c:v>
                </c:pt>
                <c:pt idx="99">
                  <c:v>13.425000000000001</c:v>
                </c:pt>
                <c:pt idx="100">
                  <c:v>35.15</c:v>
                </c:pt>
                <c:pt idx="101">
                  <c:v>13.425000000000001</c:v>
                </c:pt>
                <c:pt idx="102">
                  <c:v>35.15</c:v>
                </c:pt>
                <c:pt idx="103">
                  <c:v>13.425000000000001</c:v>
                </c:pt>
                <c:pt idx="104">
                  <c:v>35.15</c:v>
                </c:pt>
                <c:pt idx="105">
                  <c:v>13.425000000000001</c:v>
                </c:pt>
                <c:pt idx="106">
                  <c:v>35.15</c:v>
                </c:pt>
                <c:pt idx="107">
                  <c:v>13.425000000000001</c:v>
                </c:pt>
                <c:pt idx="108">
                  <c:v>35.15</c:v>
                </c:pt>
                <c:pt idx="109">
                  <c:v>13.425000000000001</c:v>
                </c:pt>
                <c:pt idx="110">
                  <c:v>35.15</c:v>
                </c:pt>
                <c:pt idx="111">
                  <c:v>13.425000000000001</c:v>
                </c:pt>
                <c:pt idx="112">
                  <c:v>35.15</c:v>
                </c:pt>
                <c:pt idx="113">
                  <c:v>13.425000000000001</c:v>
                </c:pt>
                <c:pt idx="114">
                  <c:v>35.15</c:v>
                </c:pt>
                <c:pt idx="115">
                  <c:v>13.425000000000001</c:v>
                </c:pt>
                <c:pt idx="116">
                  <c:v>35.15</c:v>
                </c:pt>
                <c:pt idx="117">
                  <c:v>13.425000000000001</c:v>
                </c:pt>
                <c:pt idx="118">
                  <c:v>35.15</c:v>
                </c:pt>
                <c:pt idx="119">
                  <c:v>13.425000000000001</c:v>
                </c:pt>
                <c:pt idx="120">
                  <c:v>35.15</c:v>
                </c:pt>
                <c:pt idx="121">
                  <c:v>13.425000000000001</c:v>
                </c:pt>
                <c:pt idx="122">
                  <c:v>35.15</c:v>
                </c:pt>
                <c:pt idx="123">
                  <c:v>13.425000000000001</c:v>
                </c:pt>
                <c:pt idx="124">
                  <c:v>35.15</c:v>
                </c:pt>
                <c:pt idx="125">
                  <c:v>13.425000000000001</c:v>
                </c:pt>
                <c:pt idx="126">
                  <c:v>35.15</c:v>
                </c:pt>
                <c:pt idx="127">
                  <c:v>13.425000000000001</c:v>
                </c:pt>
                <c:pt idx="128">
                  <c:v>35.15</c:v>
                </c:pt>
                <c:pt idx="129">
                  <c:v>13.425000000000001</c:v>
                </c:pt>
                <c:pt idx="130">
                  <c:v>35.15</c:v>
                </c:pt>
                <c:pt idx="131">
                  <c:v>13.425000000000001</c:v>
                </c:pt>
                <c:pt idx="132">
                  <c:v>35.15</c:v>
                </c:pt>
                <c:pt idx="133">
                  <c:v>13.425000000000001</c:v>
                </c:pt>
                <c:pt idx="134">
                  <c:v>35.15</c:v>
                </c:pt>
                <c:pt idx="135">
                  <c:v>13.425000000000001</c:v>
                </c:pt>
                <c:pt idx="136">
                  <c:v>35.15</c:v>
                </c:pt>
                <c:pt idx="137">
                  <c:v>13.425000000000001</c:v>
                </c:pt>
                <c:pt idx="138">
                  <c:v>35.15</c:v>
                </c:pt>
                <c:pt idx="139">
                  <c:v>13.425000000000001</c:v>
                </c:pt>
                <c:pt idx="140">
                  <c:v>35.15</c:v>
                </c:pt>
                <c:pt idx="141">
                  <c:v>13.425000000000001</c:v>
                </c:pt>
                <c:pt idx="142">
                  <c:v>35.15</c:v>
                </c:pt>
                <c:pt idx="143">
                  <c:v>13.425000000000001</c:v>
                </c:pt>
                <c:pt idx="144">
                  <c:v>35.15</c:v>
                </c:pt>
                <c:pt idx="145">
                  <c:v>13.425000000000001</c:v>
                </c:pt>
                <c:pt idx="146">
                  <c:v>35.15</c:v>
                </c:pt>
                <c:pt idx="147">
                  <c:v>13.425000000000001</c:v>
                </c:pt>
                <c:pt idx="148">
                  <c:v>35.15</c:v>
                </c:pt>
                <c:pt idx="149">
                  <c:v>13.425000000000001</c:v>
                </c:pt>
                <c:pt idx="150">
                  <c:v>35.15</c:v>
                </c:pt>
                <c:pt idx="151">
                  <c:v>13.425000000000001</c:v>
                </c:pt>
                <c:pt idx="152">
                  <c:v>35.15</c:v>
                </c:pt>
                <c:pt idx="153">
                  <c:v>13.425000000000001</c:v>
                </c:pt>
                <c:pt idx="154">
                  <c:v>35.15</c:v>
                </c:pt>
                <c:pt idx="155">
                  <c:v>13.425000000000001</c:v>
                </c:pt>
                <c:pt idx="156">
                  <c:v>35.15</c:v>
                </c:pt>
                <c:pt idx="157">
                  <c:v>13.425000000000001</c:v>
                </c:pt>
                <c:pt idx="158">
                  <c:v>35.15</c:v>
                </c:pt>
                <c:pt idx="159">
                  <c:v>13.425000000000001</c:v>
                </c:pt>
                <c:pt idx="160">
                  <c:v>35.15</c:v>
                </c:pt>
                <c:pt idx="161">
                  <c:v>13.425000000000001</c:v>
                </c:pt>
                <c:pt idx="162">
                  <c:v>35.15</c:v>
                </c:pt>
                <c:pt idx="163">
                  <c:v>13.425000000000001</c:v>
                </c:pt>
                <c:pt idx="164">
                  <c:v>35.15</c:v>
                </c:pt>
                <c:pt idx="165">
                  <c:v>13.425000000000001</c:v>
                </c:pt>
                <c:pt idx="166">
                  <c:v>35.15</c:v>
                </c:pt>
                <c:pt idx="167">
                  <c:v>13.425000000000001</c:v>
                </c:pt>
                <c:pt idx="168">
                  <c:v>35.15</c:v>
                </c:pt>
                <c:pt idx="169">
                  <c:v>13.425000000000001</c:v>
                </c:pt>
                <c:pt idx="170">
                  <c:v>35.15</c:v>
                </c:pt>
                <c:pt idx="171">
                  <c:v>13.425000000000001</c:v>
                </c:pt>
                <c:pt idx="172">
                  <c:v>35.15</c:v>
                </c:pt>
                <c:pt idx="173">
                  <c:v>13.425000000000001</c:v>
                </c:pt>
                <c:pt idx="174">
                  <c:v>35.15</c:v>
                </c:pt>
                <c:pt idx="175">
                  <c:v>13.425000000000001</c:v>
                </c:pt>
                <c:pt idx="176">
                  <c:v>35.15</c:v>
                </c:pt>
                <c:pt idx="177">
                  <c:v>13.425000000000001</c:v>
                </c:pt>
                <c:pt idx="178">
                  <c:v>35.15</c:v>
                </c:pt>
                <c:pt idx="179">
                  <c:v>13.425000000000001</c:v>
                </c:pt>
                <c:pt idx="180">
                  <c:v>35.15</c:v>
                </c:pt>
                <c:pt idx="181">
                  <c:v>13.425000000000001</c:v>
                </c:pt>
                <c:pt idx="182">
                  <c:v>35.15</c:v>
                </c:pt>
                <c:pt idx="183">
                  <c:v>13.425000000000001</c:v>
                </c:pt>
                <c:pt idx="184">
                  <c:v>35.15</c:v>
                </c:pt>
                <c:pt idx="185">
                  <c:v>13.425000000000001</c:v>
                </c:pt>
                <c:pt idx="186">
                  <c:v>35.15</c:v>
                </c:pt>
                <c:pt idx="187">
                  <c:v>13.425000000000001</c:v>
                </c:pt>
                <c:pt idx="188">
                  <c:v>35.15</c:v>
                </c:pt>
                <c:pt idx="189">
                  <c:v>13.425000000000001</c:v>
                </c:pt>
                <c:pt idx="190">
                  <c:v>35.15</c:v>
                </c:pt>
                <c:pt idx="191">
                  <c:v>13.425000000000001</c:v>
                </c:pt>
                <c:pt idx="192">
                  <c:v>35.15</c:v>
                </c:pt>
                <c:pt idx="193">
                  <c:v>13.425000000000001</c:v>
                </c:pt>
                <c:pt idx="194">
                  <c:v>35.15</c:v>
                </c:pt>
                <c:pt idx="195">
                  <c:v>13.425000000000001</c:v>
                </c:pt>
                <c:pt idx="196">
                  <c:v>35.15</c:v>
                </c:pt>
                <c:pt idx="197">
                  <c:v>13.425000000000001</c:v>
                </c:pt>
                <c:pt idx="198">
                  <c:v>35.15</c:v>
                </c:pt>
                <c:pt idx="199">
                  <c:v>13.425000000000001</c:v>
                </c:pt>
                <c:pt idx="200">
                  <c:v>35.15</c:v>
                </c:pt>
                <c:pt idx="201">
                  <c:v>13.425000000000001</c:v>
                </c:pt>
                <c:pt idx="202">
                  <c:v>35.15</c:v>
                </c:pt>
                <c:pt idx="203">
                  <c:v>13.425000000000001</c:v>
                </c:pt>
                <c:pt idx="204">
                  <c:v>35.15</c:v>
                </c:pt>
                <c:pt idx="205">
                  <c:v>13.425000000000001</c:v>
                </c:pt>
                <c:pt idx="206">
                  <c:v>35.15</c:v>
                </c:pt>
                <c:pt idx="207">
                  <c:v>13.425000000000001</c:v>
                </c:pt>
                <c:pt idx="208">
                  <c:v>35.15</c:v>
                </c:pt>
                <c:pt idx="209">
                  <c:v>13.425000000000001</c:v>
                </c:pt>
                <c:pt idx="210">
                  <c:v>35.15</c:v>
                </c:pt>
                <c:pt idx="211">
                  <c:v>13.425000000000001</c:v>
                </c:pt>
                <c:pt idx="212">
                  <c:v>35.15</c:v>
                </c:pt>
                <c:pt idx="213">
                  <c:v>13.425000000000001</c:v>
                </c:pt>
                <c:pt idx="214">
                  <c:v>35.15</c:v>
                </c:pt>
                <c:pt idx="215">
                  <c:v>13.425000000000001</c:v>
                </c:pt>
                <c:pt idx="216">
                  <c:v>35.15</c:v>
                </c:pt>
                <c:pt idx="217">
                  <c:v>13.425000000000001</c:v>
                </c:pt>
                <c:pt idx="218">
                  <c:v>35.15</c:v>
                </c:pt>
                <c:pt idx="219">
                  <c:v>13.425000000000001</c:v>
                </c:pt>
                <c:pt idx="220">
                  <c:v>35.15</c:v>
                </c:pt>
                <c:pt idx="221">
                  <c:v>13.425000000000001</c:v>
                </c:pt>
                <c:pt idx="222">
                  <c:v>35.15</c:v>
                </c:pt>
                <c:pt idx="223">
                  <c:v>13.425000000000001</c:v>
                </c:pt>
                <c:pt idx="224">
                  <c:v>35.15</c:v>
                </c:pt>
                <c:pt idx="225">
                  <c:v>13.425000000000001</c:v>
                </c:pt>
                <c:pt idx="226">
                  <c:v>35.15</c:v>
                </c:pt>
                <c:pt idx="227">
                  <c:v>13.425000000000001</c:v>
                </c:pt>
                <c:pt idx="228">
                  <c:v>35.15</c:v>
                </c:pt>
                <c:pt idx="229">
                  <c:v>13.425000000000001</c:v>
                </c:pt>
                <c:pt idx="230">
                  <c:v>35.15</c:v>
                </c:pt>
                <c:pt idx="231">
                  <c:v>13.425000000000001</c:v>
                </c:pt>
                <c:pt idx="232">
                  <c:v>35.15</c:v>
                </c:pt>
                <c:pt idx="233">
                  <c:v>13.425000000000001</c:v>
                </c:pt>
                <c:pt idx="234">
                  <c:v>35.15</c:v>
                </c:pt>
                <c:pt idx="235">
                  <c:v>13.425000000000001</c:v>
                </c:pt>
                <c:pt idx="236">
                  <c:v>35.15</c:v>
                </c:pt>
                <c:pt idx="237">
                  <c:v>13.425000000000001</c:v>
                </c:pt>
                <c:pt idx="238">
                  <c:v>35.15</c:v>
                </c:pt>
                <c:pt idx="239">
                  <c:v>13.425000000000001</c:v>
                </c:pt>
                <c:pt idx="240">
                  <c:v>35.15</c:v>
                </c:pt>
                <c:pt idx="241">
                  <c:v>13.425000000000001</c:v>
                </c:pt>
                <c:pt idx="242">
                  <c:v>35.15</c:v>
                </c:pt>
                <c:pt idx="243">
                  <c:v>13.425000000000001</c:v>
                </c:pt>
                <c:pt idx="244">
                  <c:v>35.15</c:v>
                </c:pt>
                <c:pt idx="245">
                  <c:v>13.425000000000001</c:v>
                </c:pt>
                <c:pt idx="246">
                  <c:v>35.15</c:v>
                </c:pt>
                <c:pt idx="247">
                  <c:v>13.425000000000001</c:v>
                </c:pt>
                <c:pt idx="248">
                  <c:v>35.15</c:v>
                </c:pt>
                <c:pt idx="249">
                  <c:v>13.425000000000001</c:v>
                </c:pt>
                <c:pt idx="250">
                  <c:v>35.15</c:v>
                </c:pt>
                <c:pt idx="251">
                  <c:v>13.425000000000001</c:v>
                </c:pt>
                <c:pt idx="252">
                  <c:v>35.15</c:v>
                </c:pt>
                <c:pt idx="253">
                  <c:v>13.425000000000001</c:v>
                </c:pt>
                <c:pt idx="254">
                  <c:v>35.15</c:v>
                </c:pt>
                <c:pt idx="255">
                  <c:v>13.425000000000001</c:v>
                </c:pt>
                <c:pt idx="256">
                  <c:v>35.15</c:v>
                </c:pt>
                <c:pt idx="257">
                  <c:v>13.425000000000001</c:v>
                </c:pt>
                <c:pt idx="258">
                  <c:v>35.15</c:v>
                </c:pt>
                <c:pt idx="259">
                  <c:v>13.425000000000001</c:v>
                </c:pt>
                <c:pt idx="260">
                  <c:v>35.15</c:v>
                </c:pt>
                <c:pt idx="261">
                  <c:v>13.425000000000001</c:v>
                </c:pt>
                <c:pt idx="262">
                  <c:v>35.15</c:v>
                </c:pt>
                <c:pt idx="263">
                  <c:v>13.425000000000001</c:v>
                </c:pt>
                <c:pt idx="264">
                  <c:v>35.15</c:v>
                </c:pt>
                <c:pt idx="265">
                  <c:v>13.425000000000001</c:v>
                </c:pt>
                <c:pt idx="266">
                  <c:v>35.15</c:v>
                </c:pt>
                <c:pt idx="267">
                  <c:v>13.425000000000001</c:v>
                </c:pt>
                <c:pt idx="268">
                  <c:v>35.15</c:v>
                </c:pt>
                <c:pt idx="269">
                  <c:v>13.425000000000001</c:v>
                </c:pt>
                <c:pt idx="270">
                  <c:v>35.15</c:v>
                </c:pt>
                <c:pt idx="271">
                  <c:v>13.425000000000001</c:v>
                </c:pt>
                <c:pt idx="272">
                  <c:v>35.15</c:v>
                </c:pt>
                <c:pt idx="273">
                  <c:v>13.425000000000001</c:v>
                </c:pt>
                <c:pt idx="274">
                  <c:v>35.15</c:v>
                </c:pt>
                <c:pt idx="275">
                  <c:v>13.425000000000001</c:v>
                </c:pt>
                <c:pt idx="276">
                  <c:v>35.15</c:v>
                </c:pt>
                <c:pt idx="277">
                  <c:v>13.425000000000001</c:v>
                </c:pt>
                <c:pt idx="278">
                  <c:v>35.15</c:v>
                </c:pt>
                <c:pt idx="279">
                  <c:v>13.425000000000001</c:v>
                </c:pt>
                <c:pt idx="280">
                  <c:v>35.15</c:v>
                </c:pt>
                <c:pt idx="281">
                  <c:v>13.425000000000001</c:v>
                </c:pt>
                <c:pt idx="282">
                  <c:v>35.15</c:v>
                </c:pt>
                <c:pt idx="283">
                  <c:v>13.425000000000001</c:v>
                </c:pt>
                <c:pt idx="284">
                  <c:v>35.15</c:v>
                </c:pt>
                <c:pt idx="285">
                  <c:v>13.425000000000001</c:v>
                </c:pt>
                <c:pt idx="286">
                  <c:v>35.15</c:v>
                </c:pt>
                <c:pt idx="287">
                  <c:v>13.425000000000001</c:v>
                </c:pt>
                <c:pt idx="288">
                  <c:v>35.15</c:v>
                </c:pt>
                <c:pt idx="289">
                  <c:v>13.425000000000001</c:v>
                </c:pt>
                <c:pt idx="290">
                  <c:v>35.15</c:v>
                </c:pt>
                <c:pt idx="291">
                  <c:v>13.425000000000001</c:v>
                </c:pt>
                <c:pt idx="292">
                  <c:v>35.15</c:v>
                </c:pt>
                <c:pt idx="293">
                  <c:v>13.425000000000001</c:v>
                </c:pt>
                <c:pt idx="294">
                  <c:v>35.15</c:v>
                </c:pt>
                <c:pt idx="295">
                  <c:v>13.425000000000001</c:v>
                </c:pt>
                <c:pt idx="296">
                  <c:v>35.15</c:v>
                </c:pt>
                <c:pt idx="297">
                  <c:v>13.425000000000001</c:v>
                </c:pt>
                <c:pt idx="298">
                  <c:v>35.15</c:v>
                </c:pt>
                <c:pt idx="299">
                  <c:v>13.425000000000001</c:v>
                </c:pt>
                <c:pt idx="300">
                  <c:v>35.15</c:v>
                </c:pt>
                <c:pt idx="301">
                  <c:v>13.425000000000001</c:v>
                </c:pt>
                <c:pt idx="302">
                  <c:v>35.15</c:v>
                </c:pt>
                <c:pt idx="303">
                  <c:v>13.425000000000001</c:v>
                </c:pt>
                <c:pt idx="304">
                  <c:v>35.15</c:v>
                </c:pt>
                <c:pt idx="305">
                  <c:v>13.425000000000001</c:v>
                </c:pt>
                <c:pt idx="306">
                  <c:v>35.15</c:v>
                </c:pt>
                <c:pt idx="307">
                  <c:v>13.425000000000001</c:v>
                </c:pt>
                <c:pt idx="308">
                  <c:v>35.15</c:v>
                </c:pt>
                <c:pt idx="309">
                  <c:v>13.425000000000001</c:v>
                </c:pt>
                <c:pt idx="310">
                  <c:v>35.15</c:v>
                </c:pt>
                <c:pt idx="311">
                  <c:v>13.425000000000001</c:v>
                </c:pt>
                <c:pt idx="312">
                  <c:v>35.15</c:v>
                </c:pt>
                <c:pt idx="313">
                  <c:v>13.425000000000001</c:v>
                </c:pt>
                <c:pt idx="314">
                  <c:v>35.15</c:v>
                </c:pt>
                <c:pt idx="315">
                  <c:v>13.425000000000001</c:v>
                </c:pt>
                <c:pt idx="316">
                  <c:v>35.15</c:v>
                </c:pt>
                <c:pt idx="317">
                  <c:v>13.425000000000001</c:v>
                </c:pt>
                <c:pt idx="318">
                  <c:v>35.15</c:v>
                </c:pt>
                <c:pt idx="319">
                  <c:v>13.425000000000001</c:v>
                </c:pt>
                <c:pt idx="320">
                  <c:v>35.15</c:v>
                </c:pt>
                <c:pt idx="321">
                  <c:v>13.425000000000001</c:v>
                </c:pt>
                <c:pt idx="322">
                  <c:v>35.15</c:v>
                </c:pt>
                <c:pt idx="323">
                  <c:v>13.425000000000001</c:v>
                </c:pt>
                <c:pt idx="324">
                  <c:v>35.15</c:v>
                </c:pt>
                <c:pt idx="325">
                  <c:v>13.425000000000001</c:v>
                </c:pt>
                <c:pt idx="326">
                  <c:v>35.15</c:v>
                </c:pt>
                <c:pt idx="327">
                  <c:v>13.425000000000001</c:v>
                </c:pt>
                <c:pt idx="328">
                  <c:v>35.15</c:v>
                </c:pt>
                <c:pt idx="329">
                  <c:v>13.425000000000001</c:v>
                </c:pt>
                <c:pt idx="330">
                  <c:v>35.15</c:v>
                </c:pt>
                <c:pt idx="331">
                  <c:v>13.425000000000001</c:v>
                </c:pt>
                <c:pt idx="332">
                  <c:v>35.15</c:v>
                </c:pt>
                <c:pt idx="333">
                  <c:v>13.425000000000001</c:v>
                </c:pt>
                <c:pt idx="334">
                  <c:v>35.15</c:v>
                </c:pt>
                <c:pt idx="335">
                  <c:v>13.425000000000001</c:v>
                </c:pt>
                <c:pt idx="336">
                  <c:v>35.15</c:v>
                </c:pt>
                <c:pt idx="337">
                  <c:v>13.425000000000001</c:v>
                </c:pt>
                <c:pt idx="338">
                  <c:v>35.15</c:v>
                </c:pt>
                <c:pt idx="339">
                  <c:v>13.425000000000001</c:v>
                </c:pt>
                <c:pt idx="340">
                  <c:v>35.15</c:v>
                </c:pt>
                <c:pt idx="341">
                  <c:v>13.425000000000001</c:v>
                </c:pt>
                <c:pt idx="342">
                  <c:v>35.15</c:v>
                </c:pt>
                <c:pt idx="343">
                  <c:v>13.425000000000001</c:v>
                </c:pt>
                <c:pt idx="344">
                  <c:v>35.15</c:v>
                </c:pt>
                <c:pt idx="345">
                  <c:v>13.425000000000001</c:v>
                </c:pt>
                <c:pt idx="346">
                  <c:v>35.15</c:v>
                </c:pt>
                <c:pt idx="347">
                  <c:v>13.425000000000001</c:v>
                </c:pt>
                <c:pt idx="348">
                  <c:v>35.15</c:v>
                </c:pt>
                <c:pt idx="349">
                  <c:v>13.425000000000001</c:v>
                </c:pt>
                <c:pt idx="350">
                  <c:v>35.15</c:v>
                </c:pt>
                <c:pt idx="351">
                  <c:v>13.425000000000001</c:v>
                </c:pt>
                <c:pt idx="352">
                  <c:v>35.15</c:v>
                </c:pt>
                <c:pt idx="353">
                  <c:v>13.425000000000001</c:v>
                </c:pt>
                <c:pt idx="354">
                  <c:v>35.15</c:v>
                </c:pt>
                <c:pt idx="355">
                  <c:v>13.425000000000001</c:v>
                </c:pt>
                <c:pt idx="356">
                  <c:v>35.15</c:v>
                </c:pt>
                <c:pt idx="357">
                  <c:v>13.425000000000001</c:v>
                </c:pt>
                <c:pt idx="358">
                  <c:v>35.15</c:v>
                </c:pt>
                <c:pt idx="359">
                  <c:v>13.425000000000001</c:v>
                </c:pt>
                <c:pt idx="360">
                  <c:v>35.15</c:v>
                </c:pt>
                <c:pt idx="361">
                  <c:v>13.425000000000001</c:v>
                </c:pt>
                <c:pt idx="362">
                  <c:v>35.15</c:v>
                </c:pt>
                <c:pt idx="363">
                  <c:v>13.425000000000001</c:v>
                </c:pt>
                <c:pt idx="364">
                  <c:v>35.15</c:v>
                </c:pt>
                <c:pt idx="365">
                  <c:v>13.425000000000001</c:v>
                </c:pt>
                <c:pt idx="366">
                  <c:v>35.15</c:v>
                </c:pt>
                <c:pt idx="367">
                  <c:v>13.425000000000001</c:v>
                </c:pt>
                <c:pt idx="368">
                  <c:v>35.15</c:v>
                </c:pt>
                <c:pt idx="369">
                  <c:v>13.425000000000001</c:v>
                </c:pt>
                <c:pt idx="370">
                  <c:v>35.15</c:v>
                </c:pt>
                <c:pt idx="371">
                  <c:v>13.425000000000001</c:v>
                </c:pt>
                <c:pt idx="372">
                  <c:v>35.15</c:v>
                </c:pt>
                <c:pt idx="373">
                  <c:v>13.425000000000001</c:v>
                </c:pt>
                <c:pt idx="374">
                  <c:v>35.15</c:v>
                </c:pt>
                <c:pt idx="375">
                  <c:v>13.425000000000001</c:v>
                </c:pt>
                <c:pt idx="376">
                  <c:v>35.15</c:v>
                </c:pt>
                <c:pt idx="377">
                  <c:v>13.425000000000001</c:v>
                </c:pt>
                <c:pt idx="378">
                  <c:v>35.15</c:v>
                </c:pt>
                <c:pt idx="379">
                  <c:v>13.425000000000001</c:v>
                </c:pt>
                <c:pt idx="380">
                  <c:v>35.15</c:v>
                </c:pt>
                <c:pt idx="381">
                  <c:v>13.425000000000001</c:v>
                </c:pt>
                <c:pt idx="382">
                  <c:v>35.15</c:v>
                </c:pt>
                <c:pt idx="383">
                  <c:v>13.425000000000001</c:v>
                </c:pt>
                <c:pt idx="384">
                  <c:v>35.15</c:v>
                </c:pt>
                <c:pt idx="385">
                  <c:v>13.425000000000001</c:v>
                </c:pt>
                <c:pt idx="386">
                  <c:v>35.15</c:v>
                </c:pt>
                <c:pt idx="387">
                  <c:v>13.425000000000001</c:v>
                </c:pt>
                <c:pt idx="388">
                  <c:v>35.15</c:v>
                </c:pt>
                <c:pt idx="389">
                  <c:v>13.425000000000001</c:v>
                </c:pt>
                <c:pt idx="390">
                  <c:v>35.15</c:v>
                </c:pt>
                <c:pt idx="391">
                  <c:v>13.425000000000001</c:v>
                </c:pt>
                <c:pt idx="392">
                  <c:v>35.15</c:v>
                </c:pt>
                <c:pt idx="393">
                  <c:v>13.425000000000001</c:v>
                </c:pt>
                <c:pt idx="394">
                  <c:v>35.15</c:v>
                </c:pt>
                <c:pt idx="395">
                  <c:v>13.425000000000001</c:v>
                </c:pt>
                <c:pt idx="396">
                  <c:v>35.15</c:v>
                </c:pt>
                <c:pt idx="397">
                  <c:v>13.425000000000001</c:v>
                </c:pt>
                <c:pt idx="398">
                  <c:v>35.15</c:v>
                </c:pt>
                <c:pt idx="399">
                  <c:v>13.425000000000001</c:v>
                </c:pt>
                <c:pt idx="400">
                  <c:v>35.15</c:v>
                </c:pt>
                <c:pt idx="401">
                  <c:v>13.425000000000001</c:v>
                </c:pt>
                <c:pt idx="402">
                  <c:v>35.15</c:v>
                </c:pt>
                <c:pt idx="403">
                  <c:v>13.425000000000001</c:v>
                </c:pt>
                <c:pt idx="404">
                  <c:v>35.15</c:v>
                </c:pt>
                <c:pt idx="405">
                  <c:v>13.425000000000001</c:v>
                </c:pt>
                <c:pt idx="406">
                  <c:v>35.15</c:v>
                </c:pt>
                <c:pt idx="407">
                  <c:v>13.425000000000001</c:v>
                </c:pt>
                <c:pt idx="408">
                  <c:v>35.15</c:v>
                </c:pt>
                <c:pt idx="409">
                  <c:v>13.425000000000001</c:v>
                </c:pt>
                <c:pt idx="410">
                  <c:v>35.15</c:v>
                </c:pt>
                <c:pt idx="411">
                  <c:v>13.425000000000001</c:v>
                </c:pt>
                <c:pt idx="412">
                  <c:v>35.15</c:v>
                </c:pt>
                <c:pt idx="413">
                  <c:v>13.425000000000001</c:v>
                </c:pt>
                <c:pt idx="414">
                  <c:v>35.15</c:v>
                </c:pt>
                <c:pt idx="415">
                  <c:v>13.425000000000001</c:v>
                </c:pt>
                <c:pt idx="416">
                  <c:v>35.15</c:v>
                </c:pt>
                <c:pt idx="417">
                  <c:v>13.425000000000001</c:v>
                </c:pt>
                <c:pt idx="418">
                  <c:v>35.15</c:v>
                </c:pt>
                <c:pt idx="419">
                  <c:v>13.425000000000001</c:v>
                </c:pt>
                <c:pt idx="420">
                  <c:v>35.15</c:v>
                </c:pt>
                <c:pt idx="421">
                  <c:v>13.425000000000001</c:v>
                </c:pt>
                <c:pt idx="422">
                  <c:v>35.15</c:v>
                </c:pt>
                <c:pt idx="423">
                  <c:v>13.425000000000001</c:v>
                </c:pt>
                <c:pt idx="424">
                  <c:v>35.15</c:v>
                </c:pt>
                <c:pt idx="425">
                  <c:v>13.425000000000001</c:v>
                </c:pt>
                <c:pt idx="426">
                  <c:v>35.15</c:v>
                </c:pt>
                <c:pt idx="427">
                  <c:v>13.425000000000001</c:v>
                </c:pt>
                <c:pt idx="428">
                  <c:v>35.15</c:v>
                </c:pt>
                <c:pt idx="429">
                  <c:v>13.425000000000001</c:v>
                </c:pt>
                <c:pt idx="430">
                  <c:v>35.15</c:v>
                </c:pt>
                <c:pt idx="431">
                  <c:v>13.425000000000001</c:v>
                </c:pt>
                <c:pt idx="432">
                  <c:v>35.15</c:v>
                </c:pt>
                <c:pt idx="433">
                  <c:v>13.425000000000001</c:v>
                </c:pt>
                <c:pt idx="434">
                  <c:v>35.15</c:v>
                </c:pt>
                <c:pt idx="435">
                  <c:v>13.425000000000001</c:v>
                </c:pt>
                <c:pt idx="436">
                  <c:v>35.15</c:v>
                </c:pt>
                <c:pt idx="437">
                  <c:v>13.425000000000001</c:v>
                </c:pt>
                <c:pt idx="438">
                  <c:v>35.15</c:v>
                </c:pt>
                <c:pt idx="439">
                  <c:v>13.425000000000001</c:v>
                </c:pt>
                <c:pt idx="440">
                  <c:v>35.15</c:v>
                </c:pt>
                <c:pt idx="441">
                  <c:v>13.425000000000001</c:v>
                </c:pt>
                <c:pt idx="442">
                  <c:v>35.15</c:v>
                </c:pt>
                <c:pt idx="443">
                  <c:v>13.425000000000001</c:v>
                </c:pt>
                <c:pt idx="444">
                  <c:v>35.15</c:v>
                </c:pt>
                <c:pt idx="445">
                  <c:v>13.425000000000001</c:v>
                </c:pt>
                <c:pt idx="446">
                  <c:v>35.15</c:v>
                </c:pt>
                <c:pt idx="447">
                  <c:v>13.425000000000001</c:v>
                </c:pt>
                <c:pt idx="448">
                  <c:v>35.15</c:v>
                </c:pt>
                <c:pt idx="449">
                  <c:v>13.425000000000001</c:v>
                </c:pt>
                <c:pt idx="450">
                  <c:v>35.15</c:v>
                </c:pt>
                <c:pt idx="451">
                  <c:v>13.425000000000001</c:v>
                </c:pt>
                <c:pt idx="452">
                  <c:v>35.15</c:v>
                </c:pt>
                <c:pt idx="453">
                  <c:v>13.425000000000001</c:v>
                </c:pt>
                <c:pt idx="454">
                  <c:v>35.15</c:v>
                </c:pt>
                <c:pt idx="455">
                  <c:v>13.425000000000001</c:v>
                </c:pt>
                <c:pt idx="456">
                  <c:v>35.15</c:v>
                </c:pt>
                <c:pt idx="457">
                  <c:v>13.425000000000001</c:v>
                </c:pt>
                <c:pt idx="458">
                  <c:v>35.15</c:v>
                </c:pt>
                <c:pt idx="459">
                  <c:v>13.425000000000001</c:v>
                </c:pt>
                <c:pt idx="460">
                  <c:v>35.15</c:v>
                </c:pt>
                <c:pt idx="461">
                  <c:v>13.425000000000001</c:v>
                </c:pt>
                <c:pt idx="462">
                  <c:v>35.15</c:v>
                </c:pt>
                <c:pt idx="463">
                  <c:v>13.425000000000001</c:v>
                </c:pt>
                <c:pt idx="464">
                  <c:v>35.15</c:v>
                </c:pt>
                <c:pt idx="465">
                  <c:v>13.425000000000001</c:v>
                </c:pt>
                <c:pt idx="466">
                  <c:v>35.15</c:v>
                </c:pt>
                <c:pt idx="467">
                  <c:v>13.425000000000001</c:v>
                </c:pt>
                <c:pt idx="468">
                  <c:v>35.15</c:v>
                </c:pt>
                <c:pt idx="469">
                  <c:v>13.425000000000001</c:v>
                </c:pt>
                <c:pt idx="470">
                  <c:v>35.15</c:v>
                </c:pt>
                <c:pt idx="471">
                  <c:v>13.425000000000001</c:v>
                </c:pt>
                <c:pt idx="472">
                  <c:v>35.15</c:v>
                </c:pt>
                <c:pt idx="473">
                  <c:v>13.425000000000001</c:v>
                </c:pt>
                <c:pt idx="474">
                  <c:v>35.15</c:v>
                </c:pt>
                <c:pt idx="475">
                  <c:v>13.425000000000001</c:v>
                </c:pt>
                <c:pt idx="476">
                  <c:v>35.15</c:v>
                </c:pt>
                <c:pt idx="477">
                  <c:v>13.425000000000001</c:v>
                </c:pt>
                <c:pt idx="478">
                  <c:v>35.15</c:v>
                </c:pt>
                <c:pt idx="479">
                  <c:v>13.425000000000001</c:v>
                </c:pt>
                <c:pt idx="480">
                  <c:v>35.15</c:v>
                </c:pt>
                <c:pt idx="481">
                  <c:v>13.425000000000001</c:v>
                </c:pt>
                <c:pt idx="482">
                  <c:v>35.15</c:v>
                </c:pt>
                <c:pt idx="483">
                  <c:v>13.425000000000001</c:v>
                </c:pt>
                <c:pt idx="484">
                  <c:v>35.15</c:v>
                </c:pt>
                <c:pt idx="485">
                  <c:v>13.425000000000001</c:v>
                </c:pt>
                <c:pt idx="486">
                  <c:v>35.15</c:v>
                </c:pt>
                <c:pt idx="487">
                  <c:v>13.425000000000001</c:v>
                </c:pt>
                <c:pt idx="488">
                  <c:v>35.15</c:v>
                </c:pt>
                <c:pt idx="489">
                  <c:v>13.425000000000001</c:v>
                </c:pt>
                <c:pt idx="490">
                  <c:v>35.15</c:v>
                </c:pt>
                <c:pt idx="491">
                  <c:v>13.425000000000001</c:v>
                </c:pt>
                <c:pt idx="492">
                  <c:v>35.15</c:v>
                </c:pt>
                <c:pt idx="493">
                  <c:v>13.425000000000001</c:v>
                </c:pt>
                <c:pt idx="494">
                  <c:v>35.15</c:v>
                </c:pt>
                <c:pt idx="495">
                  <c:v>13.425000000000001</c:v>
                </c:pt>
                <c:pt idx="496">
                  <c:v>35.15</c:v>
                </c:pt>
                <c:pt idx="497">
                  <c:v>13.425000000000001</c:v>
                </c:pt>
                <c:pt idx="498">
                  <c:v>35.15</c:v>
                </c:pt>
                <c:pt idx="499">
                  <c:v>13.425000000000001</c:v>
                </c:pt>
                <c:pt idx="500">
                  <c:v>35.15</c:v>
                </c:pt>
                <c:pt idx="501">
                  <c:v>13.425000000000001</c:v>
                </c:pt>
                <c:pt idx="502">
                  <c:v>35.15</c:v>
                </c:pt>
                <c:pt idx="503">
                  <c:v>13.425000000000001</c:v>
                </c:pt>
                <c:pt idx="504">
                  <c:v>35.15</c:v>
                </c:pt>
                <c:pt idx="505">
                  <c:v>13.425000000000001</c:v>
                </c:pt>
                <c:pt idx="506">
                  <c:v>35.15</c:v>
                </c:pt>
                <c:pt idx="507">
                  <c:v>13.425000000000001</c:v>
                </c:pt>
                <c:pt idx="508">
                  <c:v>35.15</c:v>
                </c:pt>
                <c:pt idx="509">
                  <c:v>13.425000000000001</c:v>
                </c:pt>
                <c:pt idx="510">
                  <c:v>35.15</c:v>
                </c:pt>
                <c:pt idx="511">
                  <c:v>13.425000000000001</c:v>
                </c:pt>
                <c:pt idx="512">
                  <c:v>35.15</c:v>
                </c:pt>
                <c:pt idx="513">
                  <c:v>13.425000000000001</c:v>
                </c:pt>
                <c:pt idx="514">
                  <c:v>35.15</c:v>
                </c:pt>
                <c:pt idx="515">
                  <c:v>13.425000000000001</c:v>
                </c:pt>
                <c:pt idx="516">
                  <c:v>35.15</c:v>
                </c:pt>
                <c:pt idx="517">
                  <c:v>13.425000000000001</c:v>
                </c:pt>
                <c:pt idx="518">
                  <c:v>35.15</c:v>
                </c:pt>
                <c:pt idx="519">
                  <c:v>13.425000000000001</c:v>
                </c:pt>
                <c:pt idx="520">
                  <c:v>35.15</c:v>
                </c:pt>
                <c:pt idx="521">
                  <c:v>13.425000000000001</c:v>
                </c:pt>
                <c:pt idx="522">
                  <c:v>35.15</c:v>
                </c:pt>
                <c:pt idx="523">
                  <c:v>13.425000000000001</c:v>
                </c:pt>
                <c:pt idx="524">
                  <c:v>35.15</c:v>
                </c:pt>
                <c:pt idx="525">
                  <c:v>13.425000000000001</c:v>
                </c:pt>
                <c:pt idx="526">
                  <c:v>35.15</c:v>
                </c:pt>
                <c:pt idx="527">
                  <c:v>13.425000000000001</c:v>
                </c:pt>
                <c:pt idx="528">
                  <c:v>35.15</c:v>
                </c:pt>
                <c:pt idx="529">
                  <c:v>13.425000000000001</c:v>
                </c:pt>
                <c:pt idx="530">
                  <c:v>35.15</c:v>
                </c:pt>
                <c:pt idx="531">
                  <c:v>13.425000000000001</c:v>
                </c:pt>
                <c:pt idx="532">
                  <c:v>35.15</c:v>
                </c:pt>
                <c:pt idx="533">
                  <c:v>13.425000000000001</c:v>
                </c:pt>
                <c:pt idx="534">
                  <c:v>35.15</c:v>
                </c:pt>
                <c:pt idx="535">
                  <c:v>13.425000000000001</c:v>
                </c:pt>
                <c:pt idx="536">
                  <c:v>35.15</c:v>
                </c:pt>
                <c:pt idx="537">
                  <c:v>13.425000000000001</c:v>
                </c:pt>
                <c:pt idx="538">
                  <c:v>35.15</c:v>
                </c:pt>
                <c:pt idx="539">
                  <c:v>13.425000000000001</c:v>
                </c:pt>
                <c:pt idx="540">
                  <c:v>35.15</c:v>
                </c:pt>
                <c:pt idx="541">
                  <c:v>13.425000000000001</c:v>
                </c:pt>
                <c:pt idx="542">
                  <c:v>35.15</c:v>
                </c:pt>
                <c:pt idx="543">
                  <c:v>13.425000000000001</c:v>
                </c:pt>
                <c:pt idx="544">
                  <c:v>35.15</c:v>
                </c:pt>
                <c:pt idx="545">
                  <c:v>13.425000000000001</c:v>
                </c:pt>
                <c:pt idx="546">
                  <c:v>35.15</c:v>
                </c:pt>
                <c:pt idx="547">
                  <c:v>13.425000000000001</c:v>
                </c:pt>
                <c:pt idx="548">
                  <c:v>35.15</c:v>
                </c:pt>
                <c:pt idx="549">
                  <c:v>13.425000000000001</c:v>
                </c:pt>
                <c:pt idx="550">
                  <c:v>35.15</c:v>
                </c:pt>
                <c:pt idx="551">
                  <c:v>13.425000000000001</c:v>
                </c:pt>
                <c:pt idx="552">
                  <c:v>35.15</c:v>
                </c:pt>
                <c:pt idx="553">
                  <c:v>13.425000000000001</c:v>
                </c:pt>
                <c:pt idx="554">
                  <c:v>35.15</c:v>
                </c:pt>
                <c:pt idx="555">
                  <c:v>13.425000000000001</c:v>
                </c:pt>
                <c:pt idx="556">
                  <c:v>35.15</c:v>
                </c:pt>
                <c:pt idx="557">
                  <c:v>13.425000000000001</c:v>
                </c:pt>
                <c:pt idx="558">
                  <c:v>35.15</c:v>
                </c:pt>
                <c:pt idx="559">
                  <c:v>13.425000000000001</c:v>
                </c:pt>
                <c:pt idx="560">
                  <c:v>35.15</c:v>
                </c:pt>
                <c:pt idx="561">
                  <c:v>13.425000000000001</c:v>
                </c:pt>
                <c:pt idx="562">
                  <c:v>35.15</c:v>
                </c:pt>
                <c:pt idx="563">
                  <c:v>13.425000000000001</c:v>
                </c:pt>
                <c:pt idx="564">
                  <c:v>35.15</c:v>
                </c:pt>
                <c:pt idx="565">
                  <c:v>13.425000000000001</c:v>
                </c:pt>
                <c:pt idx="566">
                  <c:v>35.15</c:v>
                </c:pt>
                <c:pt idx="567">
                  <c:v>13.425000000000001</c:v>
                </c:pt>
                <c:pt idx="568">
                  <c:v>35.15</c:v>
                </c:pt>
                <c:pt idx="569">
                  <c:v>13.425000000000001</c:v>
                </c:pt>
                <c:pt idx="570">
                  <c:v>35.15</c:v>
                </c:pt>
                <c:pt idx="571">
                  <c:v>13.425000000000001</c:v>
                </c:pt>
                <c:pt idx="572">
                  <c:v>35.15</c:v>
                </c:pt>
                <c:pt idx="573">
                  <c:v>13.425000000000001</c:v>
                </c:pt>
                <c:pt idx="574">
                  <c:v>35.15</c:v>
                </c:pt>
                <c:pt idx="575">
                  <c:v>13.425000000000001</c:v>
                </c:pt>
                <c:pt idx="576">
                  <c:v>35.15</c:v>
                </c:pt>
                <c:pt idx="577">
                  <c:v>13.425000000000001</c:v>
                </c:pt>
                <c:pt idx="578">
                  <c:v>35.15</c:v>
                </c:pt>
                <c:pt idx="579">
                  <c:v>13.425000000000001</c:v>
                </c:pt>
                <c:pt idx="580">
                  <c:v>35.15</c:v>
                </c:pt>
                <c:pt idx="581">
                  <c:v>13.425000000000001</c:v>
                </c:pt>
                <c:pt idx="582">
                  <c:v>35.15</c:v>
                </c:pt>
                <c:pt idx="583">
                  <c:v>13.425000000000001</c:v>
                </c:pt>
                <c:pt idx="584">
                  <c:v>35.15</c:v>
                </c:pt>
                <c:pt idx="585">
                  <c:v>13.425000000000001</c:v>
                </c:pt>
                <c:pt idx="586">
                  <c:v>35.15</c:v>
                </c:pt>
                <c:pt idx="587">
                  <c:v>13.425000000000001</c:v>
                </c:pt>
                <c:pt idx="588">
                  <c:v>35.15</c:v>
                </c:pt>
                <c:pt idx="589">
                  <c:v>13.425000000000001</c:v>
                </c:pt>
                <c:pt idx="590">
                  <c:v>35.15</c:v>
                </c:pt>
                <c:pt idx="591">
                  <c:v>13.425000000000001</c:v>
                </c:pt>
                <c:pt idx="592">
                  <c:v>35.15</c:v>
                </c:pt>
                <c:pt idx="593">
                  <c:v>13.425000000000001</c:v>
                </c:pt>
                <c:pt idx="594">
                  <c:v>35.15</c:v>
                </c:pt>
                <c:pt idx="595">
                  <c:v>13.425000000000001</c:v>
                </c:pt>
                <c:pt idx="596">
                  <c:v>35.15</c:v>
                </c:pt>
                <c:pt idx="597">
                  <c:v>13.425000000000001</c:v>
                </c:pt>
                <c:pt idx="598">
                  <c:v>35.15</c:v>
                </c:pt>
                <c:pt idx="599">
                  <c:v>13.425000000000001</c:v>
                </c:pt>
                <c:pt idx="600">
                  <c:v>35.15</c:v>
                </c:pt>
                <c:pt idx="601">
                  <c:v>13.425000000000001</c:v>
                </c:pt>
                <c:pt idx="602">
                  <c:v>35.15</c:v>
                </c:pt>
                <c:pt idx="603">
                  <c:v>13.425000000000001</c:v>
                </c:pt>
                <c:pt idx="604">
                  <c:v>35.15</c:v>
                </c:pt>
                <c:pt idx="605">
                  <c:v>13.425000000000001</c:v>
                </c:pt>
                <c:pt idx="606">
                  <c:v>35.15</c:v>
                </c:pt>
                <c:pt idx="607">
                  <c:v>13.425000000000001</c:v>
                </c:pt>
                <c:pt idx="608">
                  <c:v>35.15</c:v>
                </c:pt>
                <c:pt idx="609">
                  <c:v>13.425000000000001</c:v>
                </c:pt>
                <c:pt idx="610">
                  <c:v>35.15</c:v>
                </c:pt>
                <c:pt idx="611">
                  <c:v>13.425000000000001</c:v>
                </c:pt>
                <c:pt idx="612">
                  <c:v>35.15</c:v>
                </c:pt>
                <c:pt idx="613">
                  <c:v>13.425000000000001</c:v>
                </c:pt>
                <c:pt idx="614">
                  <c:v>35.15</c:v>
                </c:pt>
                <c:pt idx="615">
                  <c:v>13.425000000000001</c:v>
                </c:pt>
                <c:pt idx="616">
                  <c:v>35.15</c:v>
                </c:pt>
                <c:pt idx="617">
                  <c:v>13.425000000000001</c:v>
                </c:pt>
                <c:pt idx="618">
                  <c:v>35.15</c:v>
                </c:pt>
                <c:pt idx="619">
                  <c:v>13.425000000000001</c:v>
                </c:pt>
                <c:pt idx="620">
                  <c:v>35.15</c:v>
                </c:pt>
                <c:pt idx="621">
                  <c:v>13.425000000000001</c:v>
                </c:pt>
                <c:pt idx="622">
                  <c:v>35.15</c:v>
                </c:pt>
                <c:pt idx="623">
                  <c:v>13.425000000000001</c:v>
                </c:pt>
                <c:pt idx="624">
                  <c:v>35.15</c:v>
                </c:pt>
                <c:pt idx="625">
                  <c:v>13.425000000000001</c:v>
                </c:pt>
                <c:pt idx="626">
                  <c:v>35.15</c:v>
                </c:pt>
                <c:pt idx="627">
                  <c:v>13.425000000000001</c:v>
                </c:pt>
                <c:pt idx="628">
                  <c:v>35.15</c:v>
                </c:pt>
                <c:pt idx="629">
                  <c:v>13.425000000000001</c:v>
                </c:pt>
                <c:pt idx="630">
                  <c:v>35.15</c:v>
                </c:pt>
                <c:pt idx="631">
                  <c:v>13.425000000000001</c:v>
                </c:pt>
                <c:pt idx="632">
                  <c:v>35.15</c:v>
                </c:pt>
                <c:pt idx="633">
                  <c:v>13.425000000000001</c:v>
                </c:pt>
                <c:pt idx="634">
                  <c:v>35.15</c:v>
                </c:pt>
                <c:pt idx="635">
                  <c:v>13.425000000000001</c:v>
                </c:pt>
                <c:pt idx="636">
                  <c:v>35.15</c:v>
                </c:pt>
                <c:pt idx="637">
                  <c:v>13.425000000000001</c:v>
                </c:pt>
                <c:pt idx="638">
                  <c:v>35.15</c:v>
                </c:pt>
                <c:pt idx="639">
                  <c:v>13.425000000000001</c:v>
                </c:pt>
                <c:pt idx="640">
                  <c:v>35.15</c:v>
                </c:pt>
                <c:pt idx="641">
                  <c:v>13.425000000000001</c:v>
                </c:pt>
                <c:pt idx="642">
                  <c:v>35.15</c:v>
                </c:pt>
                <c:pt idx="643">
                  <c:v>13.425000000000001</c:v>
                </c:pt>
                <c:pt idx="644">
                  <c:v>35.15</c:v>
                </c:pt>
                <c:pt idx="645">
                  <c:v>13.425000000000001</c:v>
                </c:pt>
                <c:pt idx="646">
                  <c:v>35.15</c:v>
                </c:pt>
                <c:pt idx="647">
                  <c:v>13.425000000000001</c:v>
                </c:pt>
                <c:pt idx="648">
                  <c:v>35.15</c:v>
                </c:pt>
                <c:pt idx="649">
                  <c:v>13.425000000000001</c:v>
                </c:pt>
                <c:pt idx="650">
                  <c:v>35.15</c:v>
                </c:pt>
                <c:pt idx="651">
                  <c:v>13.425000000000001</c:v>
                </c:pt>
                <c:pt idx="652">
                  <c:v>35.15</c:v>
                </c:pt>
                <c:pt idx="653">
                  <c:v>13.425000000000001</c:v>
                </c:pt>
                <c:pt idx="654">
                  <c:v>35.15</c:v>
                </c:pt>
                <c:pt idx="655">
                  <c:v>13.425000000000001</c:v>
                </c:pt>
                <c:pt idx="656">
                  <c:v>35.15</c:v>
                </c:pt>
                <c:pt idx="657">
                  <c:v>13.425000000000001</c:v>
                </c:pt>
                <c:pt idx="658">
                  <c:v>35.15</c:v>
                </c:pt>
                <c:pt idx="659">
                  <c:v>13.425000000000001</c:v>
                </c:pt>
                <c:pt idx="660">
                  <c:v>35.15</c:v>
                </c:pt>
                <c:pt idx="661">
                  <c:v>13.425000000000001</c:v>
                </c:pt>
                <c:pt idx="662">
                  <c:v>35.15</c:v>
                </c:pt>
                <c:pt idx="663">
                  <c:v>13.425000000000001</c:v>
                </c:pt>
                <c:pt idx="664">
                  <c:v>35.15</c:v>
                </c:pt>
                <c:pt idx="665">
                  <c:v>13.425000000000001</c:v>
                </c:pt>
                <c:pt idx="666">
                  <c:v>35.15</c:v>
                </c:pt>
                <c:pt idx="667">
                  <c:v>13.425000000000001</c:v>
                </c:pt>
                <c:pt idx="668">
                  <c:v>35.15</c:v>
                </c:pt>
                <c:pt idx="669">
                  <c:v>13.425000000000001</c:v>
                </c:pt>
                <c:pt idx="670">
                  <c:v>35.15</c:v>
                </c:pt>
                <c:pt idx="671">
                  <c:v>13.425000000000001</c:v>
                </c:pt>
                <c:pt idx="672">
                  <c:v>35.15</c:v>
                </c:pt>
                <c:pt idx="673">
                  <c:v>13.425000000000001</c:v>
                </c:pt>
                <c:pt idx="674">
                  <c:v>35.15</c:v>
                </c:pt>
                <c:pt idx="675">
                  <c:v>13.425000000000001</c:v>
                </c:pt>
                <c:pt idx="676">
                  <c:v>35.15</c:v>
                </c:pt>
                <c:pt idx="677">
                  <c:v>13.425000000000001</c:v>
                </c:pt>
                <c:pt idx="678">
                  <c:v>35.15</c:v>
                </c:pt>
                <c:pt idx="679">
                  <c:v>13.425000000000001</c:v>
                </c:pt>
                <c:pt idx="680">
                  <c:v>35.15</c:v>
                </c:pt>
                <c:pt idx="681">
                  <c:v>13.425000000000001</c:v>
                </c:pt>
                <c:pt idx="682">
                  <c:v>35.15</c:v>
                </c:pt>
                <c:pt idx="683">
                  <c:v>13.425000000000001</c:v>
                </c:pt>
                <c:pt idx="684">
                  <c:v>35.15</c:v>
                </c:pt>
                <c:pt idx="685">
                  <c:v>13.425000000000001</c:v>
                </c:pt>
                <c:pt idx="686">
                  <c:v>35.15</c:v>
                </c:pt>
                <c:pt idx="687">
                  <c:v>13.425000000000001</c:v>
                </c:pt>
                <c:pt idx="688">
                  <c:v>35.15</c:v>
                </c:pt>
                <c:pt idx="689">
                  <c:v>13.425000000000001</c:v>
                </c:pt>
                <c:pt idx="690">
                  <c:v>35.15</c:v>
                </c:pt>
                <c:pt idx="691">
                  <c:v>13.425000000000001</c:v>
                </c:pt>
                <c:pt idx="692">
                  <c:v>35.15</c:v>
                </c:pt>
                <c:pt idx="693">
                  <c:v>13.425000000000001</c:v>
                </c:pt>
                <c:pt idx="694">
                  <c:v>35.15</c:v>
                </c:pt>
                <c:pt idx="695">
                  <c:v>13.425000000000001</c:v>
                </c:pt>
                <c:pt idx="696">
                  <c:v>35.15</c:v>
                </c:pt>
                <c:pt idx="697">
                  <c:v>13.425000000000001</c:v>
                </c:pt>
                <c:pt idx="698">
                  <c:v>35.15</c:v>
                </c:pt>
                <c:pt idx="699">
                  <c:v>13.425000000000001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C68-4FCF-AE6E-0E2EA03ACC67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57.2</c:v>
              </c:pt>
              <c:pt idx="1">
                <c:v>57.2</c:v>
              </c:pt>
              <c:pt idx="2">
                <c:v>57.2</c:v>
              </c:pt>
              <c:pt idx="3">
                <c:v>35.15</c:v>
              </c:pt>
              <c:pt idx="4">
                <c:v>35.15</c:v>
              </c:pt>
              <c:pt idx="5">
                <c:v>35.15</c:v>
              </c:pt>
              <c:pt idx="6">
                <c:v>35.15</c:v>
              </c:pt>
              <c:pt idx="7">
                <c:v>20.25</c:v>
              </c:pt>
              <c:pt idx="8">
                <c:v>13.425000000000001</c:v>
              </c:pt>
              <c:pt idx="9">
                <c:v>13.425000000000001</c:v>
              </c:pt>
              <c:pt idx="10">
                <c:v>13.425000000000001</c:v>
              </c:pt>
              <c:pt idx="11">
                <c:v>1.2</c:v>
              </c:pt>
              <c:pt idx="12">
                <c:v>1.2</c:v>
              </c:pt>
              <c:pt idx="13">
                <c:v>1.2</c:v>
              </c:pt>
              <c:pt idx="14">
                <c:v>1.2</c:v>
              </c:pt>
              <c:pt idx="15">
                <c:v>13.425000000000001</c:v>
              </c:pt>
              <c:pt idx="16">
                <c:v>13.425000000000001</c:v>
              </c:pt>
              <c:pt idx="17">
                <c:v>13.425000000000001</c:v>
              </c:pt>
              <c:pt idx="18">
                <c:v>20.25</c:v>
              </c:pt>
              <c:pt idx="19">
                <c:v>20.25</c:v>
              </c:pt>
              <c:pt idx="20">
                <c:v>20.25</c:v>
              </c:pt>
              <c:pt idx="21">
                <c:v>35.15</c:v>
              </c:pt>
              <c:pt idx="22">
                <c:v>35.15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C68-4FCF-AE6E-0E2EA03AC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914520"/>
        <c:axId val="716916088"/>
      </c:scatterChart>
      <c:valAx>
        <c:axId val="716914520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6916088"/>
        <c:crosses val="autoZero"/>
        <c:crossBetween val="midCat"/>
      </c:valAx>
      <c:valAx>
        <c:axId val="716916088"/>
        <c:scaling>
          <c:orientation val="minMax"/>
          <c:max val="6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Cr.ppb | SampleID-PLB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6914520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(Pb.ppb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10.886792452830193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F9A-4739-923A-A6196E776935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0.2</c:v>
              </c:pt>
              <c:pt idx="1">
                <c:v>36.4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F9A-4739-923A-A6196E776935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XLSTAT_20221114_124201_1_HID!xdata16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XLSTAT_20221114_124201_1_HID!ydata16</c:f>
              <c:numCache>
                <c:formatCode>General</c:formatCode>
                <c:ptCount val="700"/>
                <c:pt idx="0">
                  <c:v>18.3</c:v>
                </c:pt>
                <c:pt idx="1">
                  <c:v>0.6</c:v>
                </c:pt>
                <c:pt idx="2">
                  <c:v>18.3</c:v>
                </c:pt>
                <c:pt idx="3">
                  <c:v>0.6</c:v>
                </c:pt>
                <c:pt idx="4">
                  <c:v>18.3</c:v>
                </c:pt>
                <c:pt idx="5">
                  <c:v>0.6</c:v>
                </c:pt>
                <c:pt idx="6">
                  <c:v>18.3</c:v>
                </c:pt>
                <c:pt idx="7">
                  <c:v>0.6</c:v>
                </c:pt>
                <c:pt idx="8">
                  <c:v>18.3</c:v>
                </c:pt>
                <c:pt idx="9">
                  <c:v>0.6</c:v>
                </c:pt>
                <c:pt idx="10">
                  <c:v>18.3</c:v>
                </c:pt>
                <c:pt idx="11">
                  <c:v>0.6</c:v>
                </c:pt>
                <c:pt idx="12">
                  <c:v>18.3</c:v>
                </c:pt>
                <c:pt idx="13">
                  <c:v>0.6</c:v>
                </c:pt>
                <c:pt idx="14">
                  <c:v>18.3</c:v>
                </c:pt>
                <c:pt idx="15">
                  <c:v>0.6</c:v>
                </c:pt>
                <c:pt idx="16">
                  <c:v>18.3</c:v>
                </c:pt>
                <c:pt idx="17">
                  <c:v>0.6</c:v>
                </c:pt>
                <c:pt idx="18">
                  <c:v>18.3</c:v>
                </c:pt>
                <c:pt idx="19">
                  <c:v>0.6</c:v>
                </c:pt>
                <c:pt idx="20">
                  <c:v>18.3</c:v>
                </c:pt>
                <c:pt idx="21">
                  <c:v>0.6</c:v>
                </c:pt>
                <c:pt idx="22">
                  <c:v>18.3</c:v>
                </c:pt>
                <c:pt idx="23">
                  <c:v>0.6</c:v>
                </c:pt>
                <c:pt idx="24">
                  <c:v>18.3</c:v>
                </c:pt>
                <c:pt idx="25">
                  <c:v>0.6</c:v>
                </c:pt>
                <c:pt idx="26">
                  <c:v>18.3</c:v>
                </c:pt>
                <c:pt idx="27">
                  <c:v>0.6</c:v>
                </c:pt>
                <c:pt idx="28">
                  <c:v>18.3</c:v>
                </c:pt>
                <c:pt idx="29">
                  <c:v>0.6</c:v>
                </c:pt>
                <c:pt idx="30">
                  <c:v>18.3</c:v>
                </c:pt>
                <c:pt idx="31">
                  <c:v>0.6</c:v>
                </c:pt>
                <c:pt idx="32">
                  <c:v>18.3</c:v>
                </c:pt>
                <c:pt idx="33">
                  <c:v>0.6</c:v>
                </c:pt>
                <c:pt idx="34">
                  <c:v>18.3</c:v>
                </c:pt>
                <c:pt idx="35">
                  <c:v>0.6</c:v>
                </c:pt>
                <c:pt idx="36">
                  <c:v>18.3</c:v>
                </c:pt>
                <c:pt idx="37">
                  <c:v>0.6</c:v>
                </c:pt>
                <c:pt idx="38">
                  <c:v>18.3</c:v>
                </c:pt>
                <c:pt idx="39">
                  <c:v>0.6</c:v>
                </c:pt>
                <c:pt idx="40">
                  <c:v>18.3</c:v>
                </c:pt>
                <c:pt idx="41">
                  <c:v>0.6</c:v>
                </c:pt>
                <c:pt idx="42">
                  <c:v>18.3</c:v>
                </c:pt>
                <c:pt idx="43">
                  <c:v>0.6</c:v>
                </c:pt>
                <c:pt idx="44">
                  <c:v>18.3</c:v>
                </c:pt>
                <c:pt idx="45">
                  <c:v>0.6</c:v>
                </c:pt>
                <c:pt idx="46">
                  <c:v>18.3</c:v>
                </c:pt>
                <c:pt idx="47">
                  <c:v>0.6</c:v>
                </c:pt>
                <c:pt idx="48">
                  <c:v>18.3</c:v>
                </c:pt>
                <c:pt idx="49">
                  <c:v>0.6</c:v>
                </c:pt>
                <c:pt idx="50">
                  <c:v>18.3</c:v>
                </c:pt>
                <c:pt idx="51">
                  <c:v>0.6</c:v>
                </c:pt>
                <c:pt idx="52">
                  <c:v>18.3</c:v>
                </c:pt>
                <c:pt idx="53">
                  <c:v>0.6</c:v>
                </c:pt>
                <c:pt idx="54">
                  <c:v>18.3</c:v>
                </c:pt>
                <c:pt idx="55">
                  <c:v>0.6</c:v>
                </c:pt>
                <c:pt idx="56">
                  <c:v>18.3</c:v>
                </c:pt>
                <c:pt idx="57">
                  <c:v>0.6</c:v>
                </c:pt>
                <c:pt idx="58">
                  <c:v>18.3</c:v>
                </c:pt>
                <c:pt idx="59">
                  <c:v>0.6</c:v>
                </c:pt>
                <c:pt idx="60">
                  <c:v>18.3</c:v>
                </c:pt>
                <c:pt idx="61">
                  <c:v>0.6</c:v>
                </c:pt>
                <c:pt idx="62">
                  <c:v>18.3</c:v>
                </c:pt>
                <c:pt idx="63">
                  <c:v>0.6</c:v>
                </c:pt>
                <c:pt idx="64">
                  <c:v>18.3</c:v>
                </c:pt>
                <c:pt idx="65">
                  <c:v>0.6</c:v>
                </c:pt>
                <c:pt idx="66">
                  <c:v>18.3</c:v>
                </c:pt>
                <c:pt idx="67">
                  <c:v>0.6</c:v>
                </c:pt>
                <c:pt idx="68">
                  <c:v>18.3</c:v>
                </c:pt>
                <c:pt idx="69">
                  <c:v>0.6</c:v>
                </c:pt>
                <c:pt idx="70">
                  <c:v>18.3</c:v>
                </c:pt>
                <c:pt idx="71">
                  <c:v>0.6</c:v>
                </c:pt>
                <c:pt idx="72">
                  <c:v>18.3</c:v>
                </c:pt>
                <c:pt idx="73">
                  <c:v>0.6</c:v>
                </c:pt>
                <c:pt idx="74">
                  <c:v>18.3</c:v>
                </c:pt>
                <c:pt idx="75">
                  <c:v>0.6</c:v>
                </c:pt>
                <c:pt idx="76">
                  <c:v>18.3</c:v>
                </c:pt>
                <c:pt idx="77">
                  <c:v>0.6</c:v>
                </c:pt>
                <c:pt idx="78">
                  <c:v>18.3</c:v>
                </c:pt>
                <c:pt idx="79">
                  <c:v>0.6</c:v>
                </c:pt>
                <c:pt idx="80">
                  <c:v>18.3</c:v>
                </c:pt>
                <c:pt idx="81">
                  <c:v>0.6</c:v>
                </c:pt>
                <c:pt idx="82">
                  <c:v>18.3</c:v>
                </c:pt>
                <c:pt idx="83">
                  <c:v>0.6</c:v>
                </c:pt>
                <c:pt idx="84">
                  <c:v>18.3</c:v>
                </c:pt>
                <c:pt idx="85">
                  <c:v>0.6</c:v>
                </c:pt>
                <c:pt idx="86">
                  <c:v>18.3</c:v>
                </c:pt>
                <c:pt idx="87">
                  <c:v>0.6</c:v>
                </c:pt>
                <c:pt idx="88">
                  <c:v>18.3</c:v>
                </c:pt>
                <c:pt idx="89">
                  <c:v>0.6</c:v>
                </c:pt>
                <c:pt idx="90">
                  <c:v>18.3</c:v>
                </c:pt>
                <c:pt idx="91">
                  <c:v>0.6</c:v>
                </c:pt>
                <c:pt idx="92">
                  <c:v>18.3</c:v>
                </c:pt>
                <c:pt idx="93">
                  <c:v>0.6</c:v>
                </c:pt>
                <c:pt idx="94">
                  <c:v>18.3</c:v>
                </c:pt>
                <c:pt idx="95">
                  <c:v>0.6</c:v>
                </c:pt>
                <c:pt idx="96">
                  <c:v>18.3</c:v>
                </c:pt>
                <c:pt idx="97">
                  <c:v>0.6</c:v>
                </c:pt>
                <c:pt idx="98">
                  <c:v>18.3</c:v>
                </c:pt>
                <c:pt idx="99">
                  <c:v>0.6</c:v>
                </c:pt>
                <c:pt idx="100">
                  <c:v>18.3</c:v>
                </c:pt>
                <c:pt idx="101">
                  <c:v>0.6</c:v>
                </c:pt>
                <c:pt idx="102">
                  <c:v>18.3</c:v>
                </c:pt>
                <c:pt idx="103">
                  <c:v>0.6</c:v>
                </c:pt>
                <c:pt idx="104">
                  <c:v>18.3</c:v>
                </c:pt>
                <c:pt idx="105">
                  <c:v>0.6</c:v>
                </c:pt>
                <c:pt idx="106">
                  <c:v>18.3</c:v>
                </c:pt>
                <c:pt idx="107">
                  <c:v>0.6</c:v>
                </c:pt>
                <c:pt idx="108">
                  <c:v>18.3</c:v>
                </c:pt>
                <c:pt idx="109">
                  <c:v>0.6</c:v>
                </c:pt>
                <c:pt idx="110">
                  <c:v>18.3</c:v>
                </c:pt>
                <c:pt idx="111">
                  <c:v>0.6</c:v>
                </c:pt>
                <c:pt idx="112">
                  <c:v>18.3</c:v>
                </c:pt>
                <c:pt idx="113">
                  <c:v>0.6</c:v>
                </c:pt>
                <c:pt idx="114">
                  <c:v>18.3</c:v>
                </c:pt>
                <c:pt idx="115">
                  <c:v>0.6</c:v>
                </c:pt>
                <c:pt idx="116">
                  <c:v>18.3</c:v>
                </c:pt>
                <c:pt idx="117">
                  <c:v>0.6</c:v>
                </c:pt>
                <c:pt idx="118">
                  <c:v>18.3</c:v>
                </c:pt>
                <c:pt idx="119">
                  <c:v>0.6</c:v>
                </c:pt>
                <c:pt idx="120">
                  <c:v>18.3</c:v>
                </c:pt>
                <c:pt idx="121">
                  <c:v>0.6</c:v>
                </c:pt>
                <c:pt idx="122">
                  <c:v>18.3</c:v>
                </c:pt>
                <c:pt idx="123">
                  <c:v>0.6</c:v>
                </c:pt>
                <c:pt idx="124">
                  <c:v>18.3</c:v>
                </c:pt>
                <c:pt idx="125">
                  <c:v>0.6</c:v>
                </c:pt>
                <c:pt idx="126">
                  <c:v>18.3</c:v>
                </c:pt>
                <c:pt idx="127">
                  <c:v>0.6</c:v>
                </c:pt>
                <c:pt idx="128">
                  <c:v>18.3</c:v>
                </c:pt>
                <c:pt idx="129">
                  <c:v>0.6</c:v>
                </c:pt>
                <c:pt idx="130">
                  <c:v>18.3</c:v>
                </c:pt>
                <c:pt idx="131">
                  <c:v>0.6</c:v>
                </c:pt>
                <c:pt idx="132">
                  <c:v>18.3</c:v>
                </c:pt>
                <c:pt idx="133">
                  <c:v>0.6</c:v>
                </c:pt>
                <c:pt idx="134">
                  <c:v>18.3</c:v>
                </c:pt>
                <c:pt idx="135">
                  <c:v>0.6</c:v>
                </c:pt>
                <c:pt idx="136">
                  <c:v>18.3</c:v>
                </c:pt>
                <c:pt idx="137">
                  <c:v>0.6</c:v>
                </c:pt>
                <c:pt idx="138">
                  <c:v>18.3</c:v>
                </c:pt>
                <c:pt idx="139">
                  <c:v>0.6</c:v>
                </c:pt>
                <c:pt idx="140">
                  <c:v>18.3</c:v>
                </c:pt>
                <c:pt idx="141">
                  <c:v>0.6</c:v>
                </c:pt>
                <c:pt idx="142">
                  <c:v>18.3</c:v>
                </c:pt>
                <c:pt idx="143">
                  <c:v>0.6</c:v>
                </c:pt>
                <c:pt idx="144">
                  <c:v>18.3</c:v>
                </c:pt>
                <c:pt idx="145">
                  <c:v>0.6</c:v>
                </c:pt>
                <c:pt idx="146">
                  <c:v>18.3</c:v>
                </c:pt>
                <c:pt idx="147">
                  <c:v>0.6</c:v>
                </c:pt>
                <c:pt idx="148">
                  <c:v>18.3</c:v>
                </c:pt>
                <c:pt idx="149">
                  <c:v>0.6</c:v>
                </c:pt>
                <c:pt idx="150">
                  <c:v>18.3</c:v>
                </c:pt>
                <c:pt idx="151">
                  <c:v>0.6</c:v>
                </c:pt>
                <c:pt idx="152">
                  <c:v>18.3</c:v>
                </c:pt>
                <c:pt idx="153">
                  <c:v>0.6</c:v>
                </c:pt>
                <c:pt idx="154">
                  <c:v>18.3</c:v>
                </c:pt>
                <c:pt idx="155">
                  <c:v>0.6</c:v>
                </c:pt>
                <c:pt idx="156">
                  <c:v>18.3</c:v>
                </c:pt>
                <c:pt idx="157">
                  <c:v>0.6</c:v>
                </c:pt>
                <c:pt idx="158">
                  <c:v>18.3</c:v>
                </c:pt>
                <c:pt idx="159">
                  <c:v>0.6</c:v>
                </c:pt>
                <c:pt idx="160">
                  <c:v>18.3</c:v>
                </c:pt>
                <c:pt idx="161">
                  <c:v>0.6</c:v>
                </c:pt>
                <c:pt idx="162">
                  <c:v>18.3</c:v>
                </c:pt>
                <c:pt idx="163">
                  <c:v>0.6</c:v>
                </c:pt>
                <c:pt idx="164">
                  <c:v>18.3</c:v>
                </c:pt>
                <c:pt idx="165">
                  <c:v>0.6</c:v>
                </c:pt>
                <c:pt idx="166">
                  <c:v>18.3</c:v>
                </c:pt>
                <c:pt idx="167">
                  <c:v>0.6</c:v>
                </c:pt>
                <c:pt idx="168">
                  <c:v>18.3</c:v>
                </c:pt>
                <c:pt idx="169">
                  <c:v>0.6</c:v>
                </c:pt>
                <c:pt idx="170">
                  <c:v>18.3</c:v>
                </c:pt>
                <c:pt idx="171">
                  <c:v>0.6</c:v>
                </c:pt>
                <c:pt idx="172">
                  <c:v>18.3</c:v>
                </c:pt>
                <c:pt idx="173">
                  <c:v>0.6</c:v>
                </c:pt>
                <c:pt idx="174">
                  <c:v>18.3</c:v>
                </c:pt>
                <c:pt idx="175">
                  <c:v>0.6</c:v>
                </c:pt>
                <c:pt idx="176">
                  <c:v>18.3</c:v>
                </c:pt>
                <c:pt idx="177">
                  <c:v>0.6</c:v>
                </c:pt>
                <c:pt idx="178">
                  <c:v>18.3</c:v>
                </c:pt>
                <c:pt idx="179">
                  <c:v>0.6</c:v>
                </c:pt>
                <c:pt idx="180">
                  <c:v>18.3</c:v>
                </c:pt>
                <c:pt idx="181">
                  <c:v>0.6</c:v>
                </c:pt>
                <c:pt idx="182">
                  <c:v>18.3</c:v>
                </c:pt>
                <c:pt idx="183">
                  <c:v>0.6</c:v>
                </c:pt>
                <c:pt idx="184">
                  <c:v>18.3</c:v>
                </c:pt>
                <c:pt idx="185">
                  <c:v>0.6</c:v>
                </c:pt>
                <c:pt idx="186">
                  <c:v>18.3</c:v>
                </c:pt>
                <c:pt idx="187">
                  <c:v>0.6</c:v>
                </c:pt>
                <c:pt idx="188">
                  <c:v>18.3</c:v>
                </c:pt>
                <c:pt idx="189">
                  <c:v>0.6</c:v>
                </c:pt>
                <c:pt idx="190">
                  <c:v>18.3</c:v>
                </c:pt>
                <c:pt idx="191">
                  <c:v>0.6</c:v>
                </c:pt>
                <c:pt idx="192">
                  <c:v>18.3</c:v>
                </c:pt>
                <c:pt idx="193">
                  <c:v>0.6</c:v>
                </c:pt>
                <c:pt idx="194">
                  <c:v>18.3</c:v>
                </c:pt>
                <c:pt idx="195">
                  <c:v>0.6</c:v>
                </c:pt>
                <c:pt idx="196">
                  <c:v>18.3</c:v>
                </c:pt>
                <c:pt idx="197">
                  <c:v>0.6</c:v>
                </c:pt>
                <c:pt idx="198">
                  <c:v>18.3</c:v>
                </c:pt>
                <c:pt idx="199">
                  <c:v>0.6</c:v>
                </c:pt>
                <c:pt idx="200">
                  <c:v>18.3</c:v>
                </c:pt>
                <c:pt idx="201">
                  <c:v>0.6</c:v>
                </c:pt>
                <c:pt idx="202">
                  <c:v>18.3</c:v>
                </c:pt>
                <c:pt idx="203">
                  <c:v>0.6</c:v>
                </c:pt>
                <c:pt idx="204">
                  <c:v>18.3</c:v>
                </c:pt>
                <c:pt idx="205">
                  <c:v>0.6</c:v>
                </c:pt>
                <c:pt idx="206">
                  <c:v>18.3</c:v>
                </c:pt>
                <c:pt idx="207">
                  <c:v>0.6</c:v>
                </c:pt>
                <c:pt idx="208">
                  <c:v>18.3</c:v>
                </c:pt>
                <c:pt idx="209">
                  <c:v>0.6</c:v>
                </c:pt>
                <c:pt idx="210">
                  <c:v>18.3</c:v>
                </c:pt>
                <c:pt idx="211">
                  <c:v>0.6</c:v>
                </c:pt>
                <c:pt idx="212">
                  <c:v>18.3</c:v>
                </c:pt>
                <c:pt idx="213">
                  <c:v>0.6</c:v>
                </c:pt>
                <c:pt idx="214">
                  <c:v>18.3</c:v>
                </c:pt>
                <c:pt idx="215">
                  <c:v>0.6</c:v>
                </c:pt>
                <c:pt idx="216">
                  <c:v>18.3</c:v>
                </c:pt>
                <c:pt idx="217">
                  <c:v>0.6</c:v>
                </c:pt>
                <c:pt idx="218">
                  <c:v>18.3</c:v>
                </c:pt>
                <c:pt idx="219">
                  <c:v>0.6</c:v>
                </c:pt>
                <c:pt idx="220">
                  <c:v>18.3</c:v>
                </c:pt>
                <c:pt idx="221">
                  <c:v>0.6</c:v>
                </c:pt>
                <c:pt idx="222">
                  <c:v>18.3</c:v>
                </c:pt>
                <c:pt idx="223">
                  <c:v>0.6</c:v>
                </c:pt>
                <c:pt idx="224">
                  <c:v>18.3</c:v>
                </c:pt>
                <c:pt idx="225">
                  <c:v>0.6</c:v>
                </c:pt>
                <c:pt idx="226">
                  <c:v>18.3</c:v>
                </c:pt>
                <c:pt idx="227">
                  <c:v>0.6</c:v>
                </c:pt>
                <c:pt idx="228">
                  <c:v>18.3</c:v>
                </c:pt>
                <c:pt idx="229">
                  <c:v>0.6</c:v>
                </c:pt>
                <c:pt idx="230">
                  <c:v>18.3</c:v>
                </c:pt>
                <c:pt idx="231">
                  <c:v>0.6</c:v>
                </c:pt>
                <c:pt idx="232">
                  <c:v>18.3</c:v>
                </c:pt>
                <c:pt idx="233">
                  <c:v>0.6</c:v>
                </c:pt>
                <c:pt idx="234">
                  <c:v>18.3</c:v>
                </c:pt>
                <c:pt idx="235">
                  <c:v>0.6</c:v>
                </c:pt>
                <c:pt idx="236">
                  <c:v>18.3</c:v>
                </c:pt>
                <c:pt idx="237">
                  <c:v>0.6</c:v>
                </c:pt>
                <c:pt idx="238">
                  <c:v>18.3</c:v>
                </c:pt>
                <c:pt idx="239">
                  <c:v>0.6</c:v>
                </c:pt>
                <c:pt idx="240">
                  <c:v>18.3</c:v>
                </c:pt>
                <c:pt idx="241">
                  <c:v>0.6</c:v>
                </c:pt>
                <c:pt idx="242">
                  <c:v>18.3</c:v>
                </c:pt>
                <c:pt idx="243">
                  <c:v>0.6</c:v>
                </c:pt>
                <c:pt idx="244">
                  <c:v>18.3</c:v>
                </c:pt>
                <c:pt idx="245">
                  <c:v>0.6</c:v>
                </c:pt>
                <c:pt idx="246">
                  <c:v>18.3</c:v>
                </c:pt>
                <c:pt idx="247">
                  <c:v>0.6</c:v>
                </c:pt>
                <c:pt idx="248">
                  <c:v>18.3</c:v>
                </c:pt>
                <c:pt idx="249">
                  <c:v>0.6</c:v>
                </c:pt>
                <c:pt idx="250">
                  <c:v>18.3</c:v>
                </c:pt>
                <c:pt idx="251">
                  <c:v>0.6</c:v>
                </c:pt>
                <c:pt idx="252">
                  <c:v>18.3</c:v>
                </c:pt>
                <c:pt idx="253">
                  <c:v>0.6</c:v>
                </c:pt>
                <c:pt idx="254">
                  <c:v>18.3</c:v>
                </c:pt>
                <c:pt idx="255">
                  <c:v>0.6</c:v>
                </c:pt>
                <c:pt idx="256">
                  <c:v>18.3</c:v>
                </c:pt>
                <c:pt idx="257">
                  <c:v>0.6</c:v>
                </c:pt>
                <c:pt idx="258">
                  <c:v>18.3</c:v>
                </c:pt>
                <c:pt idx="259">
                  <c:v>0.6</c:v>
                </c:pt>
                <c:pt idx="260">
                  <c:v>18.3</c:v>
                </c:pt>
                <c:pt idx="261">
                  <c:v>0.6</c:v>
                </c:pt>
                <c:pt idx="262">
                  <c:v>18.3</c:v>
                </c:pt>
                <c:pt idx="263">
                  <c:v>0.6</c:v>
                </c:pt>
                <c:pt idx="264">
                  <c:v>18.3</c:v>
                </c:pt>
                <c:pt idx="265">
                  <c:v>0.6</c:v>
                </c:pt>
                <c:pt idx="266">
                  <c:v>18.3</c:v>
                </c:pt>
                <c:pt idx="267">
                  <c:v>0.6</c:v>
                </c:pt>
                <c:pt idx="268">
                  <c:v>18.3</c:v>
                </c:pt>
                <c:pt idx="269">
                  <c:v>0.6</c:v>
                </c:pt>
                <c:pt idx="270">
                  <c:v>18.3</c:v>
                </c:pt>
                <c:pt idx="271">
                  <c:v>0.6</c:v>
                </c:pt>
                <c:pt idx="272">
                  <c:v>18.3</c:v>
                </c:pt>
                <c:pt idx="273">
                  <c:v>0.6</c:v>
                </c:pt>
                <c:pt idx="274">
                  <c:v>18.3</c:v>
                </c:pt>
                <c:pt idx="275">
                  <c:v>0.6</c:v>
                </c:pt>
                <c:pt idx="276">
                  <c:v>18.3</c:v>
                </c:pt>
                <c:pt idx="277">
                  <c:v>0.6</c:v>
                </c:pt>
                <c:pt idx="278">
                  <c:v>18.3</c:v>
                </c:pt>
                <c:pt idx="279">
                  <c:v>0.6</c:v>
                </c:pt>
                <c:pt idx="280">
                  <c:v>18.3</c:v>
                </c:pt>
                <c:pt idx="281">
                  <c:v>0.6</c:v>
                </c:pt>
                <c:pt idx="282">
                  <c:v>18.3</c:v>
                </c:pt>
                <c:pt idx="283">
                  <c:v>0.6</c:v>
                </c:pt>
                <c:pt idx="284">
                  <c:v>18.3</c:v>
                </c:pt>
                <c:pt idx="285">
                  <c:v>0.6</c:v>
                </c:pt>
                <c:pt idx="286">
                  <c:v>18.3</c:v>
                </c:pt>
                <c:pt idx="287">
                  <c:v>0.6</c:v>
                </c:pt>
                <c:pt idx="288">
                  <c:v>18.3</c:v>
                </c:pt>
                <c:pt idx="289">
                  <c:v>0.6</c:v>
                </c:pt>
                <c:pt idx="290">
                  <c:v>18.3</c:v>
                </c:pt>
                <c:pt idx="291">
                  <c:v>0.6</c:v>
                </c:pt>
                <c:pt idx="292">
                  <c:v>18.3</c:v>
                </c:pt>
                <c:pt idx="293">
                  <c:v>0.6</c:v>
                </c:pt>
                <c:pt idx="294">
                  <c:v>18.3</c:v>
                </c:pt>
                <c:pt idx="295">
                  <c:v>0.6</c:v>
                </c:pt>
                <c:pt idx="296">
                  <c:v>18.3</c:v>
                </c:pt>
                <c:pt idx="297">
                  <c:v>0.6</c:v>
                </c:pt>
                <c:pt idx="298">
                  <c:v>18.3</c:v>
                </c:pt>
                <c:pt idx="299">
                  <c:v>0.6</c:v>
                </c:pt>
                <c:pt idx="300">
                  <c:v>18.3</c:v>
                </c:pt>
                <c:pt idx="301">
                  <c:v>0.6</c:v>
                </c:pt>
                <c:pt idx="302">
                  <c:v>18.3</c:v>
                </c:pt>
                <c:pt idx="303">
                  <c:v>0.6</c:v>
                </c:pt>
                <c:pt idx="304">
                  <c:v>18.3</c:v>
                </c:pt>
                <c:pt idx="305">
                  <c:v>0.6</c:v>
                </c:pt>
                <c:pt idx="306">
                  <c:v>18.3</c:v>
                </c:pt>
                <c:pt idx="307">
                  <c:v>0.6</c:v>
                </c:pt>
                <c:pt idx="308">
                  <c:v>18.3</c:v>
                </c:pt>
                <c:pt idx="309">
                  <c:v>0.6</c:v>
                </c:pt>
                <c:pt idx="310">
                  <c:v>18.3</c:v>
                </c:pt>
                <c:pt idx="311">
                  <c:v>0.6</c:v>
                </c:pt>
                <c:pt idx="312">
                  <c:v>18.3</c:v>
                </c:pt>
                <c:pt idx="313">
                  <c:v>0.6</c:v>
                </c:pt>
                <c:pt idx="314">
                  <c:v>18.3</c:v>
                </c:pt>
                <c:pt idx="315">
                  <c:v>0.6</c:v>
                </c:pt>
                <c:pt idx="316">
                  <c:v>18.3</c:v>
                </c:pt>
                <c:pt idx="317">
                  <c:v>0.6</c:v>
                </c:pt>
                <c:pt idx="318">
                  <c:v>18.3</c:v>
                </c:pt>
                <c:pt idx="319">
                  <c:v>0.6</c:v>
                </c:pt>
                <c:pt idx="320">
                  <c:v>18.3</c:v>
                </c:pt>
                <c:pt idx="321">
                  <c:v>0.6</c:v>
                </c:pt>
                <c:pt idx="322">
                  <c:v>18.3</c:v>
                </c:pt>
                <c:pt idx="323">
                  <c:v>0.6</c:v>
                </c:pt>
                <c:pt idx="324">
                  <c:v>18.3</c:v>
                </c:pt>
                <c:pt idx="325">
                  <c:v>0.6</c:v>
                </c:pt>
                <c:pt idx="326">
                  <c:v>18.3</c:v>
                </c:pt>
                <c:pt idx="327">
                  <c:v>0.6</c:v>
                </c:pt>
                <c:pt idx="328">
                  <c:v>18.3</c:v>
                </c:pt>
                <c:pt idx="329">
                  <c:v>0.6</c:v>
                </c:pt>
                <c:pt idx="330">
                  <c:v>18.3</c:v>
                </c:pt>
                <c:pt idx="331">
                  <c:v>0.6</c:v>
                </c:pt>
                <c:pt idx="332">
                  <c:v>18.3</c:v>
                </c:pt>
                <c:pt idx="333">
                  <c:v>0.6</c:v>
                </c:pt>
                <c:pt idx="334">
                  <c:v>18.3</c:v>
                </c:pt>
                <c:pt idx="335">
                  <c:v>0.6</c:v>
                </c:pt>
                <c:pt idx="336">
                  <c:v>18.3</c:v>
                </c:pt>
                <c:pt idx="337">
                  <c:v>0.6</c:v>
                </c:pt>
                <c:pt idx="338">
                  <c:v>18.3</c:v>
                </c:pt>
                <c:pt idx="339">
                  <c:v>0.6</c:v>
                </c:pt>
                <c:pt idx="340">
                  <c:v>18.3</c:v>
                </c:pt>
                <c:pt idx="341">
                  <c:v>0.6</c:v>
                </c:pt>
                <c:pt idx="342">
                  <c:v>18.3</c:v>
                </c:pt>
                <c:pt idx="343">
                  <c:v>0.6</c:v>
                </c:pt>
                <c:pt idx="344">
                  <c:v>18.3</c:v>
                </c:pt>
                <c:pt idx="345">
                  <c:v>0.6</c:v>
                </c:pt>
                <c:pt idx="346">
                  <c:v>18.3</c:v>
                </c:pt>
                <c:pt idx="347">
                  <c:v>0.6</c:v>
                </c:pt>
                <c:pt idx="348">
                  <c:v>18.3</c:v>
                </c:pt>
                <c:pt idx="349">
                  <c:v>0.6</c:v>
                </c:pt>
                <c:pt idx="350">
                  <c:v>18.3</c:v>
                </c:pt>
                <c:pt idx="351">
                  <c:v>0.6</c:v>
                </c:pt>
                <c:pt idx="352">
                  <c:v>18.3</c:v>
                </c:pt>
                <c:pt idx="353">
                  <c:v>0.6</c:v>
                </c:pt>
                <c:pt idx="354">
                  <c:v>18.3</c:v>
                </c:pt>
                <c:pt idx="355">
                  <c:v>0.6</c:v>
                </c:pt>
                <c:pt idx="356">
                  <c:v>18.3</c:v>
                </c:pt>
                <c:pt idx="357">
                  <c:v>0.6</c:v>
                </c:pt>
                <c:pt idx="358">
                  <c:v>18.3</c:v>
                </c:pt>
                <c:pt idx="359">
                  <c:v>0.6</c:v>
                </c:pt>
                <c:pt idx="360">
                  <c:v>18.3</c:v>
                </c:pt>
                <c:pt idx="361">
                  <c:v>0.6</c:v>
                </c:pt>
                <c:pt idx="362">
                  <c:v>18.3</c:v>
                </c:pt>
                <c:pt idx="363">
                  <c:v>0.6</c:v>
                </c:pt>
                <c:pt idx="364">
                  <c:v>18.3</c:v>
                </c:pt>
                <c:pt idx="365">
                  <c:v>0.6</c:v>
                </c:pt>
                <c:pt idx="366">
                  <c:v>18.3</c:v>
                </c:pt>
                <c:pt idx="367">
                  <c:v>0.6</c:v>
                </c:pt>
                <c:pt idx="368">
                  <c:v>18.3</c:v>
                </c:pt>
                <c:pt idx="369">
                  <c:v>0.6</c:v>
                </c:pt>
                <c:pt idx="370">
                  <c:v>18.3</c:v>
                </c:pt>
                <c:pt idx="371">
                  <c:v>0.6</c:v>
                </c:pt>
                <c:pt idx="372">
                  <c:v>18.3</c:v>
                </c:pt>
                <c:pt idx="373">
                  <c:v>0.6</c:v>
                </c:pt>
                <c:pt idx="374">
                  <c:v>18.3</c:v>
                </c:pt>
                <c:pt idx="375">
                  <c:v>0.6</c:v>
                </c:pt>
                <c:pt idx="376">
                  <c:v>18.3</c:v>
                </c:pt>
                <c:pt idx="377">
                  <c:v>0.6</c:v>
                </c:pt>
                <c:pt idx="378">
                  <c:v>18.3</c:v>
                </c:pt>
                <c:pt idx="379">
                  <c:v>0.6</c:v>
                </c:pt>
                <c:pt idx="380">
                  <c:v>18.3</c:v>
                </c:pt>
                <c:pt idx="381">
                  <c:v>0.6</c:v>
                </c:pt>
                <c:pt idx="382">
                  <c:v>18.3</c:v>
                </c:pt>
                <c:pt idx="383">
                  <c:v>0.6</c:v>
                </c:pt>
                <c:pt idx="384">
                  <c:v>18.3</c:v>
                </c:pt>
                <c:pt idx="385">
                  <c:v>0.6</c:v>
                </c:pt>
                <c:pt idx="386">
                  <c:v>18.3</c:v>
                </c:pt>
                <c:pt idx="387">
                  <c:v>0.6</c:v>
                </c:pt>
                <c:pt idx="388">
                  <c:v>18.3</c:v>
                </c:pt>
                <c:pt idx="389">
                  <c:v>0.6</c:v>
                </c:pt>
                <c:pt idx="390">
                  <c:v>18.3</c:v>
                </c:pt>
                <c:pt idx="391">
                  <c:v>0.6</c:v>
                </c:pt>
                <c:pt idx="392">
                  <c:v>18.3</c:v>
                </c:pt>
                <c:pt idx="393">
                  <c:v>0.6</c:v>
                </c:pt>
                <c:pt idx="394">
                  <c:v>18.3</c:v>
                </c:pt>
                <c:pt idx="395">
                  <c:v>0.6</c:v>
                </c:pt>
                <c:pt idx="396">
                  <c:v>18.3</c:v>
                </c:pt>
                <c:pt idx="397">
                  <c:v>0.6</c:v>
                </c:pt>
                <c:pt idx="398">
                  <c:v>18.3</c:v>
                </c:pt>
                <c:pt idx="399">
                  <c:v>0.6</c:v>
                </c:pt>
                <c:pt idx="400">
                  <c:v>18.3</c:v>
                </c:pt>
                <c:pt idx="401">
                  <c:v>0.6</c:v>
                </c:pt>
                <c:pt idx="402">
                  <c:v>18.3</c:v>
                </c:pt>
                <c:pt idx="403">
                  <c:v>0.6</c:v>
                </c:pt>
                <c:pt idx="404">
                  <c:v>18.3</c:v>
                </c:pt>
                <c:pt idx="405">
                  <c:v>0.6</c:v>
                </c:pt>
                <c:pt idx="406">
                  <c:v>18.3</c:v>
                </c:pt>
                <c:pt idx="407">
                  <c:v>0.6</c:v>
                </c:pt>
                <c:pt idx="408">
                  <c:v>18.3</c:v>
                </c:pt>
                <c:pt idx="409">
                  <c:v>0.6</c:v>
                </c:pt>
                <c:pt idx="410">
                  <c:v>18.3</c:v>
                </c:pt>
                <c:pt idx="411">
                  <c:v>0.6</c:v>
                </c:pt>
                <c:pt idx="412">
                  <c:v>18.3</c:v>
                </c:pt>
                <c:pt idx="413">
                  <c:v>0.6</c:v>
                </c:pt>
                <c:pt idx="414">
                  <c:v>18.3</c:v>
                </c:pt>
                <c:pt idx="415">
                  <c:v>0.6</c:v>
                </c:pt>
                <c:pt idx="416">
                  <c:v>18.3</c:v>
                </c:pt>
                <c:pt idx="417">
                  <c:v>0.6</c:v>
                </c:pt>
                <c:pt idx="418">
                  <c:v>18.3</c:v>
                </c:pt>
                <c:pt idx="419">
                  <c:v>0.6</c:v>
                </c:pt>
                <c:pt idx="420">
                  <c:v>18.3</c:v>
                </c:pt>
                <c:pt idx="421">
                  <c:v>0.6</c:v>
                </c:pt>
                <c:pt idx="422">
                  <c:v>18.3</c:v>
                </c:pt>
                <c:pt idx="423">
                  <c:v>0.6</c:v>
                </c:pt>
                <c:pt idx="424">
                  <c:v>18.3</c:v>
                </c:pt>
                <c:pt idx="425">
                  <c:v>0.6</c:v>
                </c:pt>
                <c:pt idx="426">
                  <c:v>18.3</c:v>
                </c:pt>
                <c:pt idx="427">
                  <c:v>0.6</c:v>
                </c:pt>
                <c:pt idx="428">
                  <c:v>18.3</c:v>
                </c:pt>
                <c:pt idx="429">
                  <c:v>0.6</c:v>
                </c:pt>
                <c:pt idx="430">
                  <c:v>18.3</c:v>
                </c:pt>
                <c:pt idx="431">
                  <c:v>0.6</c:v>
                </c:pt>
                <c:pt idx="432">
                  <c:v>18.3</c:v>
                </c:pt>
                <c:pt idx="433">
                  <c:v>0.6</c:v>
                </c:pt>
                <c:pt idx="434">
                  <c:v>18.3</c:v>
                </c:pt>
                <c:pt idx="435">
                  <c:v>0.6</c:v>
                </c:pt>
                <c:pt idx="436">
                  <c:v>18.3</c:v>
                </c:pt>
                <c:pt idx="437">
                  <c:v>0.6</c:v>
                </c:pt>
                <c:pt idx="438">
                  <c:v>18.3</c:v>
                </c:pt>
                <c:pt idx="439">
                  <c:v>0.6</c:v>
                </c:pt>
                <c:pt idx="440">
                  <c:v>18.3</c:v>
                </c:pt>
                <c:pt idx="441">
                  <c:v>0.6</c:v>
                </c:pt>
                <c:pt idx="442">
                  <c:v>18.3</c:v>
                </c:pt>
                <c:pt idx="443">
                  <c:v>0.6</c:v>
                </c:pt>
                <c:pt idx="444">
                  <c:v>18.3</c:v>
                </c:pt>
                <c:pt idx="445">
                  <c:v>0.6</c:v>
                </c:pt>
                <c:pt idx="446">
                  <c:v>18.3</c:v>
                </c:pt>
                <c:pt idx="447">
                  <c:v>0.6</c:v>
                </c:pt>
                <c:pt idx="448">
                  <c:v>18.3</c:v>
                </c:pt>
                <c:pt idx="449">
                  <c:v>0.6</c:v>
                </c:pt>
                <c:pt idx="450">
                  <c:v>18.3</c:v>
                </c:pt>
                <c:pt idx="451">
                  <c:v>0.6</c:v>
                </c:pt>
                <c:pt idx="452">
                  <c:v>18.3</c:v>
                </c:pt>
                <c:pt idx="453">
                  <c:v>0.6</c:v>
                </c:pt>
                <c:pt idx="454">
                  <c:v>18.3</c:v>
                </c:pt>
                <c:pt idx="455">
                  <c:v>0.6</c:v>
                </c:pt>
                <c:pt idx="456">
                  <c:v>18.3</c:v>
                </c:pt>
                <c:pt idx="457">
                  <c:v>0.6</c:v>
                </c:pt>
                <c:pt idx="458">
                  <c:v>18.3</c:v>
                </c:pt>
                <c:pt idx="459">
                  <c:v>0.6</c:v>
                </c:pt>
                <c:pt idx="460">
                  <c:v>18.3</c:v>
                </c:pt>
                <c:pt idx="461">
                  <c:v>0.6</c:v>
                </c:pt>
                <c:pt idx="462">
                  <c:v>18.3</c:v>
                </c:pt>
                <c:pt idx="463">
                  <c:v>0.6</c:v>
                </c:pt>
                <c:pt idx="464">
                  <c:v>18.3</c:v>
                </c:pt>
                <c:pt idx="465">
                  <c:v>0.6</c:v>
                </c:pt>
                <c:pt idx="466">
                  <c:v>18.3</c:v>
                </c:pt>
                <c:pt idx="467">
                  <c:v>0.6</c:v>
                </c:pt>
                <c:pt idx="468">
                  <c:v>18.3</c:v>
                </c:pt>
                <c:pt idx="469">
                  <c:v>0.6</c:v>
                </c:pt>
                <c:pt idx="470">
                  <c:v>18.3</c:v>
                </c:pt>
                <c:pt idx="471">
                  <c:v>0.6</c:v>
                </c:pt>
                <c:pt idx="472">
                  <c:v>18.3</c:v>
                </c:pt>
                <c:pt idx="473">
                  <c:v>0.6</c:v>
                </c:pt>
                <c:pt idx="474">
                  <c:v>18.3</c:v>
                </c:pt>
                <c:pt idx="475">
                  <c:v>0.6</c:v>
                </c:pt>
                <c:pt idx="476">
                  <c:v>18.3</c:v>
                </c:pt>
                <c:pt idx="477">
                  <c:v>0.6</c:v>
                </c:pt>
                <c:pt idx="478">
                  <c:v>18.3</c:v>
                </c:pt>
                <c:pt idx="479">
                  <c:v>0.6</c:v>
                </c:pt>
                <c:pt idx="480">
                  <c:v>18.3</c:v>
                </c:pt>
                <c:pt idx="481">
                  <c:v>0.6</c:v>
                </c:pt>
                <c:pt idx="482">
                  <c:v>18.3</c:v>
                </c:pt>
                <c:pt idx="483">
                  <c:v>0.6</c:v>
                </c:pt>
                <c:pt idx="484">
                  <c:v>18.3</c:v>
                </c:pt>
                <c:pt idx="485">
                  <c:v>0.6</c:v>
                </c:pt>
                <c:pt idx="486">
                  <c:v>18.3</c:v>
                </c:pt>
                <c:pt idx="487">
                  <c:v>0.6</c:v>
                </c:pt>
                <c:pt idx="488">
                  <c:v>18.3</c:v>
                </c:pt>
                <c:pt idx="489">
                  <c:v>0.6</c:v>
                </c:pt>
                <c:pt idx="490">
                  <c:v>18.3</c:v>
                </c:pt>
                <c:pt idx="491">
                  <c:v>0.6</c:v>
                </c:pt>
                <c:pt idx="492">
                  <c:v>18.3</c:v>
                </c:pt>
                <c:pt idx="493">
                  <c:v>0.6</c:v>
                </c:pt>
                <c:pt idx="494">
                  <c:v>18.3</c:v>
                </c:pt>
                <c:pt idx="495">
                  <c:v>0.6</c:v>
                </c:pt>
                <c:pt idx="496">
                  <c:v>18.3</c:v>
                </c:pt>
                <c:pt idx="497">
                  <c:v>0.6</c:v>
                </c:pt>
                <c:pt idx="498">
                  <c:v>18.3</c:v>
                </c:pt>
                <c:pt idx="499">
                  <c:v>0.6</c:v>
                </c:pt>
                <c:pt idx="500">
                  <c:v>18.3</c:v>
                </c:pt>
                <c:pt idx="501">
                  <c:v>0.6</c:v>
                </c:pt>
                <c:pt idx="502">
                  <c:v>18.3</c:v>
                </c:pt>
                <c:pt idx="503">
                  <c:v>0.6</c:v>
                </c:pt>
                <c:pt idx="504">
                  <c:v>18.3</c:v>
                </c:pt>
                <c:pt idx="505">
                  <c:v>0.6</c:v>
                </c:pt>
                <c:pt idx="506">
                  <c:v>18.3</c:v>
                </c:pt>
                <c:pt idx="507">
                  <c:v>0.6</c:v>
                </c:pt>
                <c:pt idx="508">
                  <c:v>18.3</c:v>
                </c:pt>
                <c:pt idx="509">
                  <c:v>0.6</c:v>
                </c:pt>
                <c:pt idx="510">
                  <c:v>18.3</c:v>
                </c:pt>
                <c:pt idx="511">
                  <c:v>0.6</c:v>
                </c:pt>
                <c:pt idx="512">
                  <c:v>18.3</c:v>
                </c:pt>
                <c:pt idx="513">
                  <c:v>0.6</c:v>
                </c:pt>
                <c:pt idx="514">
                  <c:v>18.3</c:v>
                </c:pt>
                <c:pt idx="515">
                  <c:v>0.6</c:v>
                </c:pt>
                <c:pt idx="516">
                  <c:v>18.3</c:v>
                </c:pt>
                <c:pt idx="517">
                  <c:v>0.6</c:v>
                </c:pt>
                <c:pt idx="518">
                  <c:v>18.3</c:v>
                </c:pt>
                <c:pt idx="519">
                  <c:v>0.6</c:v>
                </c:pt>
                <c:pt idx="520">
                  <c:v>18.3</c:v>
                </c:pt>
                <c:pt idx="521">
                  <c:v>0.6</c:v>
                </c:pt>
                <c:pt idx="522">
                  <c:v>18.3</c:v>
                </c:pt>
                <c:pt idx="523">
                  <c:v>0.6</c:v>
                </c:pt>
                <c:pt idx="524">
                  <c:v>18.3</c:v>
                </c:pt>
                <c:pt idx="525">
                  <c:v>0.6</c:v>
                </c:pt>
                <c:pt idx="526">
                  <c:v>18.3</c:v>
                </c:pt>
                <c:pt idx="527">
                  <c:v>0.6</c:v>
                </c:pt>
                <c:pt idx="528">
                  <c:v>18.3</c:v>
                </c:pt>
                <c:pt idx="529">
                  <c:v>0.6</c:v>
                </c:pt>
                <c:pt idx="530">
                  <c:v>18.3</c:v>
                </c:pt>
                <c:pt idx="531">
                  <c:v>0.6</c:v>
                </c:pt>
                <c:pt idx="532">
                  <c:v>18.3</c:v>
                </c:pt>
                <c:pt idx="533">
                  <c:v>0.6</c:v>
                </c:pt>
                <c:pt idx="534">
                  <c:v>18.3</c:v>
                </c:pt>
                <c:pt idx="535">
                  <c:v>0.6</c:v>
                </c:pt>
                <c:pt idx="536">
                  <c:v>18.3</c:v>
                </c:pt>
                <c:pt idx="537">
                  <c:v>0.6</c:v>
                </c:pt>
                <c:pt idx="538">
                  <c:v>18.3</c:v>
                </c:pt>
                <c:pt idx="539">
                  <c:v>0.6</c:v>
                </c:pt>
                <c:pt idx="540">
                  <c:v>18.3</c:v>
                </c:pt>
                <c:pt idx="541">
                  <c:v>0.6</c:v>
                </c:pt>
                <c:pt idx="542">
                  <c:v>18.3</c:v>
                </c:pt>
                <c:pt idx="543">
                  <c:v>0.6</c:v>
                </c:pt>
                <c:pt idx="544">
                  <c:v>18.3</c:v>
                </c:pt>
                <c:pt idx="545">
                  <c:v>0.6</c:v>
                </c:pt>
                <c:pt idx="546">
                  <c:v>18.3</c:v>
                </c:pt>
                <c:pt idx="547">
                  <c:v>0.6</c:v>
                </c:pt>
                <c:pt idx="548">
                  <c:v>18.3</c:v>
                </c:pt>
                <c:pt idx="549">
                  <c:v>0.6</c:v>
                </c:pt>
                <c:pt idx="550">
                  <c:v>18.3</c:v>
                </c:pt>
                <c:pt idx="551">
                  <c:v>0.6</c:v>
                </c:pt>
                <c:pt idx="552">
                  <c:v>18.3</c:v>
                </c:pt>
                <c:pt idx="553">
                  <c:v>0.6</c:v>
                </c:pt>
                <c:pt idx="554">
                  <c:v>18.3</c:v>
                </c:pt>
                <c:pt idx="555">
                  <c:v>0.6</c:v>
                </c:pt>
                <c:pt idx="556">
                  <c:v>18.3</c:v>
                </c:pt>
                <c:pt idx="557">
                  <c:v>0.6</c:v>
                </c:pt>
                <c:pt idx="558">
                  <c:v>18.3</c:v>
                </c:pt>
                <c:pt idx="559">
                  <c:v>0.6</c:v>
                </c:pt>
                <c:pt idx="560">
                  <c:v>18.3</c:v>
                </c:pt>
                <c:pt idx="561">
                  <c:v>0.6</c:v>
                </c:pt>
                <c:pt idx="562">
                  <c:v>18.3</c:v>
                </c:pt>
                <c:pt idx="563">
                  <c:v>0.6</c:v>
                </c:pt>
                <c:pt idx="564">
                  <c:v>18.3</c:v>
                </c:pt>
                <c:pt idx="565">
                  <c:v>0.6</c:v>
                </c:pt>
                <c:pt idx="566">
                  <c:v>18.3</c:v>
                </c:pt>
                <c:pt idx="567">
                  <c:v>0.6</c:v>
                </c:pt>
                <c:pt idx="568">
                  <c:v>18.3</c:v>
                </c:pt>
                <c:pt idx="569">
                  <c:v>0.6</c:v>
                </c:pt>
                <c:pt idx="570">
                  <c:v>18.3</c:v>
                </c:pt>
                <c:pt idx="571">
                  <c:v>0.6</c:v>
                </c:pt>
                <c:pt idx="572">
                  <c:v>18.3</c:v>
                </c:pt>
                <c:pt idx="573">
                  <c:v>0.6</c:v>
                </c:pt>
                <c:pt idx="574">
                  <c:v>18.3</c:v>
                </c:pt>
                <c:pt idx="575">
                  <c:v>0.6</c:v>
                </c:pt>
                <c:pt idx="576">
                  <c:v>18.3</c:v>
                </c:pt>
                <c:pt idx="577">
                  <c:v>0.6</c:v>
                </c:pt>
                <c:pt idx="578">
                  <c:v>18.3</c:v>
                </c:pt>
                <c:pt idx="579">
                  <c:v>0.6</c:v>
                </c:pt>
                <c:pt idx="580">
                  <c:v>18.3</c:v>
                </c:pt>
                <c:pt idx="581">
                  <c:v>0.6</c:v>
                </c:pt>
                <c:pt idx="582">
                  <c:v>18.3</c:v>
                </c:pt>
                <c:pt idx="583">
                  <c:v>0.6</c:v>
                </c:pt>
                <c:pt idx="584">
                  <c:v>18.3</c:v>
                </c:pt>
                <c:pt idx="585">
                  <c:v>0.6</c:v>
                </c:pt>
                <c:pt idx="586">
                  <c:v>18.3</c:v>
                </c:pt>
                <c:pt idx="587">
                  <c:v>0.6</c:v>
                </c:pt>
                <c:pt idx="588">
                  <c:v>18.3</c:v>
                </c:pt>
                <c:pt idx="589">
                  <c:v>0.6</c:v>
                </c:pt>
                <c:pt idx="590">
                  <c:v>18.3</c:v>
                </c:pt>
                <c:pt idx="591">
                  <c:v>0.6</c:v>
                </c:pt>
                <c:pt idx="592">
                  <c:v>18.3</c:v>
                </c:pt>
                <c:pt idx="593">
                  <c:v>0.6</c:v>
                </c:pt>
                <c:pt idx="594">
                  <c:v>18.3</c:v>
                </c:pt>
                <c:pt idx="595">
                  <c:v>0.6</c:v>
                </c:pt>
                <c:pt idx="596">
                  <c:v>18.3</c:v>
                </c:pt>
                <c:pt idx="597">
                  <c:v>0.6</c:v>
                </c:pt>
                <c:pt idx="598">
                  <c:v>18.3</c:v>
                </c:pt>
                <c:pt idx="599">
                  <c:v>0.6</c:v>
                </c:pt>
                <c:pt idx="600">
                  <c:v>18.3</c:v>
                </c:pt>
                <c:pt idx="601">
                  <c:v>0.6</c:v>
                </c:pt>
                <c:pt idx="602">
                  <c:v>18.3</c:v>
                </c:pt>
                <c:pt idx="603">
                  <c:v>0.6</c:v>
                </c:pt>
                <c:pt idx="604">
                  <c:v>18.3</c:v>
                </c:pt>
                <c:pt idx="605">
                  <c:v>0.6</c:v>
                </c:pt>
                <c:pt idx="606">
                  <c:v>18.3</c:v>
                </c:pt>
                <c:pt idx="607">
                  <c:v>0.6</c:v>
                </c:pt>
                <c:pt idx="608">
                  <c:v>18.3</c:v>
                </c:pt>
                <c:pt idx="609">
                  <c:v>0.6</c:v>
                </c:pt>
                <c:pt idx="610">
                  <c:v>18.3</c:v>
                </c:pt>
                <c:pt idx="611">
                  <c:v>0.6</c:v>
                </c:pt>
                <c:pt idx="612">
                  <c:v>18.3</c:v>
                </c:pt>
                <c:pt idx="613">
                  <c:v>0.6</c:v>
                </c:pt>
                <c:pt idx="614">
                  <c:v>18.3</c:v>
                </c:pt>
                <c:pt idx="615">
                  <c:v>0.6</c:v>
                </c:pt>
                <c:pt idx="616">
                  <c:v>18.3</c:v>
                </c:pt>
                <c:pt idx="617">
                  <c:v>0.6</c:v>
                </c:pt>
                <c:pt idx="618">
                  <c:v>18.3</c:v>
                </c:pt>
                <c:pt idx="619">
                  <c:v>0.6</c:v>
                </c:pt>
                <c:pt idx="620">
                  <c:v>18.3</c:v>
                </c:pt>
                <c:pt idx="621">
                  <c:v>0.6</c:v>
                </c:pt>
                <c:pt idx="622">
                  <c:v>18.3</c:v>
                </c:pt>
                <c:pt idx="623">
                  <c:v>0.6</c:v>
                </c:pt>
                <c:pt idx="624">
                  <c:v>18.3</c:v>
                </c:pt>
                <c:pt idx="625">
                  <c:v>0.6</c:v>
                </c:pt>
                <c:pt idx="626">
                  <c:v>18.3</c:v>
                </c:pt>
                <c:pt idx="627">
                  <c:v>0.6</c:v>
                </c:pt>
                <c:pt idx="628">
                  <c:v>18.3</c:v>
                </c:pt>
                <c:pt idx="629">
                  <c:v>0.6</c:v>
                </c:pt>
                <c:pt idx="630">
                  <c:v>18.3</c:v>
                </c:pt>
                <c:pt idx="631">
                  <c:v>0.6</c:v>
                </c:pt>
                <c:pt idx="632">
                  <c:v>18.3</c:v>
                </c:pt>
                <c:pt idx="633">
                  <c:v>0.6</c:v>
                </c:pt>
                <c:pt idx="634">
                  <c:v>18.3</c:v>
                </c:pt>
                <c:pt idx="635">
                  <c:v>0.6</c:v>
                </c:pt>
                <c:pt idx="636">
                  <c:v>18.3</c:v>
                </c:pt>
                <c:pt idx="637">
                  <c:v>0.6</c:v>
                </c:pt>
                <c:pt idx="638">
                  <c:v>18.3</c:v>
                </c:pt>
                <c:pt idx="639">
                  <c:v>0.6</c:v>
                </c:pt>
                <c:pt idx="640">
                  <c:v>18.3</c:v>
                </c:pt>
                <c:pt idx="641">
                  <c:v>0.6</c:v>
                </c:pt>
                <c:pt idx="642">
                  <c:v>18.3</c:v>
                </c:pt>
                <c:pt idx="643">
                  <c:v>0.6</c:v>
                </c:pt>
                <c:pt idx="644">
                  <c:v>18.3</c:v>
                </c:pt>
                <c:pt idx="645">
                  <c:v>0.6</c:v>
                </c:pt>
                <c:pt idx="646">
                  <c:v>18.3</c:v>
                </c:pt>
                <c:pt idx="647">
                  <c:v>0.6</c:v>
                </c:pt>
                <c:pt idx="648">
                  <c:v>18.3</c:v>
                </c:pt>
                <c:pt idx="649">
                  <c:v>0.6</c:v>
                </c:pt>
                <c:pt idx="650">
                  <c:v>18.3</c:v>
                </c:pt>
                <c:pt idx="651">
                  <c:v>0.6</c:v>
                </c:pt>
                <c:pt idx="652">
                  <c:v>18.3</c:v>
                </c:pt>
                <c:pt idx="653">
                  <c:v>0.6</c:v>
                </c:pt>
                <c:pt idx="654">
                  <c:v>18.3</c:v>
                </c:pt>
                <c:pt idx="655">
                  <c:v>0.6</c:v>
                </c:pt>
                <c:pt idx="656">
                  <c:v>18.3</c:v>
                </c:pt>
                <c:pt idx="657">
                  <c:v>0.6</c:v>
                </c:pt>
                <c:pt idx="658">
                  <c:v>18.3</c:v>
                </c:pt>
                <c:pt idx="659">
                  <c:v>0.6</c:v>
                </c:pt>
                <c:pt idx="660">
                  <c:v>18.3</c:v>
                </c:pt>
                <c:pt idx="661">
                  <c:v>0.6</c:v>
                </c:pt>
                <c:pt idx="662">
                  <c:v>18.3</c:v>
                </c:pt>
                <c:pt idx="663">
                  <c:v>0.6</c:v>
                </c:pt>
                <c:pt idx="664">
                  <c:v>18.3</c:v>
                </c:pt>
                <c:pt idx="665">
                  <c:v>0.6</c:v>
                </c:pt>
                <c:pt idx="666">
                  <c:v>18.3</c:v>
                </c:pt>
                <c:pt idx="667">
                  <c:v>0.6</c:v>
                </c:pt>
                <c:pt idx="668">
                  <c:v>18.3</c:v>
                </c:pt>
                <c:pt idx="669">
                  <c:v>0.6</c:v>
                </c:pt>
                <c:pt idx="670">
                  <c:v>18.3</c:v>
                </c:pt>
                <c:pt idx="671">
                  <c:v>0.6</c:v>
                </c:pt>
                <c:pt idx="672">
                  <c:v>18.3</c:v>
                </c:pt>
                <c:pt idx="673">
                  <c:v>0.6</c:v>
                </c:pt>
                <c:pt idx="674">
                  <c:v>18.3</c:v>
                </c:pt>
                <c:pt idx="675">
                  <c:v>0.6</c:v>
                </c:pt>
                <c:pt idx="676">
                  <c:v>18.3</c:v>
                </c:pt>
                <c:pt idx="677">
                  <c:v>0.6</c:v>
                </c:pt>
                <c:pt idx="678">
                  <c:v>18.3</c:v>
                </c:pt>
                <c:pt idx="679">
                  <c:v>0.6</c:v>
                </c:pt>
                <c:pt idx="680">
                  <c:v>18.3</c:v>
                </c:pt>
                <c:pt idx="681">
                  <c:v>0.6</c:v>
                </c:pt>
                <c:pt idx="682">
                  <c:v>18.3</c:v>
                </c:pt>
                <c:pt idx="683">
                  <c:v>0.6</c:v>
                </c:pt>
                <c:pt idx="684">
                  <c:v>18.3</c:v>
                </c:pt>
                <c:pt idx="685">
                  <c:v>0.6</c:v>
                </c:pt>
                <c:pt idx="686">
                  <c:v>18.3</c:v>
                </c:pt>
                <c:pt idx="687">
                  <c:v>0.6</c:v>
                </c:pt>
                <c:pt idx="688">
                  <c:v>18.3</c:v>
                </c:pt>
                <c:pt idx="689">
                  <c:v>0.6</c:v>
                </c:pt>
                <c:pt idx="690">
                  <c:v>18.3</c:v>
                </c:pt>
                <c:pt idx="691">
                  <c:v>0.6</c:v>
                </c:pt>
                <c:pt idx="692">
                  <c:v>18.3</c:v>
                </c:pt>
                <c:pt idx="693">
                  <c:v>0.6</c:v>
                </c:pt>
                <c:pt idx="694">
                  <c:v>18.3</c:v>
                </c:pt>
                <c:pt idx="695">
                  <c:v>0.6</c:v>
                </c:pt>
                <c:pt idx="696">
                  <c:v>18.3</c:v>
                </c:pt>
                <c:pt idx="697">
                  <c:v>0.6</c:v>
                </c:pt>
                <c:pt idx="698">
                  <c:v>18.3</c:v>
                </c:pt>
                <c:pt idx="699">
                  <c:v>0.6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F9A-4739-923A-A6196E776935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36.4</c:v>
              </c:pt>
              <c:pt idx="1">
                <c:v>36.4</c:v>
              </c:pt>
              <c:pt idx="2">
                <c:v>36.4</c:v>
              </c:pt>
              <c:pt idx="3">
                <c:v>18.3</c:v>
              </c:pt>
              <c:pt idx="4">
                <c:v>18.3</c:v>
              </c:pt>
              <c:pt idx="5">
                <c:v>18.3</c:v>
              </c:pt>
              <c:pt idx="6">
                <c:v>18.3</c:v>
              </c:pt>
              <c:pt idx="7">
                <c:v>9.5</c:v>
              </c:pt>
              <c:pt idx="8">
                <c:v>0.6</c:v>
              </c:pt>
              <c:pt idx="9">
                <c:v>0.6</c:v>
              </c:pt>
              <c:pt idx="10">
                <c:v>0.6</c:v>
              </c:pt>
              <c:pt idx="11">
                <c:v>0.2</c:v>
              </c:pt>
              <c:pt idx="12">
                <c:v>0.2</c:v>
              </c:pt>
              <c:pt idx="13">
                <c:v>0.2</c:v>
              </c:pt>
              <c:pt idx="14">
                <c:v>0.2</c:v>
              </c:pt>
              <c:pt idx="15">
                <c:v>0.6</c:v>
              </c:pt>
              <c:pt idx="16">
                <c:v>0.6</c:v>
              </c:pt>
              <c:pt idx="17">
                <c:v>0.6</c:v>
              </c:pt>
              <c:pt idx="18">
                <c:v>9.5</c:v>
              </c:pt>
              <c:pt idx="19">
                <c:v>9.5</c:v>
              </c:pt>
              <c:pt idx="20">
                <c:v>9.5</c:v>
              </c:pt>
              <c:pt idx="21">
                <c:v>18.3</c:v>
              </c:pt>
              <c:pt idx="22">
                <c:v>18.3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F9A-4739-923A-A6196E776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921184"/>
        <c:axId val="716914912"/>
      </c:scatterChart>
      <c:valAx>
        <c:axId val="716921184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6914912"/>
        <c:crosses val="autoZero"/>
        <c:crossBetween val="midCat"/>
      </c:valAx>
      <c:valAx>
        <c:axId val="716914912"/>
        <c:scaling>
          <c:orientation val="minMax"/>
          <c:max val="4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Pb.ppb | SampleID-LYS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6921184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(Pb.ppb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2.5864864864864865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3C1-4E37-8CE0-B27121F08D21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25.7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3C1-4E37-8CE0-B27121F08D21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XLSTAT_20221114_124201_1_HID!xdata17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XLSTAT_20221114_124201_1_HID!ydata17</c:f>
              <c:numCache>
                <c:formatCode>General</c:formatCode>
                <c:ptCount val="700"/>
                <c:pt idx="0">
                  <c:v>2.9</c:v>
                </c:pt>
                <c:pt idx="1">
                  <c:v>0.2</c:v>
                </c:pt>
                <c:pt idx="2">
                  <c:v>2.9</c:v>
                </c:pt>
                <c:pt idx="3">
                  <c:v>0.2</c:v>
                </c:pt>
                <c:pt idx="4">
                  <c:v>2.9</c:v>
                </c:pt>
                <c:pt idx="5">
                  <c:v>0.2</c:v>
                </c:pt>
                <c:pt idx="6">
                  <c:v>2.9</c:v>
                </c:pt>
                <c:pt idx="7">
                  <c:v>0.2</c:v>
                </c:pt>
                <c:pt idx="8">
                  <c:v>2.9</c:v>
                </c:pt>
                <c:pt idx="9">
                  <c:v>0.2</c:v>
                </c:pt>
                <c:pt idx="10">
                  <c:v>2.9</c:v>
                </c:pt>
                <c:pt idx="11">
                  <c:v>0.2</c:v>
                </c:pt>
                <c:pt idx="12">
                  <c:v>2.9</c:v>
                </c:pt>
                <c:pt idx="13">
                  <c:v>0.2</c:v>
                </c:pt>
                <c:pt idx="14">
                  <c:v>2.9</c:v>
                </c:pt>
                <c:pt idx="15">
                  <c:v>0.2</c:v>
                </c:pt>
                <c:pt idx="16">
                  <c:v>2.9</c:v>
                </c:pt>
                <c:pt idx="17">
                  <c:v>0.2</c:v>
                </c:pt>
                <c:pt idx="18">
                  <c:v>2.9</c:v>
                </c:pt>
                <c:pt idx="19">
                  <c:v>0.2</c:v>
                </c:pt>
                <c:pt idx="20">
                  <c:v>2.9</c:v>
                </c:pt>
                <c:pt idx="21">
                  <c:v>0.2</c:v>
                </c:pt>
                <c:pt idx="22">
                  <c:v>2.9</c:v>
                </c:pt>
                <c:pt idx="23">
                  <c:v>0.2</c:v>
                </c:pt>
                <c:pt idx="24">
                  <c:v>2.9</c:v>
                </c:pt>
                <c:pt idx="25">
                  <c:v>0.2</c:v>
                </c:pt>
                <c:pt idx="26">
                  <c:v>2.9</c:v>
                </c:pt>
                <c:pt idx="27">
                  <c:v>0.2</c:v>
                </c:pt>
                <c:pt idx="28">
                  <c:v>2.9</c:v>
                </c:pt>
                <c:pt idx="29">
                  <c:v>0.2</c:v>
                </c:pt>
                <c:pt idx="30">
                  <c:v>2.9</c:v>
                </c:pt>
                <c:pt idx="31">
                  <c:v>0.2</c:v>
                </c:pt>
                <c:pt idx="32">
                  <c:v>2.9</c:v>
                </c:pt>
                <c:pt idx="33">
                  <c:v>0.2</c:v>
                </c:pt>
                <c:pt idx="34">
                  <c:v>2.9</c:v>
                </c:pt>
                <c:pt idx="35">
                  <c:v>0.2</c:v>
                </c:pt>
                <c:pt idx="36">
                  <c:v>2.9</c:v>
                </c:pt>
                <c:pt idx="37">
                  <c:v>0.2</c:v>
                </c:pt>
                <c:pt idx="38">
                  <c:v>2.9</c:v>
                </c:pt>
                <c:pt idx="39">
                  <c:v>0.2</c:v>
                </c:pt>
                <c:pt idx="40">
                  <c:v>2.9</c:v>
                </c:pt>
                <c:pt idx="41">
                  <c:v>0.2</c:v>
                </c:pt>
                <c:pt idx="42">
                  <c:v>2.9</c:v>
                </c:pt>
                <c:pt idx="43">
                  <c:v>0.2</c:v>
                </c:pt>
                <c:pt idx="44">
                  <c:v>2.9</c:v>
                </c:pt>
                <c:pt idx="45">
                  <c:v>0.2</c:v>
                </c:pt>
                <c:pt idx="46">
                  <c:v>2.9</c:v>
                </c:pt>
                <c:pt idx="47">
                  <c:v>0.2</c:v>
                </c:pt>
                <c:pt idx="48">
                  <c:v>2.9</c:v>
                </c:pt>
                <c:pt idx="49">
                  <c:v>0.2</c:v>
                </c:pt>
                <c:pt idx="50">
                  <c:v>2.9</c:v>
                </c:pt>
                <c:pt idx="51">
                  <c:v>0.2</c:v>
                </c:pt>
                <c:pt idx="52">
                  <c:v>2.9</c:v>
                </c:pt>
                <c:pt idx="53">
                  <c:v>0.2</c:v>
                </c:pt>
                <c:pt idx="54">
                  <c:v>2.9</c:v>
                </c:pt>
                <c:pt idx="55">
                  <c:v>0.2</c:v>
                </c:pt>
                <c:pt idx="56">
                  <c:v>2.9</c:v>
                </c:pt>
                <c:pt idx="57">
                  <c:v>0.2</c:v>
                </c:pt>
                <c:pt idx="58">
                  <c:v>2.9</c:v>
                </c:pt>
                <c:pt idx="59">
                  <c:v>0.2</c:v>
                </c:pt>
                <c:pt idx="60">
                  <c:v>2.9</c:v>
                </c:pt>
                <c:pt idx="61">
                  <c:v>0.2</c:v>
                </c:pt>
                <c:pt idx="62">
                  <c:v>2.9</c:v>
                </c:pt>
                <c:pt idx="63">
                  <c:v>0.2</c:v>
                </c:pt>
                <c:pt idx="64">
                  <c:v>2.9</c:v>
                </c:pt>
                <c:pt idx="65">
                  <c:v>0.2</c:v>
                </c:pt>
                <c:pt idx="66">
                  <c:v>2.9</c:v>
                </c:pt>
                <c:pt idx="67">
                  <c:v>0.2</c:v>
                </c:pt>
                <c:pt idx="68">
                  <c:v>2.9</c:v>
                </c:pt>
                <c:pt idx="69">
                  <c:v>0.2</c:v>
                </c:pt>
                <c:pt idx="70">
                  <c:v>2.9</c:v>
                </c:pt>
                <c:pt idx="71">
                  <c:v>0.2</c:v>
                </c:pt>
                <c:pt idx="72">
                  <c:v>2.9</c:v>
                </c:pt>
                <c:pt idx="73">
                  <c:v>0.2</c:v>
                </c:pt>
                <c:pt idx="74">
                  <c:v>2.9</c:v>
                </c:pt>
                <c:pt idx="75">
                  <c:v>0.2</c:v>
                </c:pt>
                <c:pt idx="76">
                  <c:v>2.9</c:v>
                </c:pt>
                <c:pt idx="77">
                  <c:v>0.2</c:v>
                </c:pt>
                <c:pt idx="78">
                  <c:v>2.9</c:v>
                </c:pt>
                <c:pt idx="79">
                  <c:v>0.2</c:v>
                </c:pt>
                <c:pt idx="80">
                  <c:v>2.9</c:v>
                </c:pt>
                <c:pt idx="81">
                  <c:v>0.2</c:v>
                </c:pt>
                <c:pt idx="82">
                  <c:v>2.9</c:v>
                </c:pt>
                <c:pt idx="83">
                  <c:v>0.2</c:v>
                </c:pt>
                <c:pt idx="84">
                  <c:v>2.9</c:v>
                </c:pt>
                <c:pt idx="85">
                  <c:v>0.2</c:v>
                </c:pt>
                <c:pt idx="86">
                  <c:v>2.9</c:v>
                </c:pt>
                <c:pt idx="87">
                  <c:v>0.2</c:v>
                </c:pt>
                <c:pt idx="88">
                  <c:v>2.9</c:v>
                </c:pt>
                <c:pt idx="89">
                  <c:v>0.2</c:v>
                </c:pt>
                <c:pt idx="90">
                  <c:v>2.9</c:v>
                </c:pt>
                <c:pt idx="91">
                  <c:v>0.2</c:v>
                </c:pt>
                <c:pt idx="92">
                  <c:v>2.9</c:v>
                </c:pt>
                <c:pt idx="93">
                  <c:v>0.2</c:v>
                </c:pt>
                <c:pt idx="94">
                  <c:v>2.9</c:v>
                </c:pt>
                <c:pt idx="95">
                  <c:v>0.2</c:v>
                </c:pt>
                <c:pt idx="96">
                  <c:v>2.9</c:v>
                </c:pt>
                <c:pt idx="97">
                  <c:v>0.2</c:v>
                </c:pt>
                <c:pt idx="98">
                  <c:v>2.9</c:v>
                </c:pt>
                <c:pt idx="99">
                  <c:v>0.2</c:v>
                </c:pt>
                <c:pt idx="100">
                  <c:v>2.9</c:v>
                </c:pt>
                <c:pt idx="101">
                  <c:v>0.2</c:v>
                </c:pt>
                <c:pt idx="102">
                  <c:v>2.9</c:v>
                </c:pt>
                <c:pt idx="103">
                  <c:v>0.2</c:v>
                </c:pt>
                <c:pt idx="104">
                  <c:v>2.9</c:v>
                </c:pt>
                <c:pt idx="105">
                  <c:v>0.2</c:v>
                </c:pt>
                <c:pt idx="106">
                  <c:v>2.9</c:v>
                </c:pt>
                <c:pt idx="107">
                  <c:v>0.2</c:v>
                </c:pt>
                <c:pt idx="108">
                  <c:v>2.9</c:v>
                </c:pt>
                <c:pt idx="109">
                  <c:v>0.2</c:v>
                </c:pt>
                <c:pt idx="110">
                  <c:v>2.9</c:v>
                </c:pt>
                <c:pt idx="111">
                  <c:v>0.2</c:v>
                </c:pt>
                <c:pt idx="112">
                  <c:v>2.9</c:v>
                </c:pt>
                <c:pt idx="113">
                  <c:v>0.2</c:v>
                </c:pt>
                <c:pt idx="114">
                  <c:v>2.9</c:v>
                </c:pt>
                <c:pt idx="115">
                  <c:v>0.2</c:v>
                </c:pt>
                <c:pt idx="116">
                  <c:v>2.9</c:v>
                </c:pt>
                <c:pt idx="117">
                  <c:v>0.2</c:v>
                </c:pt>
                <c:pt idx="118">
                  <c:v>2.9</c:v>
                </c:pt>
                <c:pt idx="119">
                  <c:v>0.2</c:v>
                </c:pt>
                <c:pt idx="120">
                  <c:v>2.9</c:v>
                </c:pt>
                <c:pt idx="121">
                  <c:v>0.2</c:v>
                </c:pt>
                <c:pt idx="122">
                  <c:v>2.9</c:v>
                </c:pt>
                <c:pt idx="123">
                  <c:v>0.2</c:v>
                </c:pt>
                <c:pt idx="124">
                  <c:v>2.9</c:v>
                </c:pt>
                <c:pt idx="125">
                  <c:v>0.2</c:v>
                </c:pt>
                <c:pt idx="126">
                  <c:v>2.9</c:v>
                </c:pt>
                <c:pt idx="127">
                  <c:v>0.2</c:v>
                </c:pt>
                <c:pt idx="128">
                  <c:v>2.9</c:v>
                </c:pt>
                <c:pt idx="129">
                  <c:v>0.2</c:v>
                </c:pt>
                <c:pt idx="130">
                  <c:v>2.9</c:v>
                </c:pt>
                <c:pt idx="131">
                  <c:v>0.2</c:v>
                </c:pt>
                <c:pt idx="132">
                  <c:v>2.9</c:v>
                </c:pt>
                <c:pt idx="133">
                  <c:v>0.2</c:v>
                </c:pt>
                <c:pt idx="134">
                  <c:v>2.9</c:v>
                </c:pt>
                <c:pt idx="135">
                  <c:v>0.2</c:v>
                </c:pt>
                <c:pt idx="136">
                  <c:v>2.9</c:v>
                </c:pt>
                <c:pt idx="137">
                  <c:v>0.2</c:v>
                </c:pt>
                <c:pt idx="138">
                  <c:v>2.9</c:v>
                </c:pt>
                <c:pt idx="139">
                  <c:v>0.2</c:v>
                </c:pt>
                <c:pt idx="140">
                  <c:v>2.9</c:v>
                </c:pt>
                <c:pt idx="141">
                  <c:v>0.2</c:v>
                </c:pt>
                <c:pt idx="142">
                  <c:v>2.9</c:v>
                </c:pt>
                <c:pt idx="143">
                  <c:v>0.2</c:v>
                </c:pt>
                <c:pt idx="144">
                  <c:v>2.9</c:v>
                </c:pt>
                <c:pt idx="145">
                  <c:v>0.2</c:v>
                </c:pt>
                <c:pt idx="146">
                  <c:v>2.9</c:v>
                </c:pt>
                <c:pt idx="147">
                  <c:v>0.2</c:v>
                </c:pt>
                <c:pt idx="148">
                  <c:v>2.9</c:v>
                </c:pt>
                <c:pt idx="149">
                  <c:v>0.2</c:v>
                </c:pt>
                <c:pt idx="150">
                  <c:v>2.9</c:v>
                </c:pt>
                <c:pt idx="151">
                  <c:v>0.2</c:v>
                </c:pt>
                <c:pt idx="152">
                  <c:v>2.9</c:v>
                </c:pt>
                <c:pt idx="153">
                  <c:v>0.2</c:v>
                </c:pt>
                <c:pt idx="154">
                  <c:v>2.9</c:v>
                </c:pt>
                <c:pt idx="155">
                  <c:v>0.2</c:v>
                </c:pt>
                <c:pt idx="156">
                  <c:v>2.9</c:v>
                </c:pt>
                <c:pt idx="157">
                  <c:v>0.2</c:v>
                </c:pt>
                <c:pt idx="158">
                  <c:v>2.9</c:v>
                </c:pt>
                <c:pt idx="159">
                  <c:v>0.2</c:v>
                </c:pt>
                <c:pt idx="160">
                  <c:v>2.9</c:v>
                </c:pt>
                <c:pt idx="161">
                  <c:v>0.2</c:v>
                </c:pt>
                <c:pt idx="162">
                  <c:v>2.9</c:v>
                </c:pt>
                <c:pt idx="163">
                  <c:v>0.2</c:v>
                </c:pt>
                <c:pt idx="164">
                  <c:v>2.9</c:v>
                </c:pt>
                <c:pt idx="165">
                  <c:v>0.2</c:v>
                </c:pt>
                <c:pt idx="166">
                  <c:v>2.9</c:v>
                </c:pt>
                <c:pt idx="167">
                  <c:v>0.2</c:v>
                </c:pt>
                <c:pt idx="168">
                  <c:v>2.9</c:v>
                </c:pt>
                <c:pt idx="169">
                  <c:v>0.2</c:v>
                </c:pt>
                <c:pt idx="170">
                  <c:v>2.9</c:v>
                </c:pt>
                <c:pt idx="171">
                  <c:v>0.2</c:v>
                </c:pt>
                <c:pt idx="172">
                  <c:v>2.9</c:v>
                </c:pt>
                <c:pt idx="173">
                  <c:v>0.2</c:v>
                </c:pt>
                <c:pt idx="174">
                  <c:v>2.9</c:v>
                </c:pt>
                <c:pt idx="175">
                  <c:v>0.2</c:v>
                </c:pt>
                <c:pt idx="176">
                  <c:v>2.9</c:v>
                </c:pt>
                <c:pt idx="177">
                  <c:v>0.2</c:v>
                </c:pt>
                <c:pt idx="178">
                  <c:v>2.9</c:v>
                </c:pt>
                <c:pt idx="179">
                  <c:v>0.2</c:v>
                </c:pt>
                <c:pt idx="180">
                  <c:v>2.9</c:v>
                </c:pt>
                <c:pt idx="181">
                  <c:v>0.2</c:v>
                </c:pt>
                <c:pt idx="182">
                  <c:v>2.9</c:v>
                </c:pt>
                <c:pt idx="183">
                  <c:v>0.2</c:v>
                </c:pt>
                <c:pt idx="184">
                  <c:v>2.9</c:v>
                </c:pt>
                <c:pt idx="185">
                  <c:v>0.2</c:v>
                </c:pt>
                <c:pt idx="186">
                  <c:v>2.9</c:v>
                </c:pt>
                <c:pt idx="187">
                  <c:v>0.2</c:v>
                </c:pt>
                <c:pt idx="188">
                  <c:v>2.9</c:v>
                </c:pt>
                <c:pt idx="189">
                  <c:v>0.2</c:v>
                </c:pt>
                <c:pt idx="190">
                  <c:v>2.9</c:v>
                </c:pt>
                <c:pt idx="191">
                  <c:v>0.2</c:v>
                </c:pt>
                <c:pt idx="192">
                  <c:v>2.9</c:v>
                </c:pt>
                <c:pt idx="193">
                  <c:v>0.2</c:v>
                </c:pt>
                <c:pt idx="194">
                  <c:v>2.9</c:v>
                </c:pt>
                <c:pt idx="195">
                  <c:v>0.2</c:v>
                </c:pt>
                <c:pt idx="196">
                  <c:v>2.9</c:v>
                </c:pt>
                <c:pt idx="197">
                  <c:v>0.2</c:v>
                </c:pt>
                <c:pt idx="198">
                  <c:v>2.9</c:v>
                </c:pt>
                <c:pt idx="199">
                  <c:v>0.2</c:v>
                </c:pt>
                <c:pt idx="200">
                  <c:v>2.9</c:v>
                </c:pt>
                <c:pt idx="201">
                  <c:v>0.2</c:v>
                </c:pt>
                <c:pt idx="202">
                  <c:v>2.9</c:v>
                </c:pt>
                <c:pt idx="203">
                  <c:v>0.2</c:v>
                </c:pt>
                <c:pt idx="204">
                  <c:v>2.9</c:v>
                </c:pt>
                <c:pt idx="205">
                  <c:v>0.2</c:v>
                </c:pt>
                <c:pt idx="206">
                  <c:v>2.9</c:v>
                </c:pt>
                <c:pt idx="207">
                  <c:v>0.2</c:v>
                </c:pt>
                <c:pt idx="208">
                  <c:v>2.9</c:v>
                </c:pt>
                <c:pt idx="209">
                  <c:v>0.2</c:v>
                </c:pt>
                <c:pt idx="210">
                  <c:v>2.9</c:v>
                </c:pt>
                <c:pt idx="211">
                  <c:v>0.2</c:v>
                </c:pt>
                <c:pt idx="212">
                  <c:v>2.9</c:v>
                </c:pt>
                <c:pt idx="213">
                  <c:v>0.2</c:v>
                </c:pt>
                <c:pt idx="214">
                  <c:v>2.9</c:v>
                </c:pt>
                <c:pt idx="215">
                  <c:v>0.2</c:v>
                </c:pt>
                <c:pt idx="216">
                  <c:v>2.9</c:v>
                </c:pt>
                <c:pt idx="217">
                  <c:v>0.2</c:v>
                </c:pt>
                <c:pt idx="218">
                  <c:v>2.9</c:v>
                </c:pt>
                <c:pt idx="219">
                  <c:v>0.2</c:v>
                </c:pt>
                <c:pt idx="220">
                  <c:v>2.9</c:v>
                </c:pt>
                <c:pt idx="221">
                  <c:v>0.2</c:v>
                </c:pt>
                <c:pt idx="222">
                  <c:v>2.9</c:v>
                </c:pt>
                <c:pt idx="223">
                  <c:v>0.2</c:v>
                </c:pt>
                <c:pt idx="224">
                  <c:v>2.9</c:v>
                </c:pt>
                <c:pt idx="225">
                  <c:v>0.2</c:v>
                </c:pt>
                <c:pt idx="226">
                  <c:v>2.9</c:v>
                </c:pt>
                <c:pt idx="227">
                  <c:v>0.2</c:v>
                </c:pt>
                <c:pt idx="228">
                  <c:v>2.9</c:v>
                </c:pt>
                <c:pt idx="229">
                  <c:v>0.2</c:v>
                </c:pt>
                <c:pt idx="230">
                  <c:v>2.9</c:v>
                </c:pt>
                <c:pt idx="231">
                  <c:v>0.2</c:v>
                </c:pt>
                <c:pt idx="232">
                  <c:v>2.9</c:v>
                </c:pt>
                <c:pt idx="233">
                  <c:v>0.2</c:v>
                </c:pt>
                <c:pt idx="234">
                  <c:v>2.9</c:v>
                </c:pt>
                <c:pt idx="235">
                  <c:v>0.2</c:v>
                </c:pt>
                <c:pt idx="236">
                  <c:v>2.9</c:v>
                </c:pt>
                <c:pt idx="237">
                  <c:v>0.2</c:v>
                </c:pt>
                <c:pt idx="238">
                  <c:v>2.9</c:v>
                </c:pt>
                <c:pt idx="239">
                  <c:v>0.2</c:v>
                </c:pt>
                <c:pt idx="240">
                  <c:v>2.9</c:v>
                </c:pt>
                <c:pt idx="241">
                  <c:v>0.2</c:v>
                </c:pt>
                <c:pt idx="242">
                  <c:v>2.9</c:v>
                </c:pt>
                <c:pt idx="243">
                  <c:v>0.2</c:v>
                </c:pt>
                <c:pt idx="244">
                  <c:v>2.9</c:v>
                </c:pt>
                <c:pt idx="245">
                  <c:v>0.2</c:v>
                </c:pt>
                <c:pt idx="246">
                  <c:v>2.9</c:v>
                </c:pt>
                <c:pt idx="247">
                  <c:v>0.2</c:v>
                </c:pt>
                <c:pt idx="248">
                  <c:v>2.9</c:v>
                </c:pt>
                <c:pt idx="249">
                  <c:v>0.2</c:v>
                </c:pt>
                <c:pt idx="250">
                  <c:v>2.9</c:v>
                </c:pt>
                <c:pt idx="251">
                  <c:v>0.2</c:v>
                </c:pt>
                <c:pt idx="252">
                  <c:v>2.9</c:v>
                </c:pt>
                <c:pt idx="253">
                  <c:v>0.2</c:v>
                </c:pt>
                <c:pt idx="254">
                  <c:v>2.9</c:v>
                </c:pt>
                <c:pt idx="255">
                  <c:v>0.2</c:v>
                </c:pt>
                <c:pt idx="256">
                  <c:v>2.9</c:v>
                </c:pt>
                <c:pt idx="257">
                  <c:v>0.2</c:v>
                </c:pt>
                <c:pt idx="258">
                  <c:v>2.9</c:v>
                </c:pt>
                <c:pt idx="259">
                  <c:v>0.2</c:v>
                </c:pt>
                <c:pt idx="260">
                  <c:v>2.9</c:v>
                </c:pt>
                <c:pt idx="261">
                  <c:v>0.2</c:v>
                </c:pt>
                <c:pt idx="262">
                  <c:v>2.9</c:v>
                </c:pt>
                <c:pt idx="263">
                  <c:v>0.2</c:v>
                </c:pt>
                <c:pt idx="264">
                  <c:v>2.9</c:v>
                </c:pt>
                <c:pt idx="265">
                  <c:v>0.2</c:v>
                </c:pt>
                <c:pt idx="266">
                  <c:v>2.9</c:v>
                </c:pt>
                <c:pt idx="267">
                  <c:v>0.2</c:v>
                </c:pt>
                <c:pt idx="268">
                  <c:v>2.9</c:v>
                </c:pt>
                <c:pt idx="269">
                  <c:v>0.2</c:v>
                </c:pt>
                <c:pt idx="270">
                  <c:v>2.9</c:v>
                </c:pt>
                <c:pt idx="271">
                  <c:v>0.2</c:v>
                </c:pt>
                <c:pt idx="272">
                  <c:v>2.9</c:v>
                </c:pt>
                <c:pt idx="273">
                  <c:v>0.2</c:v>
                </c:pt>
                <c:pt idx="274">
                  <c:v>2.9</c:v>
                </c:pt>
                <c:pt idx="275">
                  <c:v>0.2</c:v>
                </c:pt>
                <c:pt idx="276">
                  <c:v>2.9</c:v>
                </c:pt>
                <c:pt idx="277">
                  <c:v>0.2</c:v>
                </c:pt>
                <c:pt idx="278">
                  <c:v>2.9</c:v>
                </c:pt>
                <c:pt idx="279">
                  <c:v>0.2</c:v>
                </c:pt>
                <c:pt idx="280">
                  <c:v>2.9</c:v>
                </c:pt>
                <c:pt idx="281">
                  <c:v>0.2</c:v>
                </c:pt>
                <c:pt idx="282">
                  <c:v>2.9</c:v>
                </c:pt>
                <c:pt idx="283">
                  <c:v>0.2</c:v>
                </c:pt>
                <c:pt idx="284">
                  <c:v>2.9</c:v>
                </c:pt>
                <c:pt idx="285">
                  <c:v>0.2</c:v>
                </c:pt>
                <c:pt idx="286">
                  <c:v>2.9</c:v>
                </c:pt>
                <c:pt idx="287">
                  <c:v>0.2</c:v>
                </c:pt>
                <c:pt idx="288">
                  <c:v>2.9</c:v>
                </c:pt>
                <c:pt idx="289">
                  <c:v>0.2</c:v>
                </c:pt>
                <c:pt idx="290">
                  <c:v>2.9</c:v>
                </c:pt>
                <c:pt idx="291">
                  <c:v>0.2</c:v>
                </c:pt>
                <c:pt idx="292">
                  <c:v>2.9</c:v>
                </c:pt>
                <c:pt idx="293">
                  <c:v>0.2</c:v>
                </c:pt>
                <c:pt idx="294">
                  <c:v>2.9</c:v>
                </c:pt>
                <c:pt idx="295">
                  <c:v>0.2</c:v>
                </c:pt>
                <c:pt idx="296">
                  <c:v>2.9</c:v>
                </c:pt>
                <c:pt idx="297">
                  <c:v>0.2</c:v>
                </c:pt>
                <c:pt idx="298">
                  <c:v>2.9</c:v>
                </c:pt>
                <c:pt idx="299">
                  <c:v>0.2</c:v>
                </c:pt>
                <c:pt idx="300">
                  <c:v>2.9</c:v>
                </c:pt>
                <c:pt idx="301">
                  <c:v>0.2</c:v>
                </c:pt>
                <c:pt idx="302">
                  <c:v>2.9</c:v>
                </c:pt>
                <c:pt idx="303">
                  <c:v>0.2</c:v>
                </c:pt>
                <c:pt idx="304">
                  <c:v>2.9</c:v>
                </c:pt>
                <c:pt idx="305">
                  <c:v>0.2</c:v>
                </c:pt>
                <c:pt idx="306">
                  <c:v>2.9</c:v>
                </c:pt>
                <c:pt idx="307">
                  <c:v>0.2</c:v>
                </c:pt>
                <c:pt idx="308">
                  <c:v>2.9</c:v>
                </c:pt>
                <c:pt idx="309">
                  <c:v>0.2</c:v>
                </c:pt>
                <c:pt idx="310">
                  <c:v>2.9</c:v>
                </c:pt>
                <c:pt idx="311">
                  <c:v>0.2</c:v>
                </c:pt>
                <c:pt idx="312">
                  <c:v>2.9</c:v>
                </c:pt>
                <c:pt idx="313">
                  <c:v>0.2</c:v>
                </c:pt>
                <c:pt idx="314">
                  <c:v>2.9</c:v>
                </c:pt>
                <c:pt idx="315">
                  <c:v>0.2</c:v>
                </c:pt>
                <c:pt idx="316">
                  <c:v>2.9</c:v>
                </c:pt>
                <c:pt idx="317">
                  <c:v>0.2</c:v>
                </c:pt>
                <c:pt idx="318">
                  <c:v>2.9</c:v>
                </c:pt>
                <c:pt idx="319">
                  <c:v>0.2</c:v>
                </c:pt>
                <c:pt idx="320">
                  <c:v>2.9</c:v>
                </c:pt>
                <c:pt idx="321">
                  <c:v>0.2</c:v>
                </c:pt>
                <c:pt idx="322">
                  <c:v>2.9</c:v>
                </c:pt>
                <c:pt idx="323">
                  <c:v>0.2</c:v>
                </c:pt>
                <c:pt idx="324">
                  <c:v>2.9</c:v>
                </c:pt>
                <c:pt idx="325">
                  <c:v>0.2</c:v>
                </c:pt>
                <c:pt idx="326">
                  <c:v>2.9</c:v>
                </c:pt>
                <c:pt idx="327">
                  <c:v>0.2</c:v>
                </c:pt>
                <c:pt idx="328">
                  <c:v>2.9</c:v>
                </c:pt>
                <c:pt idx="329">
                  <c:v>0.2</c:v>
                </c:pt>
                <c:pt idx="330">
                  <c:v>2.9</c:v>
                </c:pt>
                <c:pt idx="331">
                  <c:v>0.2</c:v>
                </c:pt>
                <c:pt idx="332">
                  <c:v>2.9</c:v>
                </c:pt>
                <c:pt idx="333">
                  <c:v>0.2</c:v>
                </c:pt>
                <c:pt idx="334">
                  <c:v>2.9</c:v>
                </c:pt>
                <c:pt idx="335">
                  <c:v>0.2</c:v>
                </c:pt>
                <c:pt idx="336">
                  <c:v>2.9</c:v>
                </c:pt>
                <c:pt idx="337">
                  <c:v>0.2</c:v>
                </c:pt>
                <c:pt idx="338">
                  <c:v>2.9</c:v>
                </c:pt>
                <c:pt idx="339">
                  <c:v>0.2</c:v>
                </c:pt>
                <c:pt idx="340">
                  <c:v>2.9</c:v>
                </c:pt>
                <c:pt idx="341">
                  <c:v>0.2</c:v>
                </c:pt>
                <c:pt idx="342">
                  <c:v>2.9</c:v>
                </c:pt>
                <c:pt idx="343">
                  <c:v>0.2</c:v>
                </c:pt>
                <c:pt idx="344">
                  <c:v>2.9</c:v>
                </c:pt>
                <c:pt idx="345">
                  <c:v>0.2</c:v>
                </c:pt>
                <c:pt idx="346">
                  <c:v>2.9</c:v>
                </c:pt>
                <c:pt idx="347">
                  <c:v>0.2</c:v>
                </c:pt>
                <c:pt idx="348">
                  <c:v>2.9</c:v>
                </c:pt>
                <c:pt idx="349">
                  <c:v>0.2</c:v>
                </c:pt>
                <c:pt idx="350">
                  <c:v>2.9</c:v>
                </c:pt>
                <c:pt idx="351">
                  <c:v>0.2</c:v>
                </c:pt>
                <c:pt idx="352">
                  <c:v>2.9</c:v>
                </c:pt>
                <c:pt idx="353">
                  <c:v>0.2</c:v>
                </c:pt>
                <c:pt idx="354">
                  <c:v>2.9</c:v>
                </c:pt>
                <c:pt idx="355">
                  <c:v>0.2</c:v>
                </c:pt>
                <c:pt idx="356">
                  <c:v>2.9</c:v>
                </c:pt>
                <c:pt idx="357">
                  <c:v>0.2</c:v>
                </c:pt>
                <c:pt idx="358">
                  <c:v>2.9</c:v>
                </c:pt>
                <c:pt idx="359">
                  <c:v>0.2</c:v>
                </c:pt>
                <c:pt idx="360">
                  <c:v>2.9</c:v>
                </c:pt>
                <c:pt idx="361">
                  <c:v>0.2</c:v>
                </c:pt>
                <c:pt idx="362">
                  <c:v>2.9</c:v>
                </c:pt>
                <c:pt idx="363">
                  <c:v>0.2</c:v>
                </c:pt>
                <c:pt idx="364">
                  <c:v>2.9</c:v>
                </c:pt>
                <c:pt idx="365">
                  <c:v>0.2</c:v>
                </c:pt>
                <c:pt idx="366">
                  <c:v>2.9</c:v>
                </c:pt>
                <c:pt idx="367">
                  <c:v>0.2</c:v>
                </c:pt>
                <c:pt idx="368">
                  <c:v>2.9</c:v>
                </c:pt>
                <c:pt idx="369">
                  <c:v>0.2</c:v>
                </c:pt>
                <c:pt idx="370">
                  <c:v>2.9</c:v>
                </c:pt>
                <c:pt idx="371">
                  <c:v>0.2</c:v>
                </c:pt>
                <c:pt idx="372">
                  <c:v>2.9</c:v>
                </c:pt>
                <c:pt idx="373">
                  <c:v>0.2</c:v>
                </c:pt>
                <c:pt idx="374">
                  <c:v>2.9</c:v>
                </c:pt>
                <c:pt idx="375">
                  <c:v>0.2</c:v>
                </c:pt>
                <c:pt idx="376">
                  <c:v>2.9</c:v>
                </c:pt>
                <c:pt idx="377">
                  <c:v>0.2</c:v>
                </c:pt>
                <c:pt idx="378">
                  <c:v>2.9</c:v>
                </c:pt>
                <c:pt idx="379">
                  <c:v>0.2</c:v>
                </c:pt>
                <c:pt idx="380">
                  <c:v>2.9</c:v>
                </c:pt>
                <c:pt idx="381">
                  <c:v>0.2</c:v>
                </c:pt>
                <c:pt idx="382">
                  <c:v>2.9</c:v>
                </c:pt>
                <c:pt idx="383">
                  <c:v>0.2</c:v>
                </c:pt>
                <c:pt idx="384">
                  <c:v>2.9</c:v>
                </c:pt>
                <c:pt idx="385">
                  <c:v>0.2</c:v>
                </c:pt>
                <c:pt idx="386">
                  <c:v>2.9</c:v>
                </c:pt>
                <c:pt idx="387">
                  <c:v>0.2</c:v>
                </c:pt>
                <c:pt idx="388">
                  <c:v>2.9</c:v>
                </c:pt>
                <c:pt idx="389">
                  <c:v>0.2</c:v>
                </c:pt>
                <c:pt idx="390">
                  <c:v>2.9</c:v>
                </c:pt>
                <c:pt idx="391">
                  <c:v>0.2</c:v>
                </c:pt>
                <c:pt idx="392">
                  <c:v>2.9</c:v>
                </c:pt>
                <c:pt idx="393">
                  <c:v>0.2</c:v>
                </c:pt>
                <c:pt idx="394">
                  <c:v>2.9</c:v>
                </c:pt>
                <c:pt idx="395">
                  <c:v>0.2</c:v>
                </c:pt>
                <c:pt idx="396">
                  <c:v>2.9</c:v>
                </c:pt>
                <c:pt idx="397">
                  <c:v>0.2</c:v>
                </c:pt>
                <c:pt idx="398">
                  <c:v>2.9</c:v>
                </c:pt>
                <c:pt idx="399">
                  <c:v>0.2</c:v>
                </c:pt>
                <c:pt idx="400">
                  <c:v>2.9</c:v>
                </c:pt>
                <c:pt idx="401">
                  <c:v>0.2</c:v>
                </c:pt>
                <c:pt idx="402">
                  <c:v>2.9</c:v>
                </c:pt>
                <c:pt idx="403">
                  <c:v>0.2</c:v>
                </c:pt>
                <c:pt idx="404">
                  <c:v>2.9</c:v>
                </c:pt>
                <c:pt idx="405">
                  <c:v>0.2</c:v>
                </c:pt>
                <c:pt idx="406">
                  <c:v>2.9</c:v>
                </c:pt>
                <c:pt idx="407">
                  <c:v>0.2</c:v>
                </c:pt>
                <c:pt idx="408">
                  <c:v>2.9</c:v>
                </c:pt>
                <c:pt idx="409">
                  <c:v>0.2</c:v>
                </c:pt>
                <c:pt idx="410">
                  <c:v>2.9</c:v>
                </c:pt>
                <c:pt idx="411">
                  <c:v>0.2</c:v>
                </c:pt>
                <c:pt idx="412">
                  <c:v>2.9</c:v>
                </c:pt>
                <c:pt idx="413">
                  <c:v>0.2</c:v>
                </c:pt>
                <c:pt idx="414">
                  <c:v>2.9</c:v>
                </c:pt>
                <c:pt idx="415">
                  <c:v>0.2</c:v>
                </c:pt>
                <c:pt idx="416">
                  <c:v>2.9</c:v>
                </c:pt>
                <c:pt idx="417">
                  <c:v>0.2</c:v>
                </c:pt>
                <c:pt idx="418">
                  <c:v>2.9</c:v>
                </c:pt>
                <c:pt idx="419">
                  <c:v>0.2</c:v>
                </c:pt>
                <c:pt idx="420">
                  <c:v>2.9</c:v>
                </c:pt>
                <c:pt idx="421">
                  <c:v>0.2</c:v>
                </c:pt>
                <c:pt idx="422">
                  <c:v>2.9</c:v>
                </c:pt>
                <c:pt idx="423">
                  <c:v>0.2</c:v>
                </c:pt>
                <c:pt idx="424">
                  <c:v>2.9</c:v>
                </c:pt>
                <c:pt idx="425">
                  <c:v>0.2</c:v>
                </c:pt>
                <c:pt idx="426">
                  <c:v>2.9</c:v>
                </c:pt>
                <c:pt idx="427">
                  <c:v>0.2</c:v>
                </c:pt>
                <c:pt idx="428">
                  <c:v>2.9</c:v>
                </c:pt>
                <c:pt idx="429">
                  <c:v>0.2</c:v>
                </c:pt>
                <c:pt idx="430">
                  <c:v>2.9</c:v>
                </c:pt>
                <c:pt idx="431">
                  <c:v>0.2</c:v>
                </c:pt>
                <c:pt idx="432">
                  <c:v>2.9</c:v>
                </c:pt>
                <c:pt idx="433">
                  <c:v>0.2</c:v>
                </c:pt>
                <c:pt idx="434">
                  <c:v>2.9</c:v>
                </c:pt>
                <c:pt idx="435">
                  <c:v>0.2</c:v>
                </c:pt>
                <c:pt idx="436">
                  <c:v>2.9</c:v>
                </c:pt>
                <c:pt idx="437">
                  <c:v>0.2</c:v>
                </c:pt>
                <c:pt idx="438">
                  <c:v>2.9</c:v>
                </c:pt>
                <c:pt idx="439">
                  <c:v>0.2</c:v>
                </c:pt>
                <c:pt idx="440">
                  <c:v>2.9</c:v>
                </c:pt>
                <c:pt idx="441">
                  <c:v>0.2</c:v>
                </c:pt>
                <c:pt idx="442">
                  <c:v>2.9</c:v>
                </c:pt>
                <c:pt idx="443">
                  <c:v>0.2</c:v>
                </c:pt>
                <c:pt idx="444">
                  <c:v>2.9</c:v>
                </c:pt>
                <c:pt idx="445">
                  <c:v>0.2</c:v>
                </c:pt>
                <c:pt idx="446">
                  <c:v>2.9</c:v>
                </c:pt>
                <c:pt idx="447">
                  <c:v>0.2</c:v>
                </c:pt>
                <c:pt idx="448">
                  <c:v>2.9</c:v>
                </c:pt>
                <c:pt idx="449">
                  <c:v>0.2</c:v>
                </c:pt>
                <c:pt idx="450">
                  <c:v>2.9</c:v>
                </c:pt>
                <c:pt idx="451">
                  <c:v>0.2</c:v>
                </c:pt>
                <c:pt idx="452">
                  <c:v>2.9</c:v>
                </c:pt>
                <c:pt idx="453">
                  <c:v>0.2</c:v>
                </c:pt>
                <c:pt idx="454">
                  <c:v>2.9</c:v>
                </c:pt>
                <c:pt idx="455">
                  <c:v>0.2</c:v>
                </c:pt>
                <c:pt idx="456">
                  <c:v>2.9</c:v>
                </c:pt>
                <c:pt idx="457">
                  <c:v>0.2</c:v>
                </c:pt>
                <c:pt idx="458">
                  <c:v>2.9</c:v>
                </c:pt>
                <c:pt idx="459">
                  <c:v>0.2</c:v>
                </c:pt>
                <c:pt idx="460">
                  <c:v>2.9</c:v>
                </c:pt>
                <c:pt idx="461">
                  <c:v>0.2</c:v>
                </c:pt>
                <c:pt idx="462">
                  <c:v>2.9</c:v>
                </c:pt>
                <c:pt idx="463">
                  <c:v>0.2</c:v>
                </c:pt>
                <c:pt idx="464">
                  <c:v>2.9</c:v>
                </c:pt>
                <c:pt idx="465">
                  <c:v>0.2</c:v>
                </c:pt>
                <c:pt idx="466">
                  <c:v>2.9</c:v>
                </c:pt>
                <c:pt idx="467">
                  <c:v>0.2</c:v>
                </c:pt>
                <c:pt idx="468">
                  <c:v>2.9</c:v>
                </c:pt>
                <c:pt idx="469">
                  <c:v>0.2</c:v>
                </c:pt>
                <c:pt idx="470">
                  <c:v>2.9</c:v>
                </c:pt>
                <c:pt idx="471">
                  <c:v>0.2</c:v>
                </c:pt>
                <c:pt idx="472">
                  <c:v>2.9</c:v>
                </c:pt>
                <c:pt idx="473">
                  <c:v>0.2</c:v>
                </c:pt>
                <c:pt idx="474">
                  <c:v>2.9</c:v>
                </c:pt>
                <c:pt idx="475">
                  <c:v>0.2</c:v>
                </c:pt>
                <c:pt idx="476">
                  <c:v>2.9</c:v>
                </c:pt>
                <c:pt idx="477">
                  <c:v>0.2</c:v>
                </c:pt>
                <c:pt idx="478">
                  <c:v>2.9</c:v>
                </c:pt>
                <c:pt idx="479">
                  <c:v>0.2</c:v>
                </c:pt>
                <c:pt idx="480">
                  <c:v>2.9</c:v>
                </c:pt>
                <c:pt idx="481">
                  <c:v>0.2</c:v>
                </c:pt>
                <c:pt idx="482">
                  <c:v>2.9</c:v>
                </c:pt>
                <c:pt idx="483">
                  <c:v>0.2</c:v>
                </c:pt>
                <c:pt idx="484">
                  <c:v>2.9</c:v>
                </c:pt>
                <c:pt idx="485">
                  <c:v>0.2</c:v>
                </c:pt>
                <c:pt idx="486">
                  <c:v>2.9</c:v>
                </c:pt>
                <c:pt idx="487">
                  <c:v>0.2</c:v>
                </c:pt>
                <c:pt idx="488">
                  <c:v>2.9</c:v>
                </c:pt>
                <c:pt idx="489">
                  <c:v>0.2</c:v>
                </c:pt>
                <c:pt idx="490">
                  <c:v>2.9</c:v>
                </c:pt>
                <c:pt idx="491">
                  <c:v>0.2</c:v>
                </c:pt>
                <c:pt idx="492">
                  <c:v>2.9</c:v>
                </c:pt>
                <c:pt idx="493">
                  <c:v>0.2</c:v>
                </c:pt>
                <c:pt idx="494">
                  <c:v>2.9</c:v>
                </c:pt>
                <c:pt idx="495">
                  <c:v>0.2</c:v>
                </c:pt>
                <c:pt idx="496">
                  <c:v>2.9</c:v>
                </c:pt>
                <c:pt idx="497">
                  <c:v>0.2</c:v>
                </c:pt>
                <c:pt idx="498">
                  <c:v>2.9</c:v>
                </c:pt>
                <c:pt idx="499">
                  <c:v>0.2</c:v>
                </c:pt>
                <c:pt idx="500">
                  <c:v>2.9</c:v>
                </c:pt>
                <c:pt idx="501">
                  <c:v>0.2</c:v>
                </c:pt>
                <c:pt idx="502">
                  <c:v>2.9</c:v>
                </c:pt>
                <c:pt idx="503">
                  <c:v>0.2</c:v>
                </c:pt>
                <c:pt idx="504">
                  <c:v>2.9</c:v>
                </c:pt>
                <c:pt idx="505">
                  <c:v>0.2</c:v>
                </c:pt>
                <c:pt idx="506">
                  <c:v>2.9</c:v>
                </c:pt>
                <c:pt idx="507">
                  <c:v>0.2</c:v>
                </c:pt>
                <c:pt idx="508">
                  <c:v>2.9</c:v>
                </c:pt>
                <c:pt idx="509">
                  <c:v>0.2</c:v>
                </c:pt>
                <c:pt idx="510">
                  <c:v>2.9</c:v>
                </c:pt>
                <c:pt idx="511">
                  <c:v>0.2</c:v>
                </c:pt>
                <c:pt idx="512">
                  <c:v>2.9</c:v>
                </c:pt>
                <c:pt idx="513">
                  <c:v>0.2</c:v>
                </c:pt>
                <c:pt idx="514">
                  <c:v>2.9</c:v>
                </c:pt>
                <c:pt idx="515">
                  <c:v>0.2</c:v>
                </c:pt>
                <c:pt idx="516">
                  <c:v>2.9</c:v>
                </c:pt>
                <c:pt idx="517">
                  <c:v>0.2</c:v>
                </c:pt>
                <c:pt idx="518">
                  <c:v>2.9</c:v>
                </c:pt>
                <c:pt idx="519">
                  <c:v>0.2</c:v>
                </c:pt>
                <c:pt idx="520">
                  <c:v>2.9</c:v>
                </c:pt>
                <c:pt idx="521">
                  <c:v>0.2</c:v>
                </c:pt>
                <c:pt idx="522">
                  <c:v>2.9</c:v>
                </c:pt>
                <c:pt idx="523">
                  <c:v>0.2</c:v>
                </c:pt>
                <c:pt idx="524">
                  <c:v>2.9</c:v>
                </c:pt>
                <c:pt idx="525">
                  <c:v>0.2</c:v>
                </c:pt>
                <c:pt idx="526">
                  <c:v>2.9</c:v>
                </c:pt>
                <c:pt idx="527">
                  <c:v>0.2</c:v>
                </c:pt>
                <c:pt idx="528">
                  <c:v>2.9</c:v>
                </c:pt>
                <c:pt idx="529">
                  <c:v>0.2</c:v>
                </c:pt>
                <c:pt idx="530">
                  <c:v>2.9</c:v>
                </c:pt>
                <c:pt idx="531">
                  <c:v>0.2</c:v>
                </c:pt>
                <c:pt idx="532">
                  <c:v>2.9</c:v>
                </c:pt>
                <c:pt idx="533">
                  <c:v>0.2</c:v>
                </c:pt>
                <c:pt idx="534">
                  <c:v>2.9</c:v>
                </c:pt>
                <c:pt idx="535">
                  <c:v>0.2</c:v>
                </c:pt>
                <c:pt idx="536">
                  <c:v>2.9</c:v>
                </c:pt>
                <c:pt idx="537">
                  <c:v>0.2</c:v>
                </c:pt>
                <c:pt idx="538">
                  <c:v>2.9</c:v>
                </c:pt>
                <c:pt idx="539">
                  <c:v>0.2</c:v>
                </c:pt>
                <c:pt idx="540">
                  <c:v>2.9</c:v>
                </c:pt>
                <c:pt idx="541">
                  <c:v>0.2</c:v>
                </c:pt>
                <c:pt idx="542">
                  <c:v>2.9</c:v>
                </c:pt>
                <c:pt idx="543">
                  <c:v>0.2</c:v>
                </c:pt>
                <c:pt idx="544">
                  <c:v>2.9</c:v>
                </c:pt>
                <c:pt idx="545">
                  <c:v>0.2</c:v>
                </c:pt>
                <c:pt idx="546">
                  <c:v>2.9</c:v>
                </c:pt>
                <c:pt idx="547">
                  <c:v>0.2</c:v>
                </c:pt>
                <c:pt idx="548">
                  <c:v>2.9</c:v>
                </c:pt>
                <c:pt idx="549">
                  <c:v>0.2</c:v>
                </c:pt>
                <c:pt idx="550">
                  <c:v>2.9</c:v>
                </c:pt>
                <c:pt idx="551">
                  <c:v>0.2</c:v>
                </c:pt>
                <c:pt idx="552">
                  <c:v>2.9</c:v>
                </c:pt>
                <c:pt idx="553">
                  <c:v>0.2</c:v>
                </c:pt>
                <c:pt idx="554">
                  <c:v>2.9</c:v>
                </c:pt>
                <c:pt idx="555">
                  <c:v>0.2</c:v>
                </c:pt>
                <c:pt idx="556">
                  <c:v>2.9</c:v>
                </c:pt>
                <c:pt idx="557">
                  <c:v>0.2</c:v>
                </c:pt>
                <c:pt idx="558">
                  <c:v>2.9</c:v>
                </c:pt>
                <c:pt idx="559">
                  <c:v>0.2</c:v>
                </c:pt>
                <c:pt idx="560">
                  <c:v>2.9</c:v>
                </c:pt>
                <c:pt idx="561">
                  <c:v>0.2</c:v>
                </c:pt>
                <c:pt idx="562">
                  <c:v>2.9</c:v>
                </c:pt>
                <c:pt idx="563">
                  <c:v>0.2</c:v>
                </c:pt>
                <c:pt idx="564">
                  <c:v>2.9</c:v>
                </c:pt>
                <c:pt idx="565">
                  <c:v>0.2</c:v>
                </c:pt>
                <c:pt idx="566">
                  <c:v>2.9</c:v>
                </c:pt>
                <c:pt idx="567">
                  <c:v>0.2</c:v>
                </c:pt>
                <c:pt idx="568">
                  <c:v>2.9</c:v>
                </c:pt>
                <c:pt idx="569">
                  <c:v>0.2</c:v>
                </c:pt>
                <c:pt idx="570">
                  <c:v>2.9</c:v>
                </c:pt>
                <c:pt idx="571">
                  <c:v>0.2</c:v>
                </c:pt>
                <c:pt idx="572">
                  <c:v>2.9</c:v>
                </c:pt>
                <c:pt idx="573">
                  <c:v>0.2</c:v>
                </c:pt>
                <c:pt idx="574">
                  <c:v>2.9</c:v>
                </c:pt>
                <c:pt idx="575">
                  <c:v>0.2</c:v>
                </c:pt>
                <c:pt idx="576">
                  <c:v>2.9</c:v>
                </c:pt>
                <c:pt idx="577">
                  <c:v>0.2</c:v>
                </c:pt>
                <c:pt idx="578">
                  <c:v>2.9</c:v>
                </c:pt>
                <c:pt idx="579">
                  <c:v>0.2</c:v>
                </c:pt>
                <c:pt idx="580">
                  <c:v>2.9</c:v>
                </c:pt>
                <c:pt idx="581">
                  <c:v>0.2</c:v>
                </c:pt>
                <c:pt idx="582">
                  <c:v>2.9</c:v>
                </c:pt>
                <c:pt idx="583">
                  <c:v>0.2</c:v>
                </c:pt>
                <c:pt idx="584">
                  <c:v>2.9</c:v>
                </c:pt>
                <c:pt idx="585">
                  <c:v>0.2</c:v>
                </c:pt>
                <c:pt idx="586">
                  <c:v>2.9</c:v>
                </c:pt>
                <c:pt idx="587">
                  <c:v>0.2</c:v>
                </c:pt>
                <c:pt idx="588">
                  <c:v>2.9</c:v>
                </c:pt>
                <c:pt idx="589">
                  <c:v>0.2</c:v>
                </c:pt>
                <c:pt idx="590">
                  <c:v>2.9</c:v>
                </c:pt>
                <c:pt idx="591">
                  <c:v>0.2</c:v>
                </c:pt>
                <c:pt idx="592">
                  <c:v>2.9</c:v>
                </c:pt>
                <c:pt idx="593">
                  <c:v>0.2</c:v>
                </c:pt>
                <c:pt idx="594">
                  <c:v>2.9</c:v>
                </c:pt>
                <c:pt idx="595">
                  <c:v>0.2</c:v>
                </c:pt>
                <c:pt idx="596">
                  <c:v>2.9</c:v>
                </c:pt>
                <c:pt idx="597">
                  <c:v>0.2</c:v>
                </c:pt>
                <c:pt idx="598">
                  <c:v>2.9</c:v>
                </c:pt>
                <c:pt idx="599">
                  <c:v>0.2</c:v>
                </c:pt>
                <c:pt idx="600">
                  <c:v>2.9</c:v>
                </c:pt>
                <c:pt idx="601">
                  <c:v>0.2</c:v>
                </c:pt>
                <c:pt idx="602">
                  <c:v>2.9</c:v>
                </c:pt>
                <c:pt idx="603">
                  <c:v>0.2</c:v>
                </c:pt>
                <c:pt idx="604">
                  <c:v>2.9</c:v>
                </c:pt>
                <c:pt idx="605">
                  <c:v>0.2</c:v>
                </c:pt>
                <c:pt idx="606">
                  <c:v>2.9</c:v>
                </c:pt>
                <c:pt idx="607">
                  <c:v>0.2</c:v>
                </c:pt>
                <c:pt idx="608">
                  <c:v>2.9</c:v>
                </c:pt>
                <c:pt idx="609">
                  <c:v>0.2</c:v>
                </c:pt>
                <c:pt idx="610">
                  <c:v>2.9</c:v>
                </c:pt>
                <c:pt idx="611">
                  <c:v>0.2</c:v>
                </c:pt>
                <c:pt idx="612">
                  <c:v>2.9</c:v>
                </c:pt>
                <c:pt idx="613">
                  <c:v>0.2</c:v>
                </c:pt>
                <c:pt idx="614">
                  <c:v>2.9</c:v>
                </c:pt>
                <c:pt idx="615">
                  <c:v>0.2</c:v>
                </c:pt>
                <c:pt idx="616">
                  <c:v>2.9</c:v>
                </c:pt>
                <c:pt idx="617">
                  <c:v>0.2</c:v>
                </c:pt>
                <c:pt idx="618">
                  <c:v>2.9</c:v>
                </c:pt>
                <c:pt idx="619">
                  <c:v>0.2</c:v>
                </c:pt>
                <c:pt idx="620">
                  <c:v>2.9</c:v>
                </c:pt>
                <c:pt idx="621">
                  <c:v>0.2</c:v>
                </c:pt>
                <c:pt idx="622">
                  <c:v>2.9</c:v>
                </c:pt>
                <c:pt idx="623">
                  <c:v>0.2</c:v>
                </c:pt>
                <c:pt idx="624">
                  <c:v>2.9</c:v>
                </c:pt>
                <c:pt idx="625">
                  <c:v>0.2</c:v>
                </c:pt>
                <c:pt idx="626">
                  <c:v>2.9</c:v>
                </c:pt>
                <c:pt idx="627">
                  <c:v>0.2</c:v>
                </c:pt>
                <c:pt idx="628">
                  <c:v>2.9</c:v>
                </c:pt>
                <c:pt idx="629">
                  <c:v>0.2</c:v>
                </c:pt>
                <c:pt idx="630">
                  <c:v>2.9</c:v>
                </c:pt>
                <c:pt idx="631">
                  <c:v>0.2</c:v>
                </c:pt>
                <c:pt idx="632">
                  <c:v>2.9</c:v>
                </c:pt>
                <c:pt idx="633">
                  <c:v>0.2</c:v>
                </c:pt>
                <c:pt idx="634">
                  <c:v>2.9</c:v>
                </c:pt>
                <c:pt idx="635">
                  <c:v>0.2</c:v>
                </c:pt>
                <c:pt idx="636">
                  <c:v>2.9</c:v>
                </c:pt>
                <c:pt idx="637">
                  <c:v>0.2</c:v>
                </c:pt>
                <c:pt idx="638">
                  <c:v>2.9</c:v>
                </c:pt>
                <c:pt idx="639">
                  <c:v>0.2</c:v>
                </c:pt>
                <c:pt idx="640">
                  <c:v>2.9</c:v>
                </c:pt>
                <c:pt idx="641">
                  <c:v>0.2</c:v>
                </c:pt>
                <c:pt idx="642">
                  <c:v>2.9</c:v>
                </c:pt>
                <c:pt idx="643">
                  <c:v>0.2</c:v>
                </c:pt>
                <c:pt idx="644">
                  <c:v>2.9</c:v>
                </c:pt>
                <c:pt idx="645">
                  <c:v>0.2</c:v>
                </c:pt>
                <c:pt idx="646">
                  <c:v>2.9</c:v>
                </c:pt>
                <c:pt idx="647">
                  <c:v>0.2</c:v>
                </c:pt>
                <c:pt idx="648">
                  <c:v>2.9</c:v>
                </c:pt>
                <c:pt idx="649">
                  <c:v>0.2</c:v>
                </c:pt>
                <c:pt idx="650">
                  <c:v>2.9</c:v>
                </c:pt>
                <c:pt idx="651">
                  <c:v>0.2</c:v>
                </c:pt>
                <c:pt idx="652">
                  <c:v>2.9</c:v>
                </c:pt>
                <c:pt idx="653">
                  <c:v>0.2</c:v>
                </c:pt>
                <c:pt idx="654">
                  <c:v>2.9</c:v>
                </c:pt>
                <c:pt idx="655">
                  <c:v>0.2</c:v>
                </c:pt>
                <c:pt idx="656">
                  <c:v>2.9</c:v>
                </c:pt>
                <c:pt idx="657">
                  <c:v>0.2</c:v>
                </c:pt>
                <c:pt idx="658">
                  <c:v>2.9</c:v>
                </c:pt>
                <c:pt idx="659">
                  <c:v>0.2</c:v>
                </c:pt>
                <c:pt idx="660">
                  <c:v>2.9</c:v>
                </c:pt>
                <c:pt idx="661">
                  <c:v>0.2</c:v>
                </c:pt>
                <c:pt idx="662">
                  <c:v>2.9</c:v>
                </c:pt>
                <c:pt idx="663">
                  <c:v>0.2</c:v>
                </c:pt>
                <c:pt idx="664">
                  <c:v>2.9</c:v>
                </c:pt>
                <c:pt idx="665">
                  <c:v>0.2</c:v>
                </c:pt>
                <c:pt idx="666">
                  <c:v>2.9</c:v>
                </c:pt>
                <c:pt idx="667">
                  <c:v>0.2</c:v>
                </c:pt>
                <c:pt idx="668">
                  <c:v>2.9</c:v>
                </c:pt>
                <c:pt idx="669">
                  <c:v>0.2</c:v>
                </c:pt>
                <c:pt idx="670">
                  <c:v>2.9</c:v>
                </c:pt>
                <c:pt idx="671">
                  <c:v>0.2</c:v>
                </c:pt>
                <c:pt idx="672">
                  <c:v>2.9</c:v>
                </c:pt>
                <c:pt idx="673">
                  <c:v>0.2</c:v>
                </c:pt>
                <c:pt idx="674">
                  <c:v>2.9</c:v>
                </c:pt>
                <c:pt idx="675">
                  <c:v>0.2</c:v>
                </c:pt>
                <c:pt idx="676">
                  <c:v>2.9</c:v>
                </c:pt>
                <c:pt idx="677">
                  <c:v>0.2</c:v>
                </c:pt>
                <c:pt idx="678">
                  <c:v>2.9</c:v>
                </c:pt>
                <c:pt idx="679">
                  <c:v>0.2</c:v>
                </c:pt>
                <c:pt idx="680">
                  <c:v>2.9</c:v>
                </c:pt>
                <c:pt idx="681">
                  <c:v>0.2</c:v>
                </c:pt>
                <c:pt idx="682">
                  <c:v>2.9</c:v>
                </c:pt>
                <c:pt idx="683">
                  <c:v>0.2</c:v>
                </c:pt>
                <c:pt idx="684">
                  <c:v>2.9</c:v>
                </c:pt>
                <c:pt idx="685">
                  <c:v>0.2</c:v>
                </c:pt>
                <c:pt idx="686">
                  <c:v>2.9</c:v>
                </c:pt>
                <c:pt idx="687">
                  <c:v>0.2</c:v>
                </c:pt>
                <c:pt idx="688">
                  <c:v>2.9</c:v>
                </c:pt>
                <c:pt idx="689">
                  <c:v>0.2</c:v>
                </c:pt>
                <c:pt idx="690">
                  <c:v>2.9</c:v>
                </c:pt>
                <c:pt idx="691">
                  <c:v>0.2</c:v>
                </c:pt>
                <c:pt idx="692">
                  <c:v>2.9</c:v>
                </c:pt>
                <c:pt idx="693">
                  <c:v>0.2</c:v>
                </c:pt>
                <c:pt idx="694">
                  <c:v>2.9</c:v>
                </c:pt>
                <c:pt idx="695">
                  <c:v>0.2</c:v>
                </c:pt>
                <c:pt idx="696">
                  <c:v>2.9</c:v>
                </c:pt>
                <c:pt idx="697">
                  <c:v>0.2</c:v>
                </c:pt>
                <c:pt idx="698">
                  <c:v>2.9</c:v>
                </c:pt>
                <c:pt idx="699">
                  <c:v>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3C1-4E37-8CE0-B27121F08D21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6.8</c:v>
              </c:pt>
              <c:pt idx="1">
                <c:v>6.8</c:v>
              </c:pt>
              <c:pt idx="2">
                <c:v>6.8</c:v>
              </c:pt>
              <c:pt idx="3">
                <c:v>2.9</c:v>
              </c:pt>
              <c:pt idx="4">
                <c:v>2.9</c:v>
              </c:pt>
              <c:pt idx="5">
                <c:v>2.9</c:v>
              </c:pt>
              <c:pt idx="6">
                <c:v>2.9</c:v>
              </c:pt>
              <c:pt idx="7">
                <c:v>0.9</c:v>
              </c:pt>
              <c:pt idx="8">
                <c:v>0.2</c:v>
              </c:pt>
              <c:pt idx="9">
                <c:v>0.2</c:v>
              </c:pt>
              <c:pt idx="10">
                <c:v>0.2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0.2</c:v>
              </c:pt>
              <c:pt idx="16">
                <c:v>0.2</c:v>
              </c:pt>
              <c:pt idx="17">
                <c:v>0.2</c:v>
              </c:pt>
              <c:pt idx="18">
                <c:v>0.9</c:v>
              </c:pt>
              <c:pt idx="19">
                <c:v>0.9</c:v>
              </c:pt>
              <c:pt idx="20">
                <c:v>0.9</c:v>
              </c:pt>
              <c:pt idx="21">
                <c:v>2.9</c:v>
              </c:pt>
              <c:pt idx="22">
                <c:v>2.9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3C1-4E37-8CE0-B27121F08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917656"/>
        <c:axId val="716915304"/>
      </c:scatterChart>
      <c:valAx>
        <c:axId val="716917656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noFill/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6915304"/>
        <c:crosses val="autoZero"/>
        <c:crossBetween val="midCat"/>
      </c:valAx>
      <c:valAx>
        <c:axId val="716915304"/>
        <c:scaling>
          <c:orientation val="minMax"/>
          <c:max val="3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Pb.ppb | SampleID-NAZ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6917656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(Pb.ppb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4.3608695652173903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39A-4A59-B97F-4397B85D3823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14.7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39A-4A59-B97F-4397B85D3823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XLSTAT_20221114_124201_1_HID!xdata18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XLSTAT_20221114_124201_1_HID!ydata18</c:f>
              <c:numCache>
                <c:formatCode>General</c:formatCode>
                <c:ptCount val="700"/>
                <c:pt idx="0">
                  <c:v>8.0749999999999993</c:v>
                </c:pt>
                <c:pt idx="1">
                  <c:v>0.6</c:v>
                </c:pt>
                <c:pt idx="2">
                  <c:v>8.0749999999999993</c:v>
                </c:pt>
                <c:pt idx="3">
                  <c:v>0.6</c:v>
                </c:pt>
                <c:pt idx="4">
                  <c:v>8.0749999999999993</c:v>
                </c:pt>
                <c:pt idx="5">
                  <c:v>0.6</c:v>
                </c:pt>
                <c:pt idx="6">
                  <c:v>8.0749999999999993</c:v>
                </c:pt>
                <c:pt idx="7">
                  <c:v>0.6</c:v>
                </c:pt>
                <c:pt idx="8">
                  <c:v>8.0749999999999993</c:v>
                </c:pt>
                <c:pt idx="9">
                  <c:v>0.6</c:v>
                </c:pt>
                <c:pt idx="10">
                  <c:v>8.0749999999999993</c:v>
                </c:pt>
                <c:pt idx="11">
                  <c:v>0.6</c:v>
                </c:pt>
                <c:pt idx="12">
                  <c:v>8.0749999999999993</c:v>
                </c:pt>
                <c:pt idx="13">
                  <c:v>0.6</c:v>
                </c:pt>
                <c:pt idx="14">
                  <c:v>8.0749999999999993</c:v>
                </c:pt>
                <c:pt idx="15">
                  <c:v>0.6</c:v>
                </c:pt>
                <c:pt idx="16">
                  <c:v>8.0749999999999993</c:v>
                </c:pt>
                <c:pt idx="17">
                  <c:v>0.6</c:v>
                </c:pt>
                <c:pt idx="18">
                  <c:v>8.0749999999999993</c:v>
                </c:pt>
                <c:pt idx="19">
                  <c:v>0.6</c:v>
                </c:pt>
                <c:pt idx="20">
                  <c:v>8.0749999999999993</c:v>
                </c:pt>
                <c:pt idx="21">
                  <c:v>0.6</c:v>
                </c:pt>
                <c:pt idx="22">
                  <c:v>8.0749999999999993</c:v>
                </c:pt>
                <c:pt idx="23">
                  <c:v>0.6</c:v>
                </c:pt>
                <c:pt idx="24">
                  <c:v>8.0749999999999993</c:v>
                </c:pt>
                <c:pt idx="25">
                  <c:v>0.6</c:v>
                </c:pt>
                <c:pt idx="26">
                  <c:v>8.0749999999999993</c:v>
                </c:pt>
                <c:pt idx="27">
                  <c:v>0.6</c:v>
                </c:pt>
                <c:pt idx="28">
                  <c:v>8.0749999999999993</c:v>
                </c:pt>
                <c:pt idx="29">
                  <c:v>0.6</c:v>
                </c:pt>
                <c:pt idx="30">
                  <c:v>8.0749999999999993</c:v>
                </c:pt>
                <c:pt idx="31">
                  <c:v>0.6</c:v>
                </c:pt>
                <c:pt idx="32">
                  <c:v>8.0749999999999993</c:v>
                </c:pt>
                <c:pt idx="33">
                  <c:v>0.6</c:v>
                </c:pt>
                <c:pt idx="34">
                  <c:v>8.0749999999999993</c:v>
                </c:pt>
                <c:pt idx="35">
                  <c:v>0.6</c:v>
                </c:pt>
                <c:pt idx="36">
                  <c:v>8.0749999999999993</c:v>
                </c:pt>
                <c:pt idx="37">
                  <c:v>0.6</c:v>
                </c:pt>
                <c:pt idx="38">
                  <c:v>8.0749999999999993</c:v>
                </c:pt>
                <c:pt idx="39">
                  <c:v>0.6</c:v>
                </c:pt>
                <c:pt idx="40">
                  <c:v>8.0749999999999993</c:v>
                </c:pt>
                <c:pt idx="41">
                  <c:v>0.6</c:v>
                </c:pt>
                <c:pt idx="42">
                  <c:v>8.0749999999999993</c:v>
                </c:pt>
                <c:pt idx="43">
                  <c:v>0.6</c:v>
                </c:pt>
                <c:pt idx="44">
                  <c:v>8.0749999999999993</c:v>
                </c:pt>
                <c:pt idx="45">
                  <c:v>0.6</c:v>
                </c:pt>
                <c:pt idx="46">
                  <c:v>8.0749999999999993</c:v>
                </c:pt>
                <c:pt idx="47">
                  <c:v>0.6</c:v>
                </c:pt>
                <c:pt idx="48">
                  <c:v>8.0749999999999993</c:v>
                </c:pt>
                <c:pt idx="49">
                  <c:v>0.6</c:v>
                </c:pt>
                <c:pt idx="50">
                  <c:v>8.0749999999999993</c:v>
                </c:pt>
                <c:pt idx="51">
                  <c:v>0.6</c:v>
                </c:pt>
                <c:pt idx="52">
                  <c:v>8.0749999999999993</c:v>
                </c:pt>
                <c:pt idx="53">
                  <c:v>0.6</c:v>
                </c:pt>
                <c:pt idx="54">
                  <c:v>8.0749999999999993</c:v>
                </c:pt>
                <c:pt idx="55">
                  <c:v>0.6</c:v>
                </c:pt>
                <c:pt idx="56">
                  <c:v>8.0749999999999993</c:v>
                </c:pt>
                <c:pt idx="57">
                  <c:v>0.6</c:v>
                </c:pt>
                <c:pt idx="58">
                  <c:v>8.0749999999999993</c:v>
                </c:pt>
                <c:pt idx="59">
                  <c:v>0.6</c:v>
                </c:pt>
                <c:pt idx="60">
                  <c:v>8.0749999999999993</c:v>
                </c:pt>
                <c:pt idx="61">
                  <c:v>0.6</c:v>
                </c:pt>
                <c:pt idx="62">
                  <c:v>8.0749999999999993</c:v>
                </c:pt>
                <c:pt idx="63">
                  <c:v>0.6</c:v>
                </c:pt>
                <c:pt idx="64">
                  <c:v>8.0749999999999993</c:v>
                </c:pt>
                <c:pt idx="65">
                  <c:v>0.6</c:v>
                </c:pt>
                <c:pt idx="66">
                  <c:v>8.0749999999999993</c:v>
                </c:pt>
                <c:pt idx="67">
                  <c:v>0.6</c:v>
                </c:pt>
                <c:pt idx="68">
                  <c:v>8.0749999999999993</c:v>
                </c:pt>
                <c:pt idx="69">
                  <c:v>0.6</c:v>
                </c:pt>
                <c:pt idx="70">
                  <c:v>8.0749999999999993</c:v>
                </c:pt>
                <c:pt idx="71">
                  <c:v>0.6</c:v>
                </c:pt>
                <c:pt idx="72">
                  <c:v>8.0749999999999993</c:v>
                </c:pt>
                <c:pt idx="73">
                  <c:v>0.6</c:v>
                </c:pt>
                <c:pt idx="74">
                  <c:v>8.0749999999999993</c:v>
                </c:pt>
                <c:pt idx="75">
                  <c:v>0.6</c:v>
                </c:pt>
                <c:pt idx="76">
                  <c:v>8.0749999999999993</c:v>
                </c:pt>
                <c:pt idx="77">
                  <c:v>0.6</c:v>
                </c:pt>
                <c:pt idx="78">
                  <c:v>8.0749999999999993</c:v>
                </c:pt>
                <c:pt idx="79">
                  <c:v>0.6</c:v>
                </c:pt>
                <c:pt idx="80">
                  <c:v>8.0749999999999993</c:v>
                </c:pt>
                <c:pt idx="81">
                  <c:v>0.6</c:v>
                </c:pt>
                <c:pt idx="82">
                  <c:v>8.0749999999999993</c:v>
                </c:pt>
                <c:pt idx="83">
                  <c:v>0.6</c:v>
                </c:pt>
                <c:pt idx="84">
                  <c:v>8.0749999999999993</c:v>
                </c:pt>
                <c:pt idx="85">
                  <c:v>0.6</c:v>
                </c:pt>
                <c:pt idx="86">
                  <c:v>8.0749999999999993</c:v>
                </c:pt>
                <c:pt idx="87">
                  <c:v>0.6</c:v>
                </c:pt>
                <c:pt idx="88">
                  <c:v>8.0749999999999993</c:v>
                </c:pt>
                <c:pt idx="89">
                  <c:v>0.6</c:v>
                </c:pt>
                <c:pt idx="90">
                  <c:v>8.0749999999999993</c:v>
                </c:pt>
                <c:pt idx="91">
                  <c:v>0.6</c:v>
                </c:pt>
                <c:pt idx="92">
                  <c:v>8.0749999999999993</c:v>
                </c:pt>
                <c:pt idx="93">
                  <c:v>0.6</c:v>
                </c:pt>
                <c:pt idx="94">
                  <c:v>8.0749999999999993</c:v>
                </c:pt>
                <c:pt idx="95">
                  <c:v>0.6</c:v>
                </c:pt>
                <c:pt idx="96">
                  <c:v>8.0749999999999993</c:v>
                </c:pt>
                <c:pt idx="97">
                  <c:v>0.6</c:v>
                </c:pt>
                <c:pt idx="98">
                  <c:v>8.0749999999999993</c:v>
                </c:pt>
                <c:pt idx="99">
                  <c:v>0.6</c:v>
                </c:pt>
                <c:pt idx="100">
                  <c:v>8.0749999999999993</c:v>
                </c:pt>
                <c:pt idx="101">
                  <c:v>0.6</c:v>
                </c:pt>
                <c:pt idx="102">
                  <c:v>8.0749999999999993</c:v>
                </c:pt>
                <c:pt idx="103">
                  <c:v>0.6</c:v>
                </c:pt>
                <c:pt idx="104">
                  <c:v>8.0749999999999993</c:v>
                </c:pt>
                <c:pt idx="105">
                  <c:v>0.6</c:v>
                </c:pt>
                <c:pt idx="106">
                  <c:v>8.0749999999999993</c:v>
                </c:pt>
                <c:pt idx="107">
                  <c:v>0.6</c:v>
                </c:pt>
                <c:pt idx="108">
                  <c:v>8.0749999999999993</c:v>
                </c:pt>
                <c:pt idx="109">
                  <c:v>0.6</c:v>
                </c:pt>
                <c:pt idx="110">
                  <c:v>8.0749999999999993</c:v>
                </c:pt>
                <c:pt idx="111">
                  <c:v>0.6</c:v>
                </c:pt>
                <c:pt idx="112">
                  <c:v>8.0749999999999993</c:v>
                </c:pt>
                <c:pt idx="113">
                  <c:v>0.6</c:v>
                </c:pt>
                <c:pt idx="114">
                  <c:v>8.0749999999999993</c:v>
                </c:pt>
                <c:pt idx="115">
                  <c:v>0.6</c:v>
                </c:pt>
                <c:pt idx="116">
                  <c:v>8.0749999999999993</c:v>
                </c:pt>
                <c:pt idx="117">
                  <c:v>0.6</c:v>
                </c:pt>
                <c:pt idx="118">
                  <c:v>8.0749999999999993</c:v>
                </c:pt>
                <c:pt idx="119">
                  <c:v>0.6</c:v>
                </c:pt>
                <c:pt idx="120">
                  <c:v>8.0749999999999993</c:v>
                </c:pt>
                <c:pt idx="121">
                  <c:v>0.6</c:v>
                </c:pt>
                <c:pt idx="122">
                  <c:v>8.0749999999999993</c:v>
                </c:pt>
                <c:pt idx="123">
                  <c:v>0.6</c:v>
                </c:pt>
                <c:pt idx="124">
                  <c:v>8.0749999999999993</c:v>
                </c:pt>
                <c:pt idx="125">
                  <c:v>0.6</c:v>
                </c:pt>
                <c:pt idx="126">
                  <c:v>8.0749999999999993</c:v>
                </c:pt>
                <c:pt idx="127">
                  <c:v>0.6</c:v>
                </c:pt>
                <c:pt idx="128">
                  <c:v>8.0749999999999993</c:v>
                </c:pt>
                <c:pt idx="129">
                  <c:v>0.6</c:v>
                </c:pt>
                <c:pt idx="130">
                  <c:v>8.0749999999999993</c:v>
                </c:pt>
                <c:pt idx="131">
                  <c:v>0.6</c:v>
                </c:pt>
                <c:pt idx="132">
                  <c:v>8.0749999999999993</c:v>
                </c:pt>
                <c:pt idx="133">
                  <c:v>0.6</c:v>
                </c:pt>
                <c:pt idx="134">
                  <c:v>8.0749999999999993</c:v>
                </c:pt>
                <c:pt idx="135">
                  <c:v>0.6</c:v>
                </c:pt>
                <c:pt idx="136">
                  <c:v>8.0749999999999993</c:v>
                </c:pt>
                <c:pt idx="137">
                  <c:v>0.6</c:v>
                </c:pt>
                <c:pt idx="138">
                  <c:v>8.0749999999999993</c:v>
                </c:pt>
                <c:pt idx="139">
                  <c:v>0.6</c:v>
                </c:pt>
                <c:pt idx="140">
                  <c:v>8.0749999999999993</c:v>
                </c:pt>
                <c:pt idx="141">
                  <c:v>0.6</c:v>
                </c:pt>
                <c:pt idx="142">
                  <c:v>8.0749999999999993</c:v>
                </c:pt>
                <c:pt idx="143">
                  <c:v>0.6</c:v>
                </c:pt>
                <c:pt idx="144">
                  <c:v>8.0749999999999993</c:v>
                </c:pt>
                <c:pt idx="145">
                  <c:v>0.6</c:v>
                </c:pt>
                <c:pt idx="146">
                  <c:v>8.0749999999999993</c:v>
                </c:pt>
                <c:pt idx="147">
                  <c:v>0.6</c:v>
                </c:pt>
                <c:pt idx="148">
                  <c:v>8.0749999999999993</c:v>
                </c:pt>
                <c:pt idx="149">
                  <c:v>0.6</c:v>
                </c:pt>
                <c:pt idx="150">
                  <c:v>8.0749999999999993</c:v>
                </c:pt>
                <c:pt idx="151">
                  <c:v>0.6</c:v>
                </c:pt>
                <c:pt idx="152">
                  <c:v>8.0749999999999993</c:v>
                </c:pt>
                <c:pt idx="153">
                  <c:v>0.6</c:v>
                </c:pt>
                <c:pt idx="154">
                  <c:v>8.0749999999999993</c:v>
                </c:pt>
                <c:pt idx="155">
                  <c:v>0.6</c:v>
                </c:pt>
                <c:pt idx="156">
                  <c:v>8.0749999999999993</c:v>
                </c:pt>
                <c:pt idx="157">
                  <c:v>0.6</c:v>
                </c:pt>
                <c:pt idx="158">
                  <c:v>8.0749999999999993</c:v>
                </c:pt>
                <c:pt idx="159">
                  <c:v>0.6</c:v>
                </c:pt>
                <c:pt idx="160">
                  <c:v>8.0749999999999993</c:v>
                </c:pt>
                <c:pt idx="161">
                  <c:v>0.6</c:v>
                </c:pt>
                <c:pt idx="162">
                  <c:v>8.0749999999999993</c:v>
                </c:pt>
                <c:pt idx="163">
                  <c:v>0.6</c:v>
                </c:pt>
                <c:pt idx="164">
                  <c:v>8.0749999999999993</c:v>
                </c:pt>
                <c:pt idx="165">
                  <c:v>0.6</c:v>
                </c:pt>
                <c:pt idx="166">
                  <c:v>8.0749999999999993</c:v>
                </c:pt>
                <c:pt idx="167">
                  <c:v>0.6</c:v>
                </c:pt>
                <c:pt idx="168">
                  <c:v>8.0749999999999993</c:v>
                </c:pt>
                <c:pt idx="169">
                  <c:v>0.6</c:v>
                </c:pt>
                <c:pt idx="170">
                  <c:v>8.0749999999999993</c:v>
                </c:pt>
                <c:pt idx="171">
                  <c:v>0.6</c:v>
                </c:pt>
                <c:pt idx="172">
                  <c:v>8.0749999999999993</c:v>
                </c:pt>
                <c:pt idx="173">
                  <c:v>0.6</c:v>
                </c:pt>
                <c:pt idx="174">
                  <c:v>8.0749999999999993</c:v>
                </c:pt>
                <c:pt idx="175">
                  <c:v>0.6</c:v>
                </c:pt>
                <c:pt idx="176">
                  <c:v>8.0749999999999993</c:v>
                </c:pt>
                <c:pt idx="177">
                  <c:v>0.6</c:v>
                </c:pt>
                <c:pt idx="178">
                  <c:v>8.0749999999999993</c:v>
                </c:pt>
                <c:pt idx="179">
                  <c:v>0.6</c:v>
                </c:pt>
                <c:pt idx="180">
                  <c:v>8.0749999999999993</c:v>
                </c:pt>
                <c:pt idx="181">
                  <c:v>0.6</c:v>
                </c:pt>
                <c:pt idx="182">
                  <c:v>8.0749999999999993</c:v>
                </c:pt>
                <c:pt idx="183">
                  <c:v>0.6</c:v>
                </c:pt>
                <c:pt idx="184">
                  <c:v>8.0749999999999993</c:v>
                </c:pt>
                <c:pt idx="185">
                  <c:v>0.6</c:v>
                </c:pt>
                <c:pt idx="186">
                  <c:v>8.0749999999999993</c:v>
                </c:pt>
                <c:pt idx="187">
                  <c:v>0.6</c:v>
                </c:pt>
                <c:pt idx="188">
                  <c:v>8.0749999999999993</c:v>
                </c:pt>
                <c:pt idx="189">
                  <c:v>0.6</c:v>
                </c:pt>
                <c:pt idx="190">
                  <c:v>8.0749999999999993</c:v>
                </c:pt>
                <c:pt idx="191">
                  <c:v>0.6</c:v>
                </c:pt>
                <c:pt idx="192">
                  <c:v>8.0749999999999993</c:v>
                </c:pt>
                <c:pt idx="193">
                  <c:v>0.6</c:v>
                </c:pt>
                <c:pt idx="194">
                  <c:v>8.0749999999999993</c:v>
                </c:pt>
                <c:pt idx="195">
                  <c:v>0.6</c:v>
                </c:pt>
                <c:pt idx="196">
                  <c:v>8.0749999999999993</c:v>
                </c:pt>
                <c:pt idx="197">
                  <c:v>0.6</c:v>
                </c:pt>
                <c:pt idx="198">
                  <c:v>8.0749999999999993</c:v>
                </c:pt>
                <c:pt idx="199">
                  <c:v>0.6</c:v>
                </c:pt>
                <c:pt idx="200">
                  <c:v>8.0749999999999993</c:v>
                </c:pt>
                <c:pt idx="201">
                  <c:v>0.6</c:v>
                </c:pt>
                <c:pt idx="202">
                  <c:v>8.0749999999999993</c:v>
                </c:pt>
                <c:pt idx="203">
                  <c:v>0.6</c:v>
                </c:pt>
                <c:pt idx="204">
                  <c:v>8.0749999999999993</c:v>
                </c:pt>
                <c:pt idx="205">
                  <c:v>0.6</c:v>
                </c:pt>
                <c:pt idx="206">
                  <c:v>8.0749999999999993</c:v>
                </c:pt>
                <c:pt idx="207">
                  <c:v>0.6</c:v>
                </c:pt>
                <c:pt idx="208">
                  <c:v>8.0749999999999993</c:v>
                </c:pt>
                <c:pt idx="209">
                  <c:v>0.6</c:v>
                </c:pt>
                <c:pt idx="210">
                  <c:v>8.0749999999999993</c:v>
                </c:pt>
                <c:pt idx="211">
                  <c:v>0.6</c:v>
                </c:pt>
                <c:pt idx="212">
                  <c:v>8.0749999999999993</c:v>
                </c:pt>
                <c:pt idx="213">
                  <c:v>0.6</c:v>
                </c:pt>
                <c:pt idx="214">
                  <c:v>8.0749999999999993</c:v>
                </c:pt>
                <c:pt idx="215">
                  <c:v>0.6</c:v>
                </c:pt>
                <c:pt idx="216">
                  <c:v>8.0749999999999993</c:v>
                </c:pt>
                <c:pt idx="217">
                  <c:v>0.6</c:v>
                </c:pt>
                <c:pt idx="218">
                  <c:v>8.0749999999999993</c:v>
                </c:pt>
                <c:pt idx="219">
                  <c:v>0.6</c:v>
                </c:pt>
                <c:pt idx="220">
                  <c:v>8.0749999999999993</c:v>
                </c:pt>
                <c:pt idx="221">
                  <c:v>0.6</c:v>
                </c:pt>
                <c:pt idx="222">
                  <c:v>8.0749999999999993</c:v>
                </c:pt>
                <c:pt idx="223">
                  <c:v>0.6</c:v>
                </c:pt>
                <c:pt idx="224">
                  <c:v>8.0749999999999993</c:v>
                </c:pt>
                <c:pt idx="225">
                  <c:v>0.6</c:v>
                </c:pt>
                <c:pt idx="226">
                  <c:v>8.0749999999999993</c:v>
                </c:pt>
                <c:pt idx="227">
                  <c:v>0.6</c:v>
                </c:pt>
                <c:pt idx="228">
                  <c:v>8.0749999999999993</c:v>
                </c:pt>
                <c:pt idx="229">
                  <c:v>0.6</c:v>
                </c:pt>
                <c:pt idx="230">
                  <c:v>8.0749999999999993</c:v>
                </c:pt>
                <c:pt idx="231">
                  <c:v>0.6</c:v>
                </c:pt>
                <c:pt idx="232">
                  <c:v>8.0749999999999993</c:v>
                </c:pt>
                <c:pt idx="233">
                  <c:v>0.6</c:v>
                </c:pt>
                <c:pt idx="234">
                  <c:v>8.0749999999999993</c:v>
                </c:pt>
                <c:pt idx="235">
                  <c:v>0.6</c:v>
                </c:pt>
                <c:pt idx="236">
                  <c:v>8.0749999999999993</c:v>
                </c:pt>
                <c:pt idx="237">
                  <c:v>0.6</c:v>
                </c:pt>
                <c:pt idx="238">
                  <c:v>8.0749999999999993</c:v>
                </c:pt>
                <c:pt idx="239">
                  <c:v>0.6</c:v>
                </c:pt>
                <c:pt idx="240">
                  <c:v>8.0749999999999993</c:v>
                </c:pt>
                <c:pt idx="241">
                  <c:v>0.6</c:v>
                </c:pt>
                <c:pt idx="242">
                  <c:v>8.0749999999999993</c:v>
                </c:pt>
                <c:pt idx="243">
                  <c:v>0.6</c:v>
                </c:pt>
                <c:pt idx="244">
                  <c:v>8.0749999999999993</c:v>
                </c:pt>
                <c:pt idx="245">
                  <c:v>0.6</c:v>
                </c:pt>
                <c:pt idx="246">
                  <c:v>8.0749999999999993</c:v>
                </c:pt>
                <c:pt idx="247">
                  <c:v>0.6</c:v>
                </c:pt>
                <c:pt idx="248">
                  <c:v>8.0749999999999993</c:v>
                </c:pt>
                <c:pt idx="249">
                  <c:v>0.6</c:v>
                </c:pt>
                <c:pt idx="250">
                  <c:v>8.0749999999999993</c:v>
                </c:pt>
                <c:pt idx="251">
                  <c:v>0.6</c:v>
                </c:pt>
                <c:pt idx="252">
                  <c:v>8.0749999999999993</c:v>
                </c:pt>
                <c:pt idx="253">
                  <c:v>0.6</c:v>
                </c:pt>
                <c:pt idx="254">
                  <c:v>8.0749999999999993</c:v>
                </c:pt>
                <c:pt idx="255">
                  <c:v>0.6</c:v>
                </c:pt>
                <c:pt idx="256">
                  <c:v>8.0749999999999993</c:v>
                </c:pt>
                <c:pt idx="257">
                  <c:v>0.6</c:v>
                </c:pt>
                <c:pt idx="258">
                  <c:v>8.0749999999999993</c:v>
                </c:pt>
                <c:pt idx="259">
                  <c:v>0.6</c:v>
                </c:pt>
                <c:pt idx="260">
                  <c:v>8.0749999999999993</c:v>
                </c:pt>
                <c:pt idx="261">
                  <c:v>0.6</c:v>
                </c:pt>
                <c:pt idx="262">
                  <c:v>8.0749999999999993</c:v>
                </c:pt>
                <c:pt idx="263">
                  <c:v>0.6</c:v>
                </c:pt>
                <c:pt idx="264">
                  <c:v>8.0749999999999993</c:v>
                </c:pt>
                <c:pt idx="265">
                  <c:v>0.6</c:v>
                </c:pt>
                <c:pt idx="266">
                  <c:v>8.0749999999999993</c:v>
                </c:pt>
                <c:pt idx="267">
                  <c:v>0.6</c:v>
                </c:pt>
                <c:pt idx="268">
                  <c:v>8.0749999999999993</c:v>
                </c:pt>
                <c:pt idx="269">
                  <c:v>0.6</c:v>
                </c:pt>
                <c:pt idx="270">
                  <c:v>8.0749999999999993</c:v>
                </c:pt>
                <c:pt idx="271">
                  <c:v>0.6</c:v>
                </c:pt>
                <c:pt idx="272">
                  <c:v>8.0749999999999993</c:v>
                </c:pt>
                <c:pt idx="273">
                  <c:v>0.6</c:v>
                </c:pt>
                <c:pt idx="274">
                  <c:v>8.0749999999999993</c:v>
                </c:pt>
                <c:pt idx="275">
                  <c:v>0.6</c:v>
                </c:pt>
                <c:pt idx="276">
                  <c:v>8.0749999999999993</c:v>
                </c:pt>
                <c:pt idx="277">
                  <c:v>0.6</c:v>
                </c:pt>
                <c:pt idx="278">
                  <c:v>8.0749999999999993</c:v>
                </c:pt>
                <c:pt idx="279">
                  <c:v>0.6</c:v>
                </c:pt>
                <c:pt idx="280">
                  <c:v>8.0749999999999993</c:v>
                </c:pt>
                <c:pt idx="281">
                  <c:v>0.6</c:v>
                </c:pt>
                <c:pt idx="282">
                  <c:v>8.0749999999999993</c:v>
                </c:pt>
                <c:pt idx="283">
                  <c:v>0.6</c:v>
                </c:pt>
                <c:pt idx="284">
                  <c:v>8.0749999999999993</c:v>
                </c:pt>
                <c:pt idx="285">
                  <c:v>0.6</c:v>
                </c:pt>
                <c:pt idx="286">
                  <c:v>8.0749999999999993</c:v>
                </c:pt>
                <c:pt idx="287">
                  <c:v>0.6</c:v>
                </c:pt>
                <c:pt idx="288">
                  <c:v>8.0749999999999993</c:v>
                </c:pt>
                <c:pt idx="289">
                  <c:v>0.6</c:v>
                </c:pt>
                <c:pt idx="290">
                  <c:v>8.0749999999999993</c:v>
                </c:pt>
                <c:pt idx="291">
                  <c:v>0.6</c:v>
                </c:pt>
                <c:pt idx="292">
                  <c:v>8.0749999999999993</c:v>
                </c:pt>
                <c:pt idx="293">
                  <c:v>0.6</c:v>
                </c:pt>
                <c:pt idx="294">
                  <c:v>8.0749999999999993</c:v>
                </c:pt>
                <c:pt idx="295">
                  <c:v>0.6</c:v>
                </c:pt>
                <c:pt idx="296">
                  <c:v>8.0749999999999993</c:v>
                </c:pt>
                <c:pt idx="297">
                  <c:v>0.6</c:v>
                </c:pt>
                <c:pt idx="298">
                  <c:v>8.0749999999999993</c:v>
                </c:pt>
                <c:pt idx="299">
                  <c:v>0.6</c:v>
                </c:pt>
                <c:pt idx="300">
                  <c:v>8.0749999999999993</c:v>
                </c:pt>
                <c:pt idx="301">
                  <c:v>0.6</c:v>
                </c:pt>
                <c:pt idx="302">
                  <c:v>8.0749999999999993</c:v>
                </c:pt>
                <c:pt idx="303">
                  <c:v>0.6</c:v>
                </c:pt>
                <c:pt idx="304">
                  <c:v>8.0749999999999993</c:v>
                </c:pt>
                <c:pt idx="305">
                  <c:v>0.6</c:v>
                </c:pt>
                <c:pt idx="306">
                  <c:v>8.0749999999999993</c:v>
                </c:pt>
                <c:pt idx="307">
                  <c:v>0.6</c:v>
                </c:pt>
                <c:pt idx="308">
                  <c:v>8.0749999999999993</c:v>
                </c:pt>
                <c:pt idx="309">
                  <c:v>0.6</c:v>
                </c:pt>
                <c:pt idx="310">
                  <c:v>8.0749999999999993</c:v>
                </c:pt>
                <c:pt idx="311">
                  <c:v>0.6</c:v>
                </c:pt>
                <c:pt idx="312">
                  <c:v>8.0749999999999993</c:v>
                </c:pt>
                <c:pt idx="313">
                  <c:v>0.6</c:v>
                </c:pt>
                <c:pt idx="314">
                  <c:v>8.0749999999999993</c:v>
                </c:pt>
                <c:pt idx="315">
                  <c:v>0.6</c:v>
                </c:pt>
                <c:pt idx="316">
                  <c:v>8.0749999999999993</c:v>
                </c:pt>
                <c:pt idx="317">
                  <c:v>0.6</c:v>
                </c:pt>
                <c:pt idx="318">
                  <c:v>8.0749999999999993</c:v>
                </c:pt>
                <c:pt idx="319">
                  <c:v>0.6</c:v>
                </c:pt>
                <c:pt idx="320">
                  <c:v>8.0749999999999993</c:v>
                </c:pt>
                <c:pt idx="321">
                  <c:v>0.6</c:v>
                </c:pt>
                <c:pt idx="322">
                  <c:v>8.0749999999999993</c:v>
                </c:pt>
                <c:pt idx="323">
                  <c:v>0.6</c:v>
                </c:pt>
                <c:pt idx="324">
                  <c:v>8.0749999999999993</c:v>
                </c:pt>
                <c:pt idx="325">
                  <c:v>0.6</c:v>
                </c:pt>
                <c:pt idx="326">
                  <c:v>8.0749999999999993</c:v>
                </c:pt>
                <c:pt idx="327">
                  <c:v>0.6</c:v>
                </c:pt>
                <c:pt idx="328">
                  <c:v>8.0749999999999993</c:v>
                </c:pt>
                <c:pt idx="329">
                  <c:v>0.6</c:v>
                </c:pt>
                <c:pt idx="330">
                  <c:v>8.0749999999999993</c:v>
                </c:pt>
                <c:pt idx="331">
                  <c:v>0.6</c:v>
                </c:pt>
                <c:pt idx="332">
                  <c:v>8.0749999999999993</c:v>
                </c:pt>
                <c:pt idx="333">
                  <c:v>0.6</c:v>
                </c:pt>
                <c:pt idx="334">
                  <c:v>8.0749999999999993</c:v>
                </c:pt>
                <c:pt idx="335">
                  <c:v>0.6</c:v>
                </c:pt>
                <c:pt idx="336">
                  <c:v>8.0749999999999993</c:v>
                </c:pt>
                <c:pt idx="337">
                  <c:v>0.6</c:v>
                </c:pt>
                <c:pt idx="338">
                  <c:v>8.0749999999999993</c:v>
                </c:pt>
                <c:pt idx="339">
                  <c:v>0.6</c:v>
                </c:pt>
                <c:pt idx="340">
                  <c:v>8.0749999999999993</c:v>
                </c:pt>
                <c:pt idx="341">
                  <c:v>0.6</c:v>
                </c:pt>
                <c:pt idx="342">
                  <c:v>8.0749999999999993</c:v>
                </c:pt>
                <c:pt idx="343">
                  <c:v>0.6</c:v>
                </c:pt>
                <c:pt idx="344">
                  <c:v>8.0749999999999993</c:v>
                </c:pt>
                <c:pt idx="345">
                  <c:v>0.6</c:v>
                </c:pt>
                <c:pt idx="346">
                  <c:v>8.0749999999999993</c:v>
                </c:pt>
                <c:pt idx="347">
                  <c:v>0.6</c:v>
                </c:pt>
                <c:pt idx="348">
                  <c:v>8.0749999999999993</c:v>
                </c:pt>
                <c:pt idx="349">
                  <c:v>0.6</c:v>
                </c:pt>
                <c:pt idx="350">
                  <c:v>8.0749999999999993</c:v>
                </c:pt>
                <c:pt idx="351">
                  <c:v>0.6</c:v>
                </c:pt>
                <c:pt idx="352">
                  <c:v>8.0749999999999993</c:v>
                </c:pt>
                <c:pt idx="353">
                  <c:v>0.6</c:v>
                </c:pt>
                <c:pt idx="354">
                  <c:v>8.0749999999999993</c:v>
                </c:pt>
                <c:pt idx="355">
                  <c:v>0.6</c:v>
                </c:pt>
                <c:pt idx="356">
                  <c:v>8.0749999999999993</c:v>
                </c:pt>
                <c:pt idx="357">
                  <c:v>0.6</c:v>
                </c:pt>
                <c:pt idx="358">
                  <c:v>8.0749999999999993</c:v>
                </c:pt>
                <c:pt idx="359">
                  <c:v>0.6</c:v>
                </c:pt>
                <c:pt idx="360">
                  <c:v>8.0749999999999993</c:v>
                </c:pt>
                <c:pt idx="361">
                  <c:v>0.6</c:v>
                </c:pt>
                <c:pt idx="362">
                  <c:v>8.0749999999999993</c:v>
                </c:pt>
                <c:pt idx="363">
                  <c:v>0.6</c:v>
                </c:pt>
                <c:pt idx="364">
                  <c:v>8.0749999999999993</c:v>
                </c:pt>
                <c:pt idx="365">
                  <c:v>0.6</c:v>
                </c:pt>
                <c:pt idx="366">
                  <c:v>8.0749999999999993</c:v>
                </c:pt>
                <c:pt idx="367">
                  <c:v>0.6</c:v>
                </c:pt>
                <c:pt idx="368">
                  <c:v>8.0749999999999993</c:v>
                </c:pt>
                <c:pt idx="369">
                  <c:v>0.6</c:v>
                </c:pt>
                <c:pt idx="370">
                  <c:v>8.0749999999999993</c:v>
                </c:pt>
                <c:pt idx="371">
                  <c:v>0.6</c:v>
                </c:pt>
                <c:pt idx="372">
                  <c:v>8.0749999999999993</c:v>
                </c:pt>
                <c:pt idx="373">
                  <c:v>0.6</c:v>
                </c:pt>
                <c:pt idx="374">
                  <c:v>8.0749999999999993</c:v>
                </c:pt>
                <c:pt idx="375">
                  <c:v>0.6</c:v>
                </c:pt>
                <c:pt idx="376">
                  <c:v>8.0749999999999993</c:v>
                </c:pt>
                <c:pt idx="377">
                  <c:v>0.6</c:v>
                </c:pt>
                <c:pt idx="378">
                  <c:v>8.0749999999999993</c:v>
                </c:pt>
                <c:pt idx="379">
                  <c:v>0.6</c:v>
                </c:pt>
                <c:pt idx="380">
                  <c:v>8.0749999999999993</c:v>
                </c:pt>
                <c:pt idx="381">
                  <c:v>0.6</c:v>
                </c:pt>
                <c:pt idx="382">
                  <c:v>8.0749999999999993</c:v>
                </c:pt>
                <c:pt idx="383">
                  <c:v>0.6</c:v>
                </c:pt>
                <c:pt idx="384">
                  <c:v>8.0749999999999993</c:v>
                </c:pt>
                <c:pt idx="385">
                  <c:v>0.6</c:v>
                </c:pt>
                <c:pt idx="386">
                  <c:v>8.0749999999999993</c:v>
                </c:pt>
                <c:pt idx="387">
                  <c:v>0.6</c:v>
                </c:pt>
                <c:pt idx="388">
                  <c:v>8.0749999999999993</c:v>
                </c:pt>
                <c:pt idx="389">
                  <c:v>0.6</c:v>
                </c:pt>
                <c:pt idx="390">
                  <c:v>8.0749999999999993</c:v>
                </c:pt>
                <c:pt idx="391">
                  <c:v>0.6</c:v>
                </c:pt>
                <c:pt idx="392">
                  <c:v>8.0749999999999993</c:v>
                </c:pt>
                <c:pt idx="393">
                  <c:v>0.6</c:v>
                </c:pt>
                <c:pt idx="394">
                  <c:v>8.0749999999999993</c:v>
                </c:pt>
                <c:pt idx="395">
                  <c:v>0.6</c:v>
                </c:pt>
                <c:pt idx="396">
                  <c:v>8.0749999999999993</c:v>
                </c:pt>
                <c:pt idx="397">
                  <c:v>0.6</c:v>
                </c:pt>
                <c:pt idx="398">
                  <c:v>8.0749999999999993</c:v>
                </c:pt>
                <c:pt idx="399">
                  <c:v>0.6</c:v>
                </c:pt>
                <c:pt idx="400">
                  <c:v>8.0749999999999993</c:v>
                </c:pt>
                <c:pt idx="401">
                  <c:v>0.6</c:v>
                </c:pt>
                <c:pt idx="402">
                  <c:v>8.0749999999999993</c:v>
                </c:pt>
                <c:pt idx="403">
                  <c:v>0.6</c:v>
                </c:pt>
                <c:pt idx="404">
                  <c:v>8.0749999999999993</c:v>
                </c:pt>
                <c:pt idx="405">
                  <c:v>0.6</c:v>
                </c:pt>
                <c:pt idx="406">
                  <c:v>8.0749999999999993</c:v>
                </c:pt>
                <c:pt idx="407">
                  <c:v>0.6</c:v>
                </c:pt>
                <c:pt idx="408">
                  <c:v>8.0749999999999993</c:v>
                </c:pt>
                <c:pt idx="409">
                  <c:v>0.6</c:v>
                </c:pt>
                <c:pt idx="410">
                  <c:v>8.0749999999999993</c:v>
                </c:pt>
                <c:pt idx="411">
                  <c:v>0.6</c:v>
                </c:pt>
                <c:pt idx="412">
                  <c:v>8.0749999999999993</c:v>
                </c:pt>
                <c:pt idx="413">
                  <c:v>0.6</c:v>
                </c:pt>
                <c:pt idx="414">
                  <c:v>8.0749999999999993</c:v>
                </c:pt>
                <c:pt idx="415">
                  <c:v>0.6</c:v>
                </c:pt>
                <c:pt idx="416">
                  <c:v>8.0749999999999993</c:v>
                </c:pt>
                <c:pt idx="417">
                  <c:v>0.6</c:v>
                </c:pt>
                <c:pt idx="418">
                  <c:v>8.0749999999999993</c:v>
                </c:pt>
                <c:pt idx="419">
                  <c:v>0.6</c:v>
                </c:pt>
                <c:pt idx="420">
                  <c:v>8.0749999999999993</c:v>
                </c:pt>
                <c:pt idx="421">
                  <c:v>0.6</c:v>
                </c:pt>
                <c:pt idx="422">
                  <c:v>8.0749999999999993</c:v>
                </c:pt>
                <c:pt idx="423">
                  <c:v>0.6</c:v>
                </c:pt>
                <c:pt idx="424">
                  <c:v>8.0749999999999993</c:v>
                </c:pt>
                <c:pt idx="425">
                  <c:v>0.6</c:v>
                </c:pt>
                <c:pt idx="426">
                  <c:v>8.0749999999999993</c:v>
                </c:pt>
                <c:pt idx="427">
                  <c:v>0.6</c:v>
                </c:pt>
                <c:pt idx="428">
                  <c:v>8.0749999999999993</c:v>
                </c:pt>
                <c:pt idx="429">
                  <c:v>0.6</c:v>
                </c:pt>
                <c:pt idx="430">
                  <c:v>8.0749999999999993</c:v>
                </c:pt>
                <c:pt idx="431">
                  <c:v>0.6</c:v>
                </c:pt>
                <c:pt idx="432">
                  <c:v>8.0749999999999993</c:v>
                </c:pt>
                <c:pt idx="433">
                  <c:v>0.6</c:v>
                </c:pt>
                <c:pt idx="434">
                  <c:v>8.0749999999999993</c:v>
                </c:pt>
                <c:pt idx="435">
                  <c:v>0.6</c:v>
                </c:pt>
                <c:pt idx="436">
                  <c:v>8.0749999999999993</c:v>
                </c:pt>
                <c:pt idx="437">
                  <c:v>0.6</c:v>
                </c:pt>
                <c:pt idx="438">
                  <c:v>8.0749999999999993</c:v>
                </c:pt>
                <c:pt idx="439">
                  <c:v>0.6</c:v>
                </c:pt>
                <c:pt idx="440">
                  <c:v>8.0749999999999993</c:v>
                </c:pt>
                <c:pt idx="441">
                  <c:v>0.6</c:v>
                </c:pt>
                <c:pt idx="442">
                  <c:v>8.0749999999999993</c:v>
                </c:pt>
                <c:pt idx="443">
                  <c:v>0.6</c:v>
                </c:pt>
                <c:pt idx="444">
                  <c:v>8.0749999999999993</c:v>
                </c:pt>
                <c:pt idx="445">
                  <c:v>0.6</c:v>
                </c:pt>
                <c:pt idx="446">
                  <c:v>8.0749999999999993</c:v>
                </c:pt>
                <c:pt idx="447">
                  <c:v>0.6</c:v>
                </c:pt>
                <c:pt idx="448">
                  <c:v>8.0749999999999993</c:v>
                </c:pt>
                <c:pt idx="449">
                  <c:v>0.6</c:v>
                </c:pt>
                <c:pt idx="450">
                  <c:v>8.0749999999999993</c:v>
                </c:pt>
                <c:pt idx="451">
                  <c:v>0.6</c:v>
                </c:pt>
                <c:pt idx="452">
                  <c:v>8.0749999999999993</c:v>
                </c:pt>
                <c:pt idx="453">
                  <c:v>0.6</c:v>
                </c:pt>
                <c:pt idx="454">
                  <c:v>8.0749999999999993</c:v>
                </c:pt>
                <c:pt idx="455">
                  <c:v>0.6</c:v>
                </c:pt>
                <c:pt idx="456">
                  <c:v>8.0749999999999993</c:v>
                </c:pt>
                <c:pt idx="457">
                  <c:v>0.6</c:v>
                </c:pt>
                <c:pt idx="458">
                  <c:v>8.0749999999999993</c:v>
                </c:pt>
                <c:pt idx="459">
                  <c:v>0.6</c:v>
                </c:pt>
                <c:pt idx="460">
                  <c:v>8.0749999999999993</c:v>
                </c:pt>
                <c:pt idx="461">
                  <c:v>0.6</c:v>
                </c:pt>
                <c:pt idx="462">
                  <c:v>8.0749999999999993</c:v>
                </c:pt>
                <c:pt idx="463">
                  <c:v>0.6</c:v>
                </c:pt>
                <c:pt idx="464">
                  <c:v>8.0749999999999993</c:v>
                </c:pt>
                <c:pt idx="465">
                  <c:v>0.6</c:v>
                </c:pt>
                <c:pt idx="466">
                  <c:v>8.0749999999999993</c:v>
                </c:pt>
                <c:pt idx="467">
                  <c:v>0.6</c:v>
                </c:pt>
                <c:pt idx="468">
                  <c:v>8.0749999999999993</c:v>
                </c:pt>
                <c:pt idx="469">
                  <c:v>0.6</c:v>
                </c:pt>
                <c:pt idx="470">
                  <c:v>8.0749999999999993</c:v>
                </c:pt>
                <c:pt idx="471">
                  <c:v>0.6</c:v>
                </c:pt>
                <c:pt idx="472">
                  <c:v>8.0749999999999993</c:v>
                </c:pt>
                <c:pt idx="473">
                  <c:v>0.6</c:v>
                </c:pt>
                <c:pt idx="474">
                  <c:v>8.0749999999999993</c:v>
                </c:pt>
                <c:pt idx="475">
                  <c:v>0.6</c:v>
                </c:pt>
                <c:pt idx="476">
                  <c:v>8.0749999999999993</c:v>
                </c:pt>
                <c:pt idx="477">
                  <c:v>0.6</c:v>
                </c:pt>
                <c:pt idx="478">
                  <c:v>8.0749999999999993</c:v>
                </c:pt>
                <c:pt idx="479">
                  <c:v>0.6</c:v>
                </c:pt>
                <c:pt idx="480">
                  <c:v>8.0749999999999993</c:v>
                </c:pt>
                <c:pt idx="481">
                  <c:v>0.6</c:v>
                </c:pt>
                <c:pt idx="482">
                  <c:v>8.0749999999999993</c:v>
                </c:pt>
                <c:pt idx="483">
                  <c:v>0.6</c:v>
                </c:pt>
                <c:pt idx="484">
                  <c:v>8.0749999999999993</c:v>
                </c:pt>
                <c:pt idx="485">
                  <c:v>0.6</c:v>
                </c:pt>
                <c:pt idx="486">
                  <c:v>8.0749999999999993</c:v>
                </c:pt>
                <c:pt idx="487">
                  <c:v>0.6</c:v>
                </c:pt>
                <c:pt idx="488">
                  <c:v>8.0749999999999993</c:v>
                </c:pt>
                <c:pt idx="489">
                  <c:v>0.6</c:v>
                </c:pt>
                <c:pt idx="490">
                  <c:v>8.0749999999999993</c:v>
                </c:pt>
                <c:pt idx="491">
                  <c:v>0.6</c:v>
                </c:pt>
                <c:pt idx="492">
                  <c:v>8.0749999999999993</c:v>
                </c:pt>
                <c:pt idx="493">
                  <c:v>0.6</c:v>
                </c:pt>
                <c:pt idx="494">
                  <c:v>8.0749999999999993</c:v>
                </c:pt>
                <c:pt idx="495">
                  <c:v>0.6</c:v>
                </c:pt>
                <c:pt idx="496">
                  <c:v>8.0749999999999993</c:v>
                </c:pt>
                <c:pt idx="497">
                  <c:v>0.6</c:v>
                </c:pt>
                <c:pt idx="498">
                  <c:v>8.0749999999999993</c:v>
                </c:pt>
                <c:pt idx="499">
                  <c:v>0.6</c:v>
                </c:pt>
                <c:pt idx="500">
                  <c:v>8.0749999999999993</c:v>
                </c:pt>
                <c:pt idx="501">
                  <c:v>0.6</c:v>
                </c:pt>
                <c:pt idx="502">
                  <c:v>8.0749999999999993</c:v>
                </c:pt>
                <c:pt idx="503">
                  <c:v>0.6</c:v>
                </c:pt>
                <c:pt idx="504">
                  <c:v>8.0749999999999993</c:v>
                </c:pt>
                <c:pt idx="505">
                  <c:v>0.6</c:v>
                </c:pt>
                <c:pt idx="506">
                  <c:v>8.0749999999999993</c:v>
                </c:pt>
                <c:pt idx="507">
                  <c:v>0.6</c:v>
                </c:pt>
                <c:pt idx="508">
                  <c:v>8.0749999999999993</c:v>
                </c:pt>
                <c:pt idx="509">
                  <c:v>0.6</c:v>
                </c:pt>
                <c:pt idx="510">
                  <c:v>8.0749999999999993</c:v>
                </c:pt>
                <c:pt idx="511">
                  <c:v>0.6</c:v>
                </c:pt>
                <c:pt idx="512">
                  <c:v>8.0749999999999993</c:v>
                </c:pt>
                <c:pt idx="513">
                  <c:v>0.6</c:v>
                </c:pt>
                <c:pt idx="514">
                  <c:v>8.0749999999999993</c:v>
                </c:pt>
                <c:pt idx="515">
                  <c:v>0.6</c:v>
                </c:pt>
                <c:pt idx="516">
                  <c:v>8.0749999999999993</c:v>
                </c:pt>
                <c:pt idx="517">
                  <c:v>0.6</c:v>
                </c:pt>
                <c:pt idx="518">
                  <c:v>8.0749999999999993</c:v>
                </c:pt>
                <c:pt idx="519">
                  <c:v>0.6</c:v>
                </c:pt>
                <c:pt idx="520">
                  <c:v>8.0749999999999993</c:v>
                </c:pt>
                <c:pt idx="521">
                  <c:v>0.6</c:v>
                </c:pt>
                <c:pt idx="522">
                  <c:v>8.0749999999999993</c:v>
                </c:pt>
                <c:pt idx="523">
                  <c:v>0.6</c:v>
                </c:pt>
                <c:pt idx="524">
                  <c:v>8.0749999999999993</c:v>
                </c:pt>
                <c:pt idx="525">
                  <c:v>0.6</c:v>
                </c:pt>
                <c:pt idx="526">
                  <c:v>8.0749999999999993</c:v>
                </c:pt>
                <c:pt idx="527">
                  <c:v>0.6</c:v>
                </c:pt>
                <c:pt idx="528">
                  <c:v>8.0749999999999993</c:v>
                </c:pt>
                <c:pt idx="529">
                  <c:v>0.6</c:v>
                </c:pt>
                <c:pt idx="530">
                  <c:v>8.0749999999999993</c:v>
                </c:pt>
                <c:pt idx="531">
                  <c:v>0.6</c:v>
                </c:pt>
                <c:pt idx="532">
                  <c:v>8.0749999999999993</c:v>
                </c:pt>
                <c:pt idx="533">
                  <c:v>0.6</c:v>
                </c:pt>
                <c:pt idx="534">
                  <c:v>8.0749999999999993</c:v>
                </c:pt>
                <c:pt idx="535">
                  <c:v>0.6</c:v>
                </c:pt>
                <c:pt idx="536">
                  <c:v>8.0749999999999993</c:v>
                </c:pt>
                <c:pt idx="537">
                  <c:v>0.6</c:v>
                </c:pt>
                <c:pt idx="538">
                  <c:v>8.0749999999999993</c:v>
                </c:pt>
                <c:pt idx="539">
                  <c:v>0.6</c:v>
                </c:pt>
                <c:pt idx="540">
                  <c:v>8.0749999999999993</c:v>
                </c:pt>
                <c:pt idx="541">
                  <c:v>0.6</c:v>
                </c:pt>
                <c:pt idx="542">
                  <c:v>8.0749999999999993</c:v>
                </c:pt>
                <c:pt idx="543">
                  <c:v>0.6</c:v>
                </c:pt>
                <c:pt idx="544">
                  <c:v>8.0749999999999993</c:v>
                </c:pt>
                <c:pt idx="545">
                  <c:v>0.6</c:v>
                </c:pt>
                <c:pt idx="546">
                  <c:v>8.0749999999999993</c:v>
                </c:pt>
                <c:pt idx="547">
                  <c:v>0.6</c:v>
                </c:pt>
                <c:pt idx="548">
                  <c:v>8.0749999999999993</c:v>
                </c:pt>
                <c:pt idx="549">
                  <c:v>0.6</c:v>
                </c:pt>
                <c:pt idx="550">
                  <c:v>8.0749999999999993</c:v>
                </c:pt>
                <c:pt idx="551">
                  <c:v>0.6</c:v>
                </c:pt>
                <c:pt idx="552">
                  <c:v>8.0749999999999993</c:v>
                </c:pt>
                <c:pt idx="553">
                  <c:v>0.6</c:v>
                </c:pt>
                <c:pt idx="554">
                  <c:v>8.0749999999999993</c:v>
                </c:pt>
                <c:pt idx="555">
                  <c:v>0.6</c:v>
                </c:pt>
                <c:pt idx="556">
                  <c:v>8.0749999999999993</c:v>
                </c:pt>
                <c:pt idx="557">
                  <c:v>0.6</c:v>
                </c:pt>
                <c:pt idx="558">
                  <c:v>8.0749999999999993</c:v>
                </c:pt>
                <c:pt idx="559">
                  <c:v>0.6</c:v>
                </c:pt>
                <c:pt idx="560">
                  <c:v>8.0749999999999993</c:v>
                </c:pt>
                <c:pt idx="561">
                  <c:v>0.6</c:v>
                </c:pt>
                <c:pt idx="562">
                  <c:v>8.0749999999999993</c:v>
                </c:pt>
                <c:pt idx="563">
                  <c:v>0.6</c:v>
                </c:pt>
                <c:pt idx="564">
                  <c:v>8.0749999999999993</c:v>
                </c:pt>
                <c:pt idx="565">
                  <c:v>0.6</c:v>
                </c:pt>
                <c:pt idx="566">
                  <c:v>8.0749999999999993</c:v>
                </c:pt>
                <c:pt idx="567">
                  <c:v>0.6</c:v>
                </c:pt>
                <c:pt idx="568">
                  <c:v>8.0749999999999993</c:v>
                </c:pt>
                <c:pt idx="569">
                  <c:v>0.6</c:v>
                </c:pt>
                <c:pt idx="570">
                  <c:v>8.0749999999999993</c:v>
                </c:pt>
                <c:pt idx="571">
                  <c:v>0.6</c:v>
                </c:pt>
                <c:pt idx="572">
                  <c:v>8.0749999999999993</c:v>
                </c:pt>
                <c:pt idx="573">
                  <c:v>0.6</c:v>
                </c:pt>
                <c:pt idx="574">
                  <c:v>8.0749999999999993</c:v>
                </c:pt>
                <c:pt idx="575">
                  <c:v>0.6</c:v>
                </c:pt>
                <c:pt idx="576">
                  <c:v>8.0749999999999993</c:v>
                </c:pt>
                <c:pt idx="577">
                  <c:v>0.6</c:v>
                </c:pt>
                <c:pt idx="578">
                  <c:v>8.0749999999999993</c:v>
                </c:pt>
                <c:pt idx="579">
                  <c:v>0.6</c:v>
                </c:pt>
                <c:pt idx="580">
                  <c:v>8.0749999999999993</c:v>
                </c:pt>
                <c:pt idx="581">
                  <c:v>0.6</c:v>
                </c:pt>
                <c:pt idx="582">
                  <c:v>8.0749999999999993</c:v>
                </c:pt>
                <c:pt idx="583">
                  <c:v>0.6</c:v>
                </c:pt>
                <c:pt idx="584">
                  <c:v>8.0749999999999993</c:v>
                </c:pt>
                <c:pt idx="585">
                  <c:v>0.6</c:v>
                </c:pt>
                <c:pt idx="586">
                  <c:v>8.0749999999999993</c:v>
                </c:pt>
                <c:pt idx="587">
                  <c:v>0.6</c:v>
                </c:pt>
                <c:pt idx="588">
                  <c:v>8.0749999999999993</c:v>
                </c:pt>
                <c:pt idx="589">
                  <c:v>0.6</c:v>
                </c:pt>
                <c:pt idx="590">
                  <c:v>8.0749999999999993</c:v>
                </c:pt>
                <c:pt idx="591">
                  <c:v>0.6</c:v>
                </c:pt>
                <c:pt idx="592">
                  <c:v>8.0749999999999993</c:v>
                </c:pt>
                <c:pt idx="593">
                  <c:v>0.6</c:v>
                </c:pt>
                <c:pt idx="594">
                  <c:v>8.0749999999999993</c:v>
                </c:pt>
                <c:pt idx="595">
                  <c:v>0.6</c:v>
                </c:pt>
                <c:pt idx="596">
                  <c:v>8.0749999999999993</c:v>
                </c:pt>
                <c:pt idx="597">
                  <c:v>0.6</c:v>
                </c:pt>
                <c:pt idx="598">
                  <c:v>8.0749999999999993</c:v>
                </c:pt>
                <c:pt idx="599">
                  <c:v>0.6</c:v>
                </c:pt>
                <c:pt idx="600">
                  <c:v>8.0749999999999993</c:v>
                </c:pt>
                <c:pt idx="601">
                  <c:v>0.6</c:v>
                </c:pt>
                <c:pt idx="602">
                  <c:v>8.0749999999999993</c:v>
                </c:pt>
                <c:pt idx="603">
                  <c:v>0.6</c:v>
                </c:pt>
                <c:pt idx="604">
                  <c:v>8.0749999999999993</c:v>
                </c:pt>
                <c:pt idx="605">
                  <c:v>0.6</c:v>
                </c:pt>
                <c:pt idx="606">
                  <c:v>8.0749999999999993</c:v>
                </c:pt>
                <c:pt idx="607">
                  <c:v>0.6</c:v>
                </c:pt>
                <c:pt idx="608">
                  <c:v>8.0749999999999993</c:v>
                </c:pt>
                <c:pt idx="609">
                  <c:v>0.6</c:v>
                </c:pt>
                <c:pt idx="610">
                  <c:v>8.0749999999999993</c:v>
                </c:pt>
                <c:pt idx="611">
                  <c:v>0.6</c:v>
                </c:pt>
                <c:pt idx="612">
                  <c:v>8.0749999999999993</c:v>
                </c:pt>
                <c:pt idx="613">
                  <c:v>0.6</c:v>
                </c:pt>
                <c:pt idx="614">
                  <c:v>8.0749999999999993</c:v>
                </c:pt>
                <c:pt idx="615">
                  <c:v>0.6</c:v>
                </c:pt>
                <c:pt idx="616">
                  <c:v>8.0749999999999993</c:v>
                </c:pt>
                <c:pt idx="617">
                  <c:v>0.6</c:v>
                </c:pt>
                <c:pt idx="618">
                  <c:v>8.0749999999999993</c:v>
                </c:pt>
                <c:pt idx="619">
                  <c:v>0.6</c:v>
                </c:pt>
                <c:pt idx="620">
                  <c:v>8.0749999999999993</c:v>
                </c:pt>
                <c:pt idx="621">
                  <c:v>0.6</c:v>
                </c:pt>
                <c:pt idx="622">
                  <c:v>8.0749999999999993</c:v>
                </c:pt>
                <c:pt idx="623">
                  <c:v>0.6</c:v>
                </c:pt>
                <c:pt idx="624">
                  <c:v>8.0749999999999993</c:v>
                </c:pt>
                <c:pt idx="625">
                  <c:v>0.6</c:v>
                </c:pt>
                <c:pt idx="626">
                  <c:v>8.0749999999999993</c:v>
                </c:pt>
                <c:pt idx="627">
                  <c:v>0.6</c:v>
                </c:pt>
                <c:pt idx="628">
                  <c:v>8.0749999999999993</c:v>
                </c:pt>
                <c:pt idx="629">
                  <c:v>0.6</c:v>
                </c:pt>
                <c:pt idx="630">
                  <c:v>8.0749999999999993</c:v>
                </c:pt>
                <c:pt idx="631">
                  <c:v>0.6</c:v>
                </c:pt>
                <c:pt idx="632">
                  <c:v>8.0749999999999993</c:v>
                </c:pt>
                <c:pt idx="633">
                  <c:v>0.6</c:v>
                </c:pt>
                <c:pt idx="634">
                  <c:v>8.0749999999999993</c:v>
                </c:pt>
                <c:pt idx="635">
                  <c:v>0.6</c:v>
                </c:pt>
                <c:pt idx="636">
                  <c:v>8.0749999999999993</c:v>
                </c:pt>
                <c:pt idx="637">
                  <c:v>0.6</c:v>
                </c:pt>
                <c:pt idx="638">
                  <c:v>8.0749999999999993</c:v>
                </c:pt>
                <c:pt idx="639">
                  <c:v>0.6</c:v>
                </c:pt>
                <c:pt idx="640">
                  <c:v>8.0749999999999993</c:v>
                </c:pt>
                <c:pt idx="641">
                  <c:v>0.6</c:v>
                </c:pt>
                <c:pt idx="642">
                  <c:v>8.0749999999999993</c:v>
                </c:pt>
                <c:pt idx="643">
                  <c:v>0.6</c:v>
                </c:pt>
                <c:pt idx="644">
                  <c:v>8.0749999999999993</c:v>
                </c:pt>
                <c:pt idx="645">
                  <c:v>0.6</c:v>
                </c:pt>
                <c:pt idx="646">
                  <c:v>8.0749999999999993</c:v>
                </c:pt>
                <c:pt idx="647">
                  <c:v>0.6</c:v>
                </c:pt>
                <c:pt idx="648">
                  <c:v>8.0749999999999993</c:v>
                </c:pt>
                <c:pt idx="649">
                  <c:v>0.6</c:v>
                </c:pt>
                <c:pt idx="650">
                  <c:v>8.0749999999999993</c:v>
                </c:pt>
                <c:pt idx="651">
                  <c:v>0.6</c:v>
                </c:pt>
                <c:pt idx="652">
                  <c:v>8.0749999999999993</c:v>
                </c:pt>
                <c:pt idx="653">
                  <c:v>0.6</c:v>
                </c:pt>
                <c:pt idx="654">
                  <c:v>8.0749999999999993</c:v>
                </c:pt>
                <c:pt idx="655">
                  <c:v>0.6</c:v>
                </c:pt>
                <c:pt idx="656">
                  <c:v>8.0749999999999993</c:v>
                </c:pt>
                <c:pt idx="657">
                  <c:v>0.6</c:v>
                </c:pt>
                <c:pt idx="658">
                  <c:v>8.0749999999999993</c:v>
                </c:pt>
                <c:pt idx="659">
                  <c:v>0.6</c:v>
                </c:pt>
                <c:pt idx="660">
                  <c:v>8.0749999999999993</c:v>
                </c:pt>
                <c:pt idx="661">
                  <c:v>0.6</c:v>
                </c:pt>
                <c:pt idx="662">
                  <c:v>8.0749999999999993</c:v>
                </c:pt>
                <c:pt idx="663">
                  <c:v>0.6</c:v>
                </c:pt>
                <c:pt idx="664">
                  <c:v>8.0749999999999993</c:v>
                </c:pt>
                <c:pt idx="665">
                  <c:v>0.6</c:v>
                </c:pt>
                <c:pt idx="666">
                  <c:v>8.0749999999999993</c:v>
                </c:pt>
                <c:pt idx="667">
                  <c:v>0.6</c:v>
                </c:pt>
                <c:pt idx="668">
                  <c:v>8.0749999999999993</c:v>
                </c:pt>
                <c:pt idx="669">
                  <c:v>0.6</c:v>
                </c:pt>
                <c:pt idx="670">
                  <c:v>8.0749999999999993</c:v>
                </c:pt>
                <c:pt idx="671">
                  <c:v>0.6</c:v>
                </c:pt>
                <c:pt idx="672">
                  <c:v>8.0749999999999993</c:v>
                </c:pt>
                <c:pt idx="673">
                  <c:v>0.6</c:v>
                </c:pt>
                <c:pt idx="674">
                  <c:v>8.0749999999999993</c:v>
                </c:pt>
                <c:pt idx="675">
                  <c:v>0.6</c:v>
                </c:pt>
                <c:pt idx="676">
                  <c:v>8.0749999999999993</c:v>
                </c:pt>
                <c:pt idx="677">
                  <c:v>0.6</c:v>
                </c:pt>
                <c:pt idx="678">
                  <c:v>8.0749999999999993</c:v>
                </c:pt>
                <c:pt idx="679">
                  <c:v>0.6</c:v>
                </c:pt>
                <c:pt idx="680">
                  <c:v>8.0749999999999993</c:v>
                </c:pt>
                <c:pt idx="681">
                  <c:v>0.6</c:v>
                </c:pt>
                <c:pt idx="682">
                  <c:v>8.0749999999999993</c:v>
                </c:pt>
                <c:pt idx="683">
                  <c:v>0.6</c:v>
                </c:pt>
                <c:pt idx="684">
                  <c:v>8.0749999999999993</c:v>
                </c:pt>
                <c:pt idx="685">
                  <c:v>0.6</c:v>
                </c:pt>
                <c:pt idx="686">
                  <c:v>8.0749999999999993</c:v>
                </c:pt>
                <c:pt idx="687">
                  <c:v>0.6</c:v>
                </c:pt>
                <c:pt idx="688">
                  <c:v>8.0749999999999993</c:v>
                </c:pt>
                <c:pt idx="689">
                  <c:v>0.6</c:v>
                </c:pt>
                <c:pt idx="690">
                  <c:v>8.0749999999999993</c:v>
                </c:pt>
                <c:pt idx="691">
                  <c:v>0.6</c:v>
                </c:pt>
                <c:pt idx="692">
                  <c:v>8.0749999999999993</c:v>
                </c:pt>
                <c:pt idx="693">
                  <c:v>0.6</c:v>
                </c:pt>
                <c:pt idx="694">
                  <c:v>8.0749999999999993</c:v>
                </c:pt>
                <c:pt idx="695">
                  <c:v>0.6</c:v>
                </c:pt>
                <c:pt idx="696">
                  <c:v>8.0749999999999993</c:v>
                </c:pt>
                <c:pt idx="697">
                  <c:v>0.6</c:v>
                </c:pt>
                <c:pt idx="698">
                  <c:v>8.0749999999999993</c:v>
                </c:pt>
                <c:pt idx="699">
                  <c:v>0.6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39A-4A59-B97F-4397B85D3823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14.7</c:v>
              </c:pt>
              <c:pt idx="1">
                <c:v>14.7</c:v>
              </c:pt>
              <c:pt idx="2">
                <c:v>14.7</c:v>
              </c:pt>
              <c:pt idx="3">
                <c:v>8.0749999999999993</c:v>
              </c:pt>
              <c:pt idx="4">
                <c:v>8.0749999999999993</c:v>
              </c:pt>
              <c:pt idx="5">
                <c:v>8.0749999999999993</c:v>
              </c:pt>
              <c:pt idx="6">
                <c:v>8.0749999999999993</c:v>
              </c:pt>
              <c:pt idx="7">
                <c:v>1.2999999999999998</c:v>
              </c:pt>
              <c:pt idx="8">
                <c:v>0.6</c:v>
              </c:pt>
              <c:pt idx="9">
                <c:v>0.6</c:v>
              </c:pt>
              <c:pt idx="10">
                <c:v>0.6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0.6</c:v>
              </c:pt>
              <c:pt idx="16">
                <c:v>0.6</c:v>
              </c:pt>
              <c:pt idx="17">
                <c:v>0.6</c:v>
              </c:pt>
              <c:pt idx="18">
                <c:v>1.2999999999999998</c:v>
              </c:pt>
              <c:pt idx="19">
                <c:v>1.2999999999999998</c:v>
              </c:pt>
              <c:pt idx="20">
                <c:v>1.2999999999999998</c:v>
              </c:pt>
              <c:pt idx="21">
                <c:v>8.0749999999999993</c:v>
              </c:pt>
              <c:pt idx="22">
                <c:v>8.0749999999999993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39A-4A59-B97F-4397B85D3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918048"/>
        <c:axId val="716920400"/>
      </c:scatterChart>
      <c:valAx>
        <c:axId val="716918048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noFill/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6920400"/>
        <c:crosses val="autoZero"/>
        <c:crossBetween val="midCat"/>
      </c:valAx>
      <c:valAx>
        <c:axId val="716920400"/>
        <c:scaling>
          <c:orientation val="minMax"/>
          <c:max val="16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Pb.ppb | SampleID-PLB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6918048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(Doc.ppm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[1]XLSTAT_20221114_124201_1_HID_HI!$A$1:$A$60</c:f>
              <c:numCache>
                <c:formatCode>General</c:formatCode>
                <c:ptCount val="60"/>
                <c:pt idx="0">
                  <c:v>0.16666666666666671</c:v>
                </c:pt>
                <c:pt idx="1">
                  <c:v>0.18055555555555561</c:v>
                </c:pt>
                <c:pt idx="2">
                  <c:v>0.1944444444444445</c:v>
                </c:pt>
                <c:pt idx="3">
                  <c:v>0.2083333333333334</c:v>
                </c:pt>
                <c:pt idx="4">
                  <c:v>0.22222222222222229</c:v>
                </c:pt>
                <c:pt idx="5">
                  <c:v>0.23611111111111119</c:v>
                </c:pt>
                <c:pt idx="6">
                  <c:v>0.25000000000000006</c:v>
                </c:pt>
                <c:pt idx="7">
                  <c:v>0.26388888888888895</c:v>
                </c:pt>
                <c:pt idx="8">
                  <c:v>0.27777777777777785</c:v>
                </c:pt>
                <c:pt idx="9">
                  <c:v>0.29166666666666674</c:v>
                </c:pt>
                <c:pt idx="10">
                  <c:v>0.30555555555555564</c:v>
                </c:pt>
                <c:pt idx="11">
                  <c:v>0.31944444444444453</c:v>
                </c:pt>
                <c:pt idx="12">
                  <c:v>0.33333333333333343</c:v>
                </c:pt>
                <c:pt idx="13">
                  <c:v>0.34722222222222232</c:v>
                </c:pt>
                <c:pt idx="14">
                  <c:v>0.36111111111111122</c:v>
                </c:pt>
                <c:pt idx="15">
                  <c:v>0.37500000000000011</c:v>
                </c:pt>
                <c:pt idx="16">
                  <c:v>0.38888888888888901</c:v>
                </c:pt>
                <c:pt idx="17">
                  <c:v>0.4027777777777779</c:v>
                </c:pt>
                <c:pt idx="18">
                  <c:v>0.4166666666666668</c:v>
                </c:pt>
                <c:pt idx="19">
                  <c:v>0.43055555555555569</c:v>
                </c:pt>
                <c:pt idx="20">
                  <c:v>0.44444444444444459</c:v>
                </c:pt>
                <c:pt idx="21">
                  <c:v>0.45833333333333348</c:v>
                </c:pt>
                <c:pt idx="22">
                  <c:v>0.47222222222222238</c:v>
                </c:pt>
                <c:pt idx="23">
                  <c:v>0.48611111111111127</c:v>
                </c:pt>
                <c:pt idx="24">
                  <c:v>0.50000000000000011</c:v>
                </c:pt>
                <c:pt idx="25">
                  <c:v>0.51388888888888895</c:v>
                </c:pt>
                <c:pt idx="26">
                  <c:v>0.52777777777777779</c:v>
                </c:pt>
                <c:pt idx="27">
                  <c:v>0.54166666666666663</c:v>
                </c:pt>
                <c:pt idx="28">
                  <c:v>0.55555555555555547</c:v>
                </c:pt>
                <c:pt idx="29">
                  <c:v>0.56944444444444431</c:v>
                </c:pt>
                <c:pt idx="30">
                  <c:v>0.58333333333333315</c:v>
                </c:pt>
                <c:pt idx="31">
                  <c:v>0.59722222222222199</c:v>
                </c:pt>
                <c:pt idx="32">
                  <c:v>0.61111111111111083</c:v>
                </c:pt>
                <c:pt idx="33">
                  <c:v>0.62499999999999967</c:v>
                </c:pt>
                <c:pt idx="34">
                  <c:v>0.63888888888888851</c:v>
                </c:pt>
                <c:pt idx="35">
                  <c:v>0.65277777777777735</c:v>
                </c:pt>
                <c:pt idx="36">
                  <c:v>0.66666666666666619</c:v>
                </c:pt>
                <c:pt idx="37">
                  <c:v>0.68055555555555503</c:v>
                </c:pt>
                <c:pt idx="38">
                  <c:v>0.69444444444444386</c:v>
                </c:pt>
                <c:pt idx="39">
                  <c:v>0.7083333333333327</c:v>
                </c:pt>
                <c:pt idx="40">
                  <c:v>0.72222222222222154</c:v>
                </c:pt>
                <c:pt idx="41">
                  <c:v>0.73611111111111038</c:v>
                </c:pt>
                <c:pt idx="42">
                  <c:v>0.74999999999999922</c:v>
                </c:pt>
                <c:pt idx="43">
                  <c:v>0.76388888888888806</c:v>
                </c:pt>
                <c:pt idx="44">
                  <c:v>0.7777777777777769</c:v>
                </c:pt>
                <c:pt idx="45">
                  <c:v>0.79166666666666574</c:v>
                </c:pt>
                <c:pt idx="46">
                  <c:v>0.80555555555555458</c:v>
                </c:pt>
                <c:pt idx="47">
                  <c:v>0.81944444444444342</c:v>
                </c:pt>
                <c:pt idx="48">
                  <c:v>0.83333333333333226</c:v>
                </c:pt>
                <c:pt idx="49">
                  <c:v>0.8472222222222211</c:v>
                </c:pt>
                <c:pt idx="50">
                  <c:v>0.86111111111110994</c:v>
                </c:pt>
                <c:pt idx="51">
                  <c:v>0.87499999999999878</c:v>
                </c:pt>
                <c:pt idx="52">
                  <c:v>0.88888888888888762</c:v>
                </c:pt>
                <c:pt idx="53">
                  <c:v>0.90277777777777646</c:v>
                </c:pt>
                <c:pt idx="54">
                  <c:v>0.9166666666666653</c:v>
                </c:pt>
                <c:pt idx="55">
                  <c:v>0.93055555555555414</c:v>
                </c:pt>
                <c:pt idx="56">
                  <c:v>0.94444444444444298</c:v>
                </c:pt>
                <c:pt idx="57">
                  <c:v>0.95833333333333182</c:v>
                </c:pt>
                <c:pt idx="58">
                  <c:v>0.97222222222222066</c:v>
                </c:pt>
                <c:pt idx="59">
                  <c:v>0.9861111111111095</c:v>
                </c:pt>
              </c:numCache>
            </c:numRef>
          </c:xVal>
          <c:yVal>
            <c:numRef>
              <c:f>[1]XLSTAT_20221114_124201_1_HID_HI!$B$1:$B$60</c:f>
              <c:numCache>
                <c:formatCode>General</c:formatCode>
                <c:ptCount val="60"/>
                <c:pt idx="0">
                  <c:v>0</c:v>
                </c:pt>
                <c:pt idx="1">
                  <c:v>0.1077366103427627</c:v>
                </c:pt>
                <c:pt idx="2">
                  <c:v>0.11537121853998393</c:v>
                </c:pt>
                <c:pt idx="3">
                  <c:v>0.11754699800730964</c:v>
                </c:pt>
                <c:pt idx="4">
                  <c:v>0.1198573748091832</c:v>
                </c:pt>
                <c:pt idx="5">
                  <c:v>0.12145087491759067</c:v>
                </c:pt>
                <c:pt idx="6">
                  <c:v>0.12500884559228265</c:v>
                </c:pt>
                <c:pt idx="7">
                  <c:v>0.12610125132018163</c:v>
                </c:pt>
                <c:pt idx="8">
                  <c:v>0.12720029439718633</c:v>
                </c:pt>
                <c:pt idx="9">
                  <c:v>0.1288613244783535</c:v>
                </c:pt>
                <c:pt idx="10">
                  <c:v>0.13313640048085362</c:v>
                </c:pt>
                <c:pt idx="11">
                  <c:v>0.13634825648849067</c:v>
                </c:pt>
                <c:pt idx="12">
                  <c:v>0.13855768684584227</c:v>
                </c:pt>
                <c:pt idx="13">
                  <c:v>0.14020121134018387</c:v>
                </c:pt>
                <c:pt idx="14">
                  <c:v>0.1429299365579498</c:v>
                </c:pt>
                <c:pt idx="15">
                  <c:v>0.14972302678678187</c:v>
                </c:pt>
                <c:pt idx="16">
                  <c:v>0.15021635626950258</c:v>
                </c:pt>
                <c:pt idx="17">
                  <c:v>0.15457916739618444</c:v>
                </c:pt>
                <c:pt idx="18">
                  <c:v>0.15749131012315129</c:v>
                </c:pt>
                <c:pt idx="19">
                  <c:v>0.16212136411200759</c:v>
                </c:pt>
                <c:pt idx="20">
                  <c:v>0.1631621827652143</c:v>
                </c:pt>
                <c:pt idx="21">
                  <c:v>0.17476061350897479</c:v>
                </c:pt>
                <c:pt idx="22">
                  <c:v>0.17489690084939932</c:v>
                </c:pt>
                <c:pt idx="23">
                  <c:v>0.1974200024326305</c:v>
                </c:pt>
                <c:pt idx="24">
                  <c:v>0.26098324733370126</c:v>
                </c:pt>
                <c:pt idx="25">
                  <c:v>0.3677911537850298</c:v>
                </c:pt>
                <c:pt idx="26">
                  <c:v>0.3913461584492553</c:v>
                </c:pt>
                <c:pt idx="27">
                  <c:v>0.44710742658529318</c:v>
                </c:pt>
                <c:pt idx="28">
                  <c:v>0.4864212807605211</c:v>
                </c:pt>
                <c:pt idx="29">
                  <c:v>0.54562499391995434</c:v>
                </c:pt>
                <c:pt idx="30">
                  <c:v>0.54646356576847677</c:v>
                </c:pt>
                <c:pt idx="31">
                  <c:v>0.56880719756403386</c:v>
                </c:pt>
                <c:pt idx="32">
                  <c:v>0.59196013022085614</c:v>
                </c:pt>
                <c:pt idx="33">
                  <c:v>0.60179026826984805</c:v>
                </c:pt>
                <c:pt idx="34">
                  <c:v>0.60830839820423366</c:v>
                </c:pt>
                <c:pt idx="35">
                  <c:v>0.61722106099778529</c:v>
                </c:pt>
                <c:pt idx="36">
                  <c:v>0.62044696274905098</c:v>
                </c:pt>
                <c:pt idx="37">
                  <c:v>0.65689264177425799</c:v>
                </c:pt>
                <c:pt idx="38">
                  <c:v>0.71605854702068805</c:v>
                </c:pt>
                <c:pt idx="39">
                  <c:v>0.72917533395305723</c:v>
                </c:pt>
                <c:pt idx="40">
                  <c:v>0.74453968751016553</c:v>
                </c:pt>
                <c:pt idx="41">
                  <c:v>0.75112595089017953</c:v>
                </c:pt>
                <c:pt idx="42">
                  <c:v>0.75213113898858464</c:v>
                </c:pt>
                <c:pt idx="43">
                  <c:v>0.76206273361874377</c:v>
                </c:pt>
                <c:pt idx="44">
                  <c:v>0.76968751124187917</c:v>
                </c:pt>
                <c:pt idx="45">
                  <c:v>0.77336840797719308</c:v>
                </c:pt>
                <c:pt idx="46">
                  <c:v>0.79384020570263036</c:v>
                </c:pt>
                <c:pt idx="47">
                  <c:v>0.81501471954061488</c:v>
                </c:pt>
                <c:pt idx="48">
                  <c:v>0.8333327290505832</c:v>
                </c:pt>
                <c:pt idx="49">
                  <c:v>0.8334648753305407</c:v>
                </c:pt>
                <c:pt idx="50">
                  <c:v>0.84165363306635843</c:v>
                </c:pt>
                <c:pt idx="51">
                  <c:v>0.84280151669616887</c:v>
                </c:pt>
                <c:pt idx="52">
                  <c:v>0.85288573576404392</c:v>
                </c:pt>
                <c:pt idx="53">
                  <c:v>0.86368643534196154</c:v>
                </c:pt>
                <c:pt idx="54">
                  <c:v>0.87654178234672253</c:v>
                </c:pt>
                <c:pt idx="55">
                  <c:v>0.88362736227771588</c:v>
                </c:pt>
                <c:pt idx="56">
                  <c:v>0.88455672021402465</c:v>
                </c:pt>
                <c:pt idx="57">
                  <c:v>0.88537837794880125</c:v>
                </c:pt>
                <c:pt idx="58">
                  <c:v>0.89964820218477692</c:v>
                </c:pt>
                <c:pt idx="59">
                  <c:v>0.9193478736970887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4C1-4919-ACE0-23FDF57468CA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4C1-4919-ACE0-23FDF5746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873704"/>
        <c:axId val="505873312"/>
      </c:scatterChart>
      <c:valAx>
        <c:axId val="505873704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505873312"/>
        <c:crosses val="autoZero"/>
        <c:crossBetween val="midCat"/>
      </c:valAx>
      <c:valAx>
        <c:axId val="50587331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05873704"/>
        <c:crosses val="autoZero"/>
        <c:crossBetween val="midCat"/>
      </c:valAx>
      <c:spPr>
        <a:noFill/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(Doc.ppm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19.844000000715251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4D7-41BF-A32E-81AECA181C98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2.2400000095367432</c:v>
              </c:pt>
              <c:pt idx="1">
                <c:v>101.58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4D7-41BF-A32E-81AECA181C98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XLSTAT_20221114_124201_1_HID!xdata2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XLSTAT_20221114_124201_1_HID!ydata2</c:f>
              <c:numCache>
                <c:formatCode>General</c:formatCode>
                <c:ptCount val="700"/>
                <c:pt idx="0">
                  <c:v>26.79</c:v>
                </c:pt>
                <c:pt idx="1">
                  <c:v>4.1675000000000004</c:v>
                </c:pt>
                <c:pt idx="2">
                  <c:v>26.79</c:v>
                </c:pt>
                <c:pt idx="3">
                  <c:v>4.1675000000000004</c:v>
                </c:pt>
                <c:pt idx="4">
                  <c:v>26.79</c:v>
                </c:pt>
                <c:pt idx="5">
                  <c:v>4.1675000000000004</c:v>
                </c:pt>
                <c:pt idx="6">
                  <c:v>26.79</c:v>
                </c:pt>
                <c:pt idx="7">
                  <c:v>4.1675000000000004</c:v>
                </c:pt>
                <c:pt idx="8">
                  <c:v>26.79</c:v>
                </c:pt>
                <c:pt idx="9">
                  <c:v>4.1675000000000004</c:v>
                </c:pt>
                <c:pt idx="10">
                  <c:v>26.79</c:v>
                </c:pt>
                <c:pt idx="11">
                  <c:v>4.1675000000000004</c:v>
                </c:pt>
                <c:pt idx="12">
                  <c:v>26.79</c:v>
                </c:pt>
                <c:pt idx="13">
                  <c:v>4.1675000000000004</c:v>
                </c:pt>
                <c:pt idx="14">
                  <c:v>26.79</c:v>
                </c:pt>
                <c:pt idx="15">
                  <c:v>4.1675000000000004</c:v>
                </c:pt>
                <c:pt idx="16">
                  <c:v>26.79</c:v>
                </c:pt>
                <c:pt idx="17">
                  <c:v>4.1675000000000004</c:v>
                </c:pt>
                <c:pt idx="18">
                  <c:v>26.79</c:v>
                </c:pt>
                <c:pt idx="19">
                  <c:v>4.1675000000000004</c:v>
                </c:pt>
                <c:pt idx="20">
                  <c:v>26.79</c:v>
                </c:pt>
                <c:pt idx="21">
                  <c:v>4.1675000000000004</c:v>
                </c:pt>
                <c:pt idx="22">
                  <c:v>26.79</c:v>
                </c:pt>
                <c:pt idx="23">
                  <c:v>4.1675000000000004</c:v>
                </c:pt>
                <c:pt idx="24">
                  <c:v>26.79</c:v>
                </c:pt>
                <c:pt idx="25">
                  <c:v>4.1675000000000004</c:v>
                </c:pt>
                <c:pt idx="26">
                  <c:v>26.79</c:v>
                </c:pt>
                <c:pt idx="27">
                  <c:v>4.1675000000000004</c:v>
                </c:pt>
                <c:pt idx="28">
                  <c:v>26.79</c:v>
                </c:pt>
                <c:pt idx="29">
                  <c:v>4.1675000000000004</c:v>
                </c:pt>
                <c:pt idx="30">
                  <c:v>26.79</c:v>
                </c:pt>
                <c:pt idx="31">
                  <c:v>4.1675000000000004</c:v>
                </c:pt>
                <c:pt idx="32">
                  <c:v>26.79</c:v>
                </c:pt>
                <c:pt idx="33">
                  <c:v>4.1675000000000004</c:v>
                </c:pt>
                <c:pt idx="34">
                  <c:v>26.79</c:v>
                </c:pt>
                <c:pt idx="35">
                  <c:v>4.1675000000000004</c:v>
                </c:pt>
                <c:pt idx="36">
                  <c:v>26.79</c:v>
                </c:pt>
                <c:pt idx="37">
                  <c:v>4.1675000000000004</c:v>
                </c:pt>
                <c:pt idx="38">
                  <c:v>26.79</c:v>
                </c:pt>
                <c:pt idx="39">
                  <c:v>4.1675000000000004</c:v>
                </c:pt>
                <c:pt idx="40">
                  <c:v>26.79</c:v>
                </c:pt>
                <c:pt idx="41">
                  <c:v>4.1675000000000004</c:v>
                </c:pt>
                <c:pt idx="42">
                  <c:v>26.79</c:v>
                </c:pt>
                <c:pt idx="43">
                  <c:v>4.1675000000000004</c:v>
                </c:pt>
                <c:pt idx="44">
                  <c:v>26.79</c:v>
                </c:pt>
                <c:pt idx="45">
                  <c:v>4.1675000000000004</c:v>
                </c:pt>
                <c:pt idx="46">
                  <c:v>26.79</c:v>
                </c:pt>
                <c:pt idx="47">
                  <c:v>4.1675000000000004</c:v>
                </c:pt>
                <c:pt idx="48">
                  <c:v>26.79</c:v>
                </c:pt>
                <c:pt idx="49">
                  <c:v>4.1675000000000004</c:v>
                </c:pt>
                <c:pt idx="50">
                  <c:v>26.79</c:v>
                </c:pt>
                <c:pt idx="51">
                  <c:v>4.1675000000000004</c:v>
                </c:pt>
                <c:pt idx="52">
                  <c:v>26.79</c:v>
                </c:pt>
                <c:pt idx="53">
                  <c:v>4.1675000000000004</c:v>
                </c:pt>
                <c:pt idx="54">
                  <c:v>26.79</c:v>
                </c:pt>
                <c:pt idx="55">
                  <c:v>4.1675000000000004</c:v>
                </c:pt>
                <c:pt idx="56">
                  <c:v>26.79</c:v>
                </c:pt>
                <c:pt idx="57">
                  <c:v>4.1675000000000004</c:v>
                </c:pt>
                <c:pt idx="58">
                  <c:v>26.79</c:v>
                </c:pt>
                <c:pt idx="59">
                  <c:v>4.1675000000000004</c:v>
                </c:pt>
                <c:pt idx="60">
                  <c:v>26.79</c:v>
                </c:pt>
                <c:pt idx="61">
                  <c:v>4.1675000000000004</c:v>
                </c:pt>
                <c:pt idx="62">
                  <c:v>26.79</c:v>
                </c:pt>
                <c:pt idx="63">
                  <c:v>4.1675000000000004</c:v>
                </c:pt>
                <c:pt idx="64">
                  <c:v>26.79</c:v>
                </c:pt>
                <c:pt idx="65">
                  <c:v>4.1675000000000004</c:v>
                </c:pt>
                <c:pt idx="66">
                  <c:v>26.79</c:v>
                </c:pt>
                <c:pt idx="67">
                  <c:v>4.1675000000000004</c:v>
                </c:pt>
                <c:pt idx="68">
                  <c:v>26.79</c:v>
                </c:pt>
                <c:pt idx="69">
                  <c:v>4.1675000000000004</c:v>
                </c:pt>
                <c:pt idx="70">
                  <c:v>26.79</c:v>
                </c:pt>
                <c:pt idx="71">
                  <c:v>4.1675000000000004</c:v>
                </c:pt>
                <c:pt idx="72">
                  <c:v>26.79</c:v>
                </c:pt>
                <c:pt idx="73">
                  <c:v>4.1675000000000004</c:v>
                </c:pt>
                <c:pt idx="74">
                  <c:v>26.79</c:v>
                </c:pt>
                <c:pt idx="75">
                  <c:v>4.1675000000000004</c:v>
                </c:pt>
                <c:pt idx="76">
                  <c:v>26.79</c:v>
                </c:pt>
                <c:pt idx="77">
                  <c:v>4.1675000000000004</c:v>
                </c:pt>
                <c:pt idx="78">
                  <c:v>26.79</c:v>
                </c:pt>
                <c:pt idx="79">
                  <c:v>4.1675000000000004</c:v>
                </c:pt>
                <c:pt idx="80">
                  <c:v>26.79</c:v>
                </c:pt>
                <c:pt idx="81">
                  <c:v>4.1675000000000004</c:v>
                </c:pt>
                <c:pt idx="82">
                  <c:v>26.79</c:v>
                </c:pt>
                <c:pt idx="83">
                  <c:v>4.1675000000000004</c:v>
                </c:pt>
                <c:pt idx="84">
                  <c:v>26.79</c:v>
                </c:pt>
                <c:pt idx="85">
                  <c:v>4.1675000000000004</c:v>
                </c:pt>
                <c:pt idx="86">
                  <c:v>26.79</c:v>
                </c:pt>
                <c:pt idx="87">
                  <c:v>4.1675000000000004</c:v>
                </c:pt>
                <c:pt idx="88">
                  <c:v>26.79</c:v>
                </c:pt>
                <c:pt idx="89">
                  <c:v>4.1675000000000004</c:v>
                </c:pt>
                <c:pt idx="90">
                  <c:v>26.79</c:v>
                </c:pt>
                <c:pt idx="91">
                  <c:v>4.1675000000000004</c:v>
                </c:pt>
                <c:pt idx="92">
                  <c:v>26.79</c:v>
                </c:pt>
                <c:pt idx="93">
                  <c:v>4.1675000000000004</c:v>
                </c:pt>
                <c:pt idx="94">
                  <c:v>26.79</c:v>
                </c:pt>
                <c:pt idx="95">
                  <c:v>4.1675000000000004</c:v>
                </c:pt>
                <c:pt idx="96">
                  <c:v>26.79</c:v>
                </c:pt>
                <c:pt idx="97">
                  <c:v>4.1675000000000004</c:v>
                </c:pt>
                <c:pt idx="98">
                  <c:v>26.79</c:v>
                </c:pt>
                <c:pt idx="99">
                  <c:v>4.1675000000000004</c:v>
                </c:pt>
                <c:pt idx="100">
                  <c:v>26.79</c:v>
                </c:pt>
                <c:pt idx="101">
                  <c:v>4.1675000000000004</c:v>
                </c:pt>
                <c:pt idx="102">
                  <c:v>26.79</c:v>
                </c:pt>
                <c:pt idx="103">
                  <c:v>4.1675000000000004</c:v>
                </c:pt>
                <c:pt idx="104">
                  <c:v>26.79</c:v>
                </c:pt>
                <c:pt idx="105">
                  <c:v>4.1675000000000004</c:v>
                </c:pt>
                <c:pt idx="106">
                  <c:v>26.79</c:v>
                </c:pt>
                <c:pt idx="107">
                  <c:v>4.1675000000000004</c:v>
                </c:pt>
                <c:pt idx="108">
                  <c:v>26.79</c:v>
                </c:pt>
                <c:pt idx="109">
                  <c:v>4.1675000000000004</c:v>
                </c:pt>
                <c:pt idx="110">
                  <c:v>26.79</c:v>
                </c:pt>
                <c:pt idx="111">
                  <c:v>4.1675000000000004</c:v>
                </c:pt>
                <c:pt idx="112">
                  <c:v>26.79</c:v>
                </c:pt>
                <c:pt idx="113">
                  <c:v>4.1675000000000004</c:v>
                </c:pt>
                <c:pt idx="114">
                  <c:v>26.79</c:v>
                </c:pt>
                <c:pt idx="115">
                  <c:v>4.1675000000000004</c:v>
                </c:pt>
                <c:pt idx="116">
                  <c:v>26.79</c:v>
                </c:pt>
                <c:pt idx="117">
                  <c:v>4.1675000000000004</c:v>
                </c:pt>
                <c:pt idx="118">
                  <c:v>26.79</c:v>
                </c:pt>
                <c:pt idx="119">
                  <c:v>4.1675000000000004</c:v>
                </c:pt>
                <c:pt idx="120">
                  <c:v>26.79</c:v>
                </c:pt>
                <c:pt idx="121">
                  <c:v>4.1675000000000004</c:v>
                </c:pt>
                <c:pt idx="122">
                  <c:v>26.79</c:v>
                </c:pt>
                <c:pt idx="123">
                  <c:v>4.1675000000000004</c:v>
                </c:pt>
                <c:pt idx="124">
                  <c:v>26.79</c:v>
                </c:pt>
                <c:pt idx="125">
                  <c:v>4.1675000000000004</c:v>
                </c:pt>
                <c:pt idx="126">
                  <c:v>26.79</c:v>
                </c:pt>
                <c:pt idx="127">
                  <c:v>4.1675000000000004</c:v>
                </c:pt>
                <c:pt idx="128">
                  <c:v>26.79</c:v>
                </c:pt>
                <c:pt idx="129">
                  <c:v>4.1675000000000004</c:v>
                </c:pt>
                <c:pt idx="130">
                  <c:v>26.79</c:v>
                </c:pt>
                <c:pt idx="131">
                  <c:v>4.1675000000000004</c:v>
                </c:pt>
                <c:pt idx="132">
                  <c:v>26.79</c:v>
                </c:pt>
                <c:pt idx="133">
                  <c:v>4.1675000000000004</c:v>
                </c:pt>
                <c:pt idx="134">
                  <c:v>26.79</c:v>
                </c:pt>
                <c:pt idx="135">
                  <c:v>4.1675000000000004</c:v>
                </c:pt>
                <c:pt idx="136">
                  <c:v>26.79</c:v>
                </c:pt>
                <c:pt idx="137">
                  <c:v>4.1675000000000004</c:v>
                </c:pt>
                <c:pt idx="138">
                  <c:v>26.79</c:v>
                </c:pt>
                <c:pt idx="139">
                  <c:v>4.1675000000000004</c:v>
                </c:pt>
                <c:pt idx="140">
                  <c:v>26.79</c:v>
                </c:pt>
                <c:pt idx="141">
                  <c:v>4.1675000000000004</c:v>
                </c:pt>
                <c:pt idx="142">
                  <c:v>26.79</c:v>
                </c:pt>
                <c:pt idx="143">
                  <c:v>4.1675000000000004</c:v>
                </c:pt>
                <c:pt idx="144">
                  <c:v>26.79</c:v>
                </c:pt>
                <c:pt idx="145">
                  <c:v>4.1675000000000004</c:v>
                </c:pt>
                <c:pt idx="146">
                  <c:v>26.79</c:v>
                </c:pt>
                <c:pt idx="147">
                  <c:v>4.1675000000000004</c:v>
                </c:pt>
                <c:pt idx="148">
                  <c:v>26.79</c:v>
                </c:pt>
                <c:pt idx="149">
                  <c:v>4.1675000000000004</c:v>
                </c:pt>
                <c:pt idx="150">
                  <c:v>26.79</c:v>
                </c:pt>
                <c:pt idx="151">
                  <c:v>4.1675000000000004</c:v>
                </c:pt>
                <c:pt idx="152">
                  <c:v>26.79</c:v>
                </c:pt>
                <c:pt idx="153">
                  <c:v>4.1675000000000004</c:v>
                </c:pt>
                <c:pt idx="154">
                  <c:v>26.79</c:v>
                </c:pt>
                <c:pt idx="155">
                  <c:v>4.1675000000000004</c:v>
                </c:pt>
                <c:pt idx="156">
                  <c:v>26.79</c:v>
                </c:pt>
                <c:pt idx="157">
                  <c:v>4.1675000000000004</c:v>
                </c:pt>
                <c:pt idx="158">
                  <c:v>26.79</c:v>
                </c:pt>
                <c:pt idx="159">
                  <c:v>4.1675000000000004</c:v>
                </c:pt>
                <c:pt idx="160">
                  <c:v>26.79</c:v>
                </c:pt>
                <c:pt idx="161">
                  <c:v>4.1675000000000004</c:v>
                </c:pt>
                <c:pt idx="162">
                  <c:v>26.79</c:v>
                </c:pt>
                <c:pt idx="163">
                  <c:v>4.1675000000000004</c:v>
                </c:pt>
                <c:pt idx="164">
                  <c:v>26.79</c:v>
                </c:pt>
                <c:pt idx="165">
                  <c:v>4.1675000000000004</c:v>
                </c:pt>
                <c:pt idx="166">
                  <c:v>26.79</c:v>
                </c:pt>
                <c:pt idx="167">
                  <c:v>4.1675000000000004</c:v>
                </c:pt>
                <c:pt idx="168">
                  <c:v>26.79</c:v>
                </c:pt>
                <c:pt idx="169">
                  <c:v>4.1675000000000004</c:v>
                </c:pt>
                <c:pt idx="170">
                  <c:v>26.79</c:v>
                </c:pt>
                <c:pt idx="171">
                  <c:v>4.1675000000000004</c:v>
                </c:pt>
                <c:pt idx="172">
                  <c:v>26.79</c:v>
                </c:pt>
                <c:pt idx="173">
                  <c:v>4.1675000000000004</c:v>
                </c:pt>
                <c:pt idx="174">
                  <c:v>26.79</c:v>
                </c:pt>
                <c:pt idx="175">
                  <c:v>4.1675000000000004</c:v>
                </c:pt>
                <c:pt idx="176">
                  <c:v>26.79</c:v>
                </c:pt>
                <c:pt idx="177">
                  <c:v>4.1675000000000004</c:v>
                </c:pt>
                <c:pt idx="178">
                  <c:v>26.79</c:v>
                </c:pt>
                <c:pt idx="179">
                  <c:v>4.1675000000000004</c:v>
                </c:pt>
                <c:pt idx="180">
                  <c:v>26.79</c:v>
                </c:pt>
                <c:pt idx="181">
                  <c:v>4.1675000000000004</c:v>
                </c:pt>
                <c:pt idx="182">
                  <c:v>26.79</c:v>
                </c:pt>
                <c:pt idx="183">
                  <c:v>4.1675000000000004</c:v>
                </c:pt>
                <c:pt idx="184">
                  <c:v>26.79</c:v>
                </c:pt>
                <c:pt idx="185">
                  <c:v>4.1675000000000004</c:v>
                </c:pt>
                <c:pt idx="186">
                  <c:v>26.79</c:v>
                </c:pt>
                <c:pt idx="187">
                  <c:v>4.1675000000000004</c:v>
                </c:pt>
                <c:pt idx="188">
                  <c:v>26.79</c:v>
                </c:pt>
                <c:pt idx="189">
                  <c:v>4.1675000000000004</c:v>
                </c:pt>
                <c:pt idx="190">
                  <c:v>26.79</c:v>
                </c:pt>
                <c:pt idx="191">
                  <c:v>4.1675000000000004</c:v>
                </c:pt>
                <c:pt idx="192">
                  <c:v>26.79</c:v>
                </c:pt>
                <c:pt idx="193">
                  <c:v>4.1675000000000004</c:v>
                </c:pt>
                <c:pt idx="194">
                  <c:v>26.79</c:v>
                </c:pt>
                <c:pt idx="195">
                  <c:v>4.1675000000000004</c:v>
                </c:pt>
                <c:pt idx="196">
                  <c:v>26.79</c:v>
                </c:pt>
                <c:pt idx="197">
                  <c:v>4.1675000000000004</c:v>
                </c:pt>
                <c:pt idx="198">
                  <c:v>26.79</c:v>
                </c:pt>
                <c:pt idx="199">
                  <c:v>4.1675000000000004</c:v>
                </c:pt>
                <c:pt idx="200">
                  <c:v>26.79</c:v>
                </c:pt>
                <c:pt idx="201">
                  <c:v>4.1675000000000004</c:v>
                </c:pt>
                <c:pt idx="202">
                  <c:v>26.79</c:v>
                </c:pt>
                <c:pt idx="203">
                  <c:v>4.1675000000000004</c:v>
                </c:pt>
                <c:pt idx="204">
                  <c:v>26.79</c:v>
                </c:pt>
                <c:pt idx="205">
                  <c:v>4.1675000000000004</c:v>
                </c:pt>
                <c:pt idx="206">
                  <c:v>26.79</c:v>
                </c:pt>
                <c:pt idx="207">
                  <c:v>4.1675000000000004</c:v>
                </c:pt>
                <c:pt idx="208">
                  <c:v>26.79</c:v>
                </c:pt>
                <c:pt idx="209">
                  <c:v>4.1675000000000004</c:v>
                </c:pt>
                <c:pt idx="210">
                  <c:v>26.79</c:v>
                </c:pt>
                <c:pt idx="211">
                  <c:v>4.1675000000000004</c:v>
                </c:pt>
                <c:pt idx="212">
                  <c:v>26.79</c:v>
                </c:pt>
                <c:pt idx="213">
                  <c:v>4.1675000000000004</c:v>
                </c:pt>
                <c:pt idx="214">
                  <c:v>26.79</c:v>
                </c:pt>
                <c:pt idx="215">
                  <c:v>4.1675000000000004</c:v>
                </c:pt>
                <c:pt idx="216">
                  <c:v>26.79</c:v>
                </c:pt>
                <c:pt idx="217">
                  <c:v>4.1675000000000004</c:v>
                </c:pt>
                <c:pt idx="218">
                  <c:v>26.79</c:v>
                </c:pt>
                <c:pt idx="219">
                  <c:v>4.1675000000000004</c:v>
                </c:pt>
                <c:pt idx="220">
                  <c:v>26.79</c:v>
                </c:pt>
                <c:pt idx="221">
                  <c:v>4.1675000000000004</c:v>
                </c:pt>
                <c:pt idx="222">
                  <c:v>26.79</c:v>
                </c:pt>
                <c:pt idx="223">
                  <c:v>4.1675000000000004</c:v>
                </c:pt>
                <c:pt idx="224">
                  <c:v>26.79</c:v>
                </c:pt>
                <c:pt idx="225">
                  <c:v>4.1675000000000004</c:v>
                </c:pt>
                <c:pt idx="226">
                  <c:v>26.79</c:v>
                </c:pt>
                <c:pt idx="227">
                  <c:v>4.1675000000000004</c:v>
                </c:pt>
                <c:pt idx="228">
                  <c:v>26.79</c:v>
                </c:pt>
                <c:pt idx="229">
                  <c:v>4.1675000000000004</c:v>
                </c:pt>
                <c:pt idx="230">
                  <c:v>26.79</c:v>
                </c:pt>
                <c:pt idx="231">
                  <c:v>4.1675000000000004</c:v>
                </c:pt>
                <c:pt idx="232">
                  <c:v>26.79</c:v>
                </c:pt>
                <c:pt idx="233">
                  <c:v>4.1675000000000004</c:v>
                </c:pt>
                <c:pt idx="234">
                  <c:v>26.79</c:v>
                </c:pt>
                <c:pt idx="235">
                  <c:v>4.1675000000000004</c:v>
                </c:pt>
                <c:pt idx="236">
                  <c:v>26.79</c:v>
                </c:pt>
                <c:pt idx="237">
                  <c:v>4.1675000000000004</c:v>
                </c:pt>
                <c:pt idx="238">
                  <c:v>26.79</c:v>
                </c:pt>
                <c:pt idx="239">
                  <c:v>4.1675000000000004</c:v>
                </c:pt>
                <c:pt idx="240">
                  <c:v>26.79</c:v>
                </c:pt>
                <c:pt idx="241">
                  <c:v>4.1675000000000004</c:v>
                </c:pt>
                <c:pt idx="242">
                  <c:v>26.79</c:v>
                </c:pt>
                <c:pt idx="243">
                  <c:v>4.1675000000000004</c:v>
                </c:pt>
                <c:pt idx="244">
                  <c:v>26.79</c:v>
                </c:pt>
                <c:pt idx="245">
                  <c:v>4.1675000000000004</c:v>
                </c:pt>
                <c:pt idx="246">
                  <c:v>26.79</c:v>
                </c:pt>
                <c:pt idx="247">
                  <c:v>4.1675000000000004</c:v>
                </c:pt>
                <c:pt idx="248">
                  <c:v>26.79</c:v>
                </c:pt>
                <c:pt idx="249">
                  <c:v>4.1675000000000004</c:v>
                </c:pt>
                <c:pt idx="250">
                  <c:v>26.79</c:v>
                </c:pt>
                <c:pt idx="251">
                  <c:v>4.1675000000000004</c:v>
                </c:pt>
                <c:pt idx="252">
                  <c:v>26.79</c:v>
                </c:pt>
                <c:pt idx="253">
                  <c:v>4.1675000000000004</c:v>
                </c:pt>
                <c:pt idx="254">
                  <c:v>26.79</c:v>
                </c:pt>
                <c:pt idx="255">
                  <c:v>4.1675000000000004</c:v>
                </c:pt>
                <c:pt idx="256">
                  <c:v>26.79</c:v>
                </c:pt>
                <c:pt idx="257">
                  <c:v>4.1675000000000004</c:v>
                </c:pt>
                <c:pt idx="258">
                  <c:v>26.79</c:v>
                </c:pt>
                <c:pt idx="259">
                  <c:v>4.1675000000000004</c:v>
                </c:pt>
                <c:pt idx="260">
                  <c:v>26.79</c:v>
                </c:pt>
                <c:pt idx="261">
                  <c:v>4.1675000000000004</c:v>
                </c:pt>
                <c:pt idx="262">
                  <c:v>26.79</c:v>
                </c:pt>
                <c:pt idx="263">
                  <c:v>4.1675000000000004</c:v>
                </c:pt>
                <c:pt idx="264">
                  <c:v>26.79</c:v>
                </c:pt>
                <c:pt idx="265">
                  <c:v>4.1675000000000004</c:v>
                </c:pt>
                <c:pt idx="266">
                  <c:v>26.79</c:v>
                </c:pt>
                <c:pt idx="267">
                  <c:v>4.1675000000000004</c:v>
                </c:pt>
                <c:pt idx="268">
                  <c:v>26.79</c:v>
                </c:pt>
                <c:pt idx="269">
                  <c:v>4.1675000000000004</c:v>
                </c:pt>
                <c:pt idx="270">
                  <c:v>26.79</c:v>
                </c:pt>
                <c:pt idx="271">
                  <c:v>4.1675000000000004</c:v>
                </c:pt>
                <c:pt idx="272">
                  <c:v>26.79</c:v>
                </c:pt>
                <c:pt idx="273">
                  <c:v>4.1675000000000004</c:v>
                </c:pt>
                <c:pt idx="274">
                  <c:v>26.79</c:v>
                </c:pt>
                <c:pt idx="275">
                  <c:v>4.1675000000000004</c:v>
                </c:pt>
                <c:pt idx="276">
                  <c:v>26.79</c:v>
                </c:pt>
                <c:pt idx="277">
                  <c:v>4.1675000000000004</c:v>
                </c:pt>
                <c:pt idx="278">
                  <c:v>26.79</c:v>
                </c:pt>
                <c:pt idx="279">
                  <c:v>4.1675000000000004</c:v>
                </c:pt>
                <c:pt idx="280">
                  <c:v>26.79</c:v>
                </c:pt>
                <c:pt idx="281">
                  <c:v>4.1675000000000004</c:v>
                </c:pt>
                <c:pt idx="282">
                  <c:v>26.79</c:v>
                </c:pt>
                <c:pt idx="283">
                  <c:v>4.1675000000000004</c:v>
                </c:pt>
                <c:pt idx="284">
                  <c:v>26.79</c:v>
                </c:pt>
                <c:pt idx="285">
                  <c:v>4.1675000000000004</c:v>
                </c:pt>
                <c:pt idx="286">
                  <c:v>26.79</c:v>
                </c:pt>
                <c:pt idx="287">
                  <c:v>4.1675000000000004</c:v>
                </c:pt>
                <c:pt idx="288">
                  <c:v>26.79</c:v>
                </c:pt>
                <c:pt idx="289">
                  <c:v>4.1675000000000004</c:v>
                </c:pt>
                <c:pt idx="290">
                  <c:v>26.79</c:v>
                </c:pt>
                <c:pt idx="291">
                  <c:v>4.1675000000000004</c:v>
                </c:pt>
                <c:pt idx="292">
                  <c:v>26.79</c:v>
                </c:pt>
                <c:pt idx="293">
                  <c:v>4.1675000000000004</c:v>
                </c:pt>
                <c:pt idx="294">
                  <c:v>26.79</c:v>
                </c:pt>
                <c:pt idx="295">
                  <c:v>4.1675000000000004</c:v>
                </c:pt>
                <c:pt idx="296">
                  <c:v>26.79</c:v>
                </c:pt>
                <c:pt idx="297">
                  <c:v>4.1675000000000004</c:v>
                </c:pt>
                <c:pt idx="298">
                  <c:v>26.79</c:v>
                </c:pt>
                <c:pt idx="299">
                  <c:v>4.1675000000000004</c:v>
                </c:pt>
                <c:pt idx="300">
                  <c:v>26.79</c:v>
                </c:pt>
                <c:pt idx="301">
                  <c:v>4.1675000000000004</c:v>
                </c:pt>
                <c:pt idx="302">
                  <c:v>26.79</c:v>
                </c:pt>
                <c:pt idx="303">
                  <c:v>4.1675000000000004</c:v>
                </c:pt>
                <c:pt idx="304">
                  <c:v>26.79</c:v>
                </c:pt>
                <c:pt idx="305">
                  <c:v>4.1675000000000004</c:v>
                </c:pt>
                <c:pt idx="306">
                  <c:v>26.79</c:v>
                </c:pt>
                <c:pt idx="307">
                  <c:v>4.1675000000000004</c:v>
                </c:pt>
                <c:pt idx="308">
                  <c:v>26.79</c:v>
                </c:pt>
                <c:pt idx="309">
                  <c:v>4.1675000000000004</c:v>
                </c:pt>
                <c:pt idx="310">
                  <c:v>26.79</c:v>
                </c:pt>
                <c:pt idx="311">
                  <c:v>4.1675000000000004</c:v>
                </c:pt>
                <c:pt idx="312">
                  <c:v>26.79</c:v>
                </c:pt>
                <c:pt idx="313">
                  <c:v>4.1675000000000004</c:v>
                </c:pt>
                <c:pt idx="314">
                  <c:v>26.79</c:v>
                </c:pt>
                <c:pt idx="315">
                  <c:v>4.1675000000000004</c:v>
                </c:pt>
                <c:pt idx="316">
                  <c:v>26.79</c:v>
                </c:pt>
                <c:pt idx="317">
                  <c:v>4.1675000000000004</c:v>
                </c:pt>
                <c:pt idx="318">
                  <c:v>26.79</c:v>
                </c:pt>
                <c:pt idx="319">
                  <c:v>4.1675000000000004</c:v>
                </c:pt>
                <c:pt idx="320">
                  <c:v>26.79</c:v>
                </c:pt>
                <c:pt idx="321">
                  <c:v>4.1675000000000004</c:v>
                </c:pt>
                <c:pt idx="322">
                  <c:v>26.79</c:v>
                </c:pt>
                <c:pt idx="323">
                  <c:v>4.1675000000000004</c:v>
                </c:pt>
                <c:pt idx="324">
                  <c:v>26.79</c:v>
                </c:pt>
                <c:pt idx="325">
                  <c:v>4.1675000000000004</c:v>
                </c:pt>
                <c:pt idx="326">
                  <c:v>26.79</c:v>
                </c:pt>
                <c:pt idx="327">
                  <c:v>4.1675000000000004</c:v>
                </c:pt>
                <c:pt idx="328">
                  <c:v>26.79</c:v>
                </c:pt>
                <c:pt idx="329">
                  <c:v>4.1675000000000004</c:v>
                </c:pt>
                <c:pt idx="330">
                  <c:v>26.79</c:v>
                </c:pt>
                <c:pt idx="331">
                  <c:v>4.1675000000000004</c:v>
                </c:pt>
                <c:pt idx="332">
                  <c:v>26.79</c:v>
                </c:pt>
                <c:pt idx="333">
                  <c:v>4.1675000000000004</c:v>
                </c:pt>
                <c:pt idx="334">
                  <c:v>26.79</c:v>
                </c:pt>
                <c:pt idx="335">
                  <c:v>4.1675000000000004</c:v>
                </c:pt>
                <c:pt idx="336">
                  <c:v>26.79</c:v>
                </c:pt>
                <c:pt idx="337">
                  <c:v>4.1675000000000004</c:v>
                </c:pt>
                <c:pt idx="338">
                  <c:v>26.79</c:v>
                </c:pt>
                <c:pt idx="339">
                  <c:v>4.1675000000000004</c:v>
                </c:pt>
                <c:pt idx="340">
                  <c:v>26.79</c:v>
                </c:pt>
                <c:pt idx="341">
                  <c:v>4.1675000000000004</c:v>
                </c:pt>
                <c:pt idx="342">
                  <c:v>26.79</c:v>
                </c:pt>
                <c:pt idx="343">
                  <c:v>4.1675000000000004</c:v>
                </c:pt>
                <c:pt idx="344">
                  <c:v>26.79</c:v>
                </c:pt>
                <c:pt idx="345">
                  <c:v>4.1675000000000004</c:v>
                </c:pt>
                <c:pt idx="346">
                  <c:v>26.79</c:v>
                </c:pt>
                <c:pt idx="347">
                  <c:v>4.1675000000000004</c:v>
                </c:pt>
                <c:pt idx="348">
                  <c:v>26.79</c:v>
                </c:pt>
                <c:pt idx="349">
                  <c:v>4.1675000000000004</c:v>
                </c:pt>
                <c:pt idx="350">
                  <c:v>26.79</c:v>
                </c:pt>
                <c:pt idx="351">
                  <c:v>4.1675000000000004</c:v>
                </c:pt>
                <c:pt idx="352">
                  <c:v>26.79</c:v>
                </c:pt>
                <c:pt idx="353">
                  <c:v>4.1675000000000004</c:v>
                </c:pt>
                <c:pt idx="354">
                  <c:v>26.79</c:v>
                </c:pt>
                <c:pt idx="355">
                  <c:v>4.1675000000000004</c:v>
                </c:pt>
                <c:pt idx="356">
                  <c:v>26.79</c:v>
                </c:pt>
                <c:pt idx="357">
                  <c:v>4.1675000000000004</c:v>
                </c:pt>
                <c:pt idx="358">
                  <c:v>26.79</c:v>
                </c:pt>
                <c:pt idx="359">
                  <c:v>4.1675000000000004</c:v>
                </c:pt>
                <c:pt idx="360">
                  <c:v>26.79</c:v>
                </c:pt>
                <c:pt idx="361">
                  <c:v>4.1675000000000004</c:v>
                </c:pt>
                <c:pt idx="362">
                  <c:v>26.79</c:v>
                </c:pt>
                <c:pt idx="363">
                  <c:v>4.1675000000000004</c:v>
                </c:pt>
                <c:pt idx="364">
                  <c:v>26.79</c:v>
                </c:pt>
                <c:pt idx="365">
                  <c:v>4.1675000000000004</c:v>
                </c:pt>
                <c:pt idx="366">
                  <c:v>26.79</c:v>
                </c:pt>
                <c:pt idx="367">
                  <c:v>4.1675000000000004</c:v>
                </c:pt>
                <c:pt idx="368">
                  <c:v>26.79</c:v>
                </c:pt>
                <c:pt idx="369">
                  <c:v>4.1675000000000004</c:v>
                </c:pt>
                <c:pt idx="370">
                  <c:v>26.79</c:v>
                </c:pt>
                <c:pt idx="371">
                  <c:v>4.1675000000000004</c:v>
                </c:pt>
                <c:pt idx="372">
                  <c:v>26.79</c:v>
                </c:pt>
                <c:pt idx="373">
                  <c:v>4.1675000000000004</c:v>
                </c:pt>
                <c:pt idx="374">
                  <c:v>26.79</c:v>
                </c:pt>
                <c:pt idx="375">
                  <c:v>4.1675000000000004</c:v>
                </c:pt>
                <c:pt idx="376">
                  <c:v>26.79</c:v>
                </c:pt>
                <c:pt idx="377">
                  <c:v>4.1675000000000004</c:v>
                </c:pt>
                <c:pt idx="378">
                  <c:v>26.79</c:v>
                </c:pt>
                <c:pt idx="379">
                  <c:v>4.1675000000000004</c:v>
                </c:pt>
                <c:pt idx="380">
                  <c:v>26.79</c:v>
                </c:pt>
                <c:pt idx="381">
                  <c:v>4.1675000000000004</c:v>
                </c:pt>
                <c:pt idx="382">
                  <c:v>26.79</c:v>
                </c:pt>
                <c:pt idx="383">
                  <c:v>4.1675000000000004</c:v>
                </c:pt>
                <c:pt idx="384">
                  <c:v>26.79</c:v>
                </c:pt>
                <c:pt idx="385">
                  <c:v>4.1675000000000004</c:v>
                </c:pt>
                <c:pt idx="386">
                  <c:v>26.79</c:v>
                </c:pt>
                <c:pt idx="387">
                  <c:v>4.1675000000000004</c:v>
                </c:pt>
                <c:pt idx="388">
                  <c:v>26.79</c:v>
                </c:pt>
                <c:pt idx="389">
                  <c:v>4.1675000000000004</c:v>
                </c:pt>
                <c:pt idx="390">
                  <c:v>26.79</c:v>
                </c:pt>
                <c:pt idx="391">
                  <c:v>4.1675000000000004</c:v>
                </c:pt>
                <c:pt idx="392">
                  <c:v>26.79</c:v>
                </c:pt>
                <c:pt idx="393">
                  <c:v>4.1675000000000004</c:v>
                </c:pt>
                <c:pt idx="394">
                  <c:v>26.79</c:v>
                </c:pt>
                <c:pt idx="395">
                  <c:v>4.1675000000000004</c:v>
                </c:pt>
                <c:pt idx="396">
                  <c:v>26.79</c:v>
                </c:pt>
                <c:pt idx="397">
                  <c:v>4.1675000000000004</c:v>
                </c:pt>
                <c:pt idx="398">
                  <c:v>26.79</c:v>
                </c:pt>
                <c:pt idx="399">
                  <c:v>4.1675000000000004</c:v>
                </c:pt>
                <c:pt idx="400">
                  <c:v>26.79</c:v>
                </c:pt>
                <c:pt idx="401">
                  <c:v>4.1675000000000004</c:v>
                </c:pt>
                <c:pt idx="402">
                  <c:v>26.79</c:v>
                </c:pt>
                <c:pt idx="403">
                  <c:v>4.1675000000000004</c:v>
                </c:pt>
                <c:pt idx="404">
                  <c:v>26.79</c:v>
                </c:pt>
                <c:pt idx="405">
                  <c:v>4.1675000000000004</c:v>
                </c:pt>
                <c:pt idx="406">
                  <c:v>26.79</c:v>
                </c:pt>
                <c:pt idx="407">
                  <c:v>4.1675000000000004</c:v>
                </c:pt>
                <c:pt idx="408">
                  <c:v>26.79</c:v>
                </c:pt>
                <c:pt idx="409">
                  <c:v>4.1675000000000004</c:v>
                </c:pt>
                <c:pt idx="410">
                  <c:v>26.79</c:v>
                </c:pt>
                <c:pt idx="411">
                  <c:v>4.1675000000000004</c:v>
                </c:pt>
                <c:pt idx="412">
                  <c:v>26.79</c:v>
                </c:pt>
                <c:pt idx="413">
                  <c:v>4.1675000000000004</c:v>
                </c:pt>
                <c:pt idx="414">
                  <c:v>26.79</c:v>
                </c:pt>
                <c:pt idx="415">
                  <c:v>4.1675000000000004</c:v>
                </c:pt>
                <c:pt idx="416">
                  <c:v>26.79</c:v>
                </c:pt>
                <c:pt idx="417">
                  <c:v>4.1675000000000004</c:v>
                </c:pt>
                <c:pt idx="418">
                  <c:v>26.79</c:v>
                </c:pt>
                <c:pt idx="419">
                  <c:v>4.1675000000000004</c:v>
                </c:pt>
                <c:pt idx="420">
                  <c:v>26.79</c:v>
                </c:pt>
                <c:pt idx="421">
                  <c:v>4.1675000000000004</c:v>
                </c:pt>
                <c:pt idx="422">
                  <c:v>26.79</c:v>
                </c:pt>
                <c:pt idx="423">
                  <c:v>4.1675000000000004</c:v>
                </c:pt>
                <c:pt idx="424">
                  <c:v>26.79</c:v>
                </c:pt>
                <c:pt idx="425">
                  <c:v>4.1675000000000004</c:v>
                </c:pt>
                <c:pt idx="426">
                  <c:v>26.79</c:v>
                </c:pt>
                <c:pt idx="427">
                  <c:v>4.1675000000000004</c:v>
                </c:pt>
                <c:pt idx="428">
                  <c:v>26.79</c:v>
                </c:pt>
                <c:pt idx="429">
                  <c:v>4.1675000000000004</c:v>
                </c:pt>
                <c:pt idx="430">
                  <c:v>26.79</c:v>
                </c:pt>
                <c:pt idx="431">
                  <c:v>4.1675000000000004</c:v>
                </c:pt>
                <c:pt idx="432">
                  <c:v>26.79</c:v>
                </c:pt>
                <c:pt idx="433">
                  <c:v>4.1675000000000004</c:v>
                </c:pt>
                <c:pt idx="434">
                  <c:v>26.79</c:v>
                </c:pt>
                <c:pt idx="435">
                  <c:v>4.1675000000000004</c:v>
                </c:pt>
                <c:pt idx="436">
                  <c:v>26.79</c:v>
                </c:pt>
                <c:pt idx="437">
                  <c:v>4.1675000000000004</c:v>
                </c:pt>
                <c:pt idx="438">
                  <c:v>26.79</c:v>
                </c:pt>
                <c:pt idx="439">
                  <c:v>4.1675000000000004</c:v>
                </c:pt>
                <c:pt idx="440">
                  <c:v>26.79</c:v>
                </c:pt>
                <c:pt idx="441">
                  <c:v>4.1675000000000004</c:v>
                </c:pt>
                <c:pt idx="442">
                  <c:v>26.79</c:v>
                </c:pt>
                <c:pt idx="443">
                  <c:v>4.1675000000000004</c:v>
                </c:pt>
                <c:pt idx="444">
                  <c:v>26.79</c:v>
                </c:pt>
                <c:pt idx="445">
                  <c:v>4.1675000000000004</c:v>
                </c:pt>
                <c:pt idx="446">
                  <c:v>26.79</c:v>
                </c:pt>
                <c:pt idx="447">
                  <c:v>4.1675000000000004</c:v>
                </c:pt>
                <c:pt idx="448">
                  <c:v>26.79</c:v>
                </c:pt>
                <c:pt idx="449">
                  <c:v>4.1675000000000004</c:v>
                </c:pt>
                <c:pt idx="450">
                  <c:v>26.79</c:v>
                </c:pt>
                <c:pt idx="451">
                  <c:v>4.1675000000000004</c:v>
                </c:pt>
                <c:pt idx="452">
                  <c:v>26.79</c:v>
                </c:pt>
                <c:pt idx="453">
                  <c:v>4.1675000000000004</c:v>
                </c:pt>
                <c:pt idx="454">
                  <c:v>26.79</c:v>
                </c:pt>
                <c:pt idx="455">
                  <c:v>4.1675000000000004</c:v>
                </c:pt>
                <c:pt idx="456">
                  <c:v>26.79</c:v>
                </c:pt>
                <c:pt idx="457">
                  <c:v>4.1675000000000004</c:v>
                </c:pt>
                <c:pt idx="458">
                  <c:v>26.79</c:v>
                </c:pt>
                <c:pt idx="459">
                  <c:v>4.1675000000000004</c:v>
                </c:pt>
                <c:pt idx="460">
                  <c:v>26.79</c:v>
                </c:pt>
                <c:pt idx="461">
                  <c:v>4.1675000000000004</c:v>
                </c:pt>
                <c:pt idx="462">
                  <c:v>26.79</c:v>
                </c:pt>
                <c:pt idx="463">
                  <c:v>4.1675000000000004</c:v>
                </c:pt>
                <c:pt idx="464">
                  <c:v>26.79</c:v>
                </c:pt>
                <c:pt idx="465">
                  <c:v>4.1675000000000004</c:v>
                </c:pt>
                <c:pt idx="466">
                  <c:v>26.79</c:v>
                </c:pt>
                <c:pt idx="467">
                  <c:v>4.1675000000000004</c:v>
                </c:pt>
                <c:pt idx="468">
                  <c:v>26.79</c:v>
                </c:pt>
                <c:pt idx="469">
                  <c:v>4.1675000000000004</c:v>
                </c:pt>
                <c:pt idx="470">
                  <c:v>26.79</c:v>
                </c:pt>
                <c:pt idx="471">
                  <c:v>4.1675000000000004</c:v>
                </c:pt>
                <c:pt idx="472">
                  <c:v>26.79</c:v>
                </c:pt>
                <c:pt idx="473">
                  <c:v>4.1675000000000004</c:v>
                </c:pt>
                <c:pt idx="474">
                  <c:v>26.79</c:v>
                </c:pt>
                <c:pt idx="475">
                  <c:v>4.1675000000000004</c:v>
                </c:pt>
                <c:pt idx="476">
                  <c:v>26.79</c:v>
                </c:pt>
                <c:pt idx="477">
                  <c:v>4.1675000000000004</c:v>
                </c:pt>
                <c:pt idx="478">
                  <c:v>26.79</c:v>
                </c:pt>
                <c:pt idx="479">
                  <c:v>4.1675000000000004</c:v>
                </c:pt>
                <c:pt idx="480">
                  <c:v>26.79</c:v>
                </c:pt>
                <c:pt idx="481">
                  <c:v>4.1675000000000004</c:v>
                </c:pt>
                <c:pt idx="482">
                  <c:v>26.79</c:v>
                </c:pt>
                <c:pt idx="483">
                  <c:v>4.1675000000000004</c:v>
                </c:pt>
                <c:pt idx="484">
                  <c:v>26.79</c:v>
                </c:pt>
                <c:pt idx="485">
                  <c:v>4.1675000000000004</c:v>
                </c:pt>
                <c:pt idx="486">
                  <c:v>26.79</c:v>
                </c:pt>
                <c:pt idx="487">
                  <c:v>4.1675000000000004</c:v>
                </c:pt>
                <c:pt idx="488">
                  <c:v>26.79</c:v>
                </c:pt>
                <c:pt idx="489">
                  <c:v>4.1675000000000004</c:v>
                </c:pt>
                <c:pt idx="490">
                  <c:v>26.79</c:v>
                </c:pt>
                <c:pt idx="491">
                  <c:v>4.1675000000000004</c:v>
                </c:pt>
                <c:pt idx="492">
                  <c:v>26.79</c:v>
                </c:pt>
                <c:pt idx="493">
                  <c:v>4.1675000000000004</c:v>
                </c:pt>
                <c:pt idx="494">
                  <c:v>26.79</c:v>
                </c:pt>
                <c:pt idx="495">
                  <c:v>4.1675000000000004</c:v>
                </c:pt>
                <c:pt idx="496">
                  <c:v>26.79</c:v>
                </c:pt>
                <c:pt idx="497">
                  <c:v>4.1675000000000004</c:v>
                </c:pt>
                <c:pt idx="498">
                  <c:v>26.79</c:v>
                </c:pt>
                <c:pt idx="499">
                  <c:v>4.1675000000000004</c:v>
                </c:pt>
                <c:pt idx="500">
                  <c:v>26.79</c:v>
                </c:pt>
                <c:pt idx="501">
                  <c:v>4.1675000000000004</c:v>
                </c:pt>
                <c:pt idx="502">
                  <c:v>26.79</c:v>
                </c:pt>
                <c:pt idx="503">
                  <c:v>4.1675000000000004</c:v>
                </c:pt>
                <c:pt idx="504">
                  <c:v>26.79</c:v>
                </c:pt>
                <c:pt idx="505">
                  <c:v>4.1675000000000004</c:v>
                </c:pt>
                <c:pt idx="506">
                  <c:v>26.79</c:v>
                </c:pt>
                <c:pt idx="507">
                  <c:v>4.1675000000000004</c:v>
                </c:pt>
                <c:pt idx="508">
                  <c:v>26.79</c:v>
                </c:pt>
                <c:pt idx="509">
                  <c:v>4.1675000000000004</c:v>
                </c:pt>
                <c:pt idx="510">
                  <c:v>26.79</c:v>
                </c:pt>
                <c:pt idx="511">
                  <c:v>4.1675000000000004</c:v>
                </c:pt>
                <c:pt idx="512">
                  <c:v>26.79</c:v>
                </c:pt>
                <c:pt idx="513">
                  <c:v>4.1675000000000004</c:v>
                </c:pt>
                <c:pt idx="514">
                  <c:v>26.79</c:v>
                </c:pt>
                <c:pt idx="515">
                  <c:v>4.1675000000000004</c:v>
                </c:pt>
                <c:pt idx="516">
                  <c:v>26.79</c:v>
                </c:pt>
                <c:pt idx="517">
                  <c:v>4.1675000000000004</c:v>
                </c:pt>
                <c:pt idx="518">
                  <c:v>26.79</c:v>
                </c:pt>
                <c:pt idx="519">
                  <c:v>4.1675000000000004</c:v>
                </c:pt>
                <c:pt idx="520">
                  <c:v>26.79</c:v>
                </c:pt>
                <c:pt idx="521">
                  <c:v>4.1675000000000004</c:v>
                </c:pt>
                <c:pt idx="522">
                  <c:v>26.79</c:v>
                </c:pt>
                <c:pt idx="523">
                  <c:v>4.1675000000000004</c:v>
                </c:pt>
                <c:pt idx="524">
                  <c:v>26.79</c:v>
                </c:pt>
                <c:pt idx="525">
                  <c:v>4.1675000000000004</c:v>
                </c:pt>
                <c:pt idx="526">
                  <c:v>26.79</c:v>
                </c:pt>
                <c:pt idx="527">
                  <c:v>4.1675000000000004</c:v>
                </c:pt>
                <c:pt idx="528">
                  <c:v>26.79</c:v>
                </c:pt>
                <c:pt idx="529">
                  <c:v>4.1675000000000004</c:v>
                </c:pt>
                <c:pt idx="530">
                  <c:v>26.79</c:v>
                </c:pt>
                <c:pt idx="531">
                  <c:v>4.1675000000000004</c:v>
                </c:pt>
                <c:pt idx="532">
                  <c:v>26.79</c:v>
                </c:pt>
                <c:pt idx="533">
                  <c:v>4.1675000000000004</c:v>
                </c:pt>
                <c:pt idx="534">
                  <c:v>26.79</c:v>
                </c:pt>
                <c:pt idx="535">
                  <c:v>4.1675000000000004</c:v>
                </c:pt>
                <c:pt idx="536">
                  <c:v>26.79</c:v>
                </c:pt>
                <c:pt idx="537">
                  <c:v>4.1675000000000004</c:v>
                </c:pt>
                <c:pt idx="538">
                  <c:v>26.79</c:v>
                </c:pt>
                <c:pt idx="539">
                  <c:v>4.1675000000000004</c:v>
                </c:pt>
                <c:pt idx="540">
                  <c:v>26.79</c:v>
                </c:pt>
                <c:pt idx="541">
                  <c:v>4.1675000000000004</c:v>
                </c:pt>
                <c:pt idx="542">
                  <c:v>26.79</c:v>
                </c:pt>
                <c:pt idx="543">
                  <c:v>4.1675000000000004</c:v>
                </c:pt>
                <c:pt idx="544">
                  <c:v>26.79</c:v>
                </c:pt>
                <c:pt idx="545">
                  <c:v>4.1675000000000004</c:v>
                </c:pt>
                <c:pt idx="546">
                  <c:v>26.79</c:v>
                </c:pt>
                <c:pt idx="547">
                  <c:v>4.1675000000000004</c:v>
                </c:pt>
                <c:pt idx="548">
                  <c:v>26.79</c:v>
                </c:pt>
                <c:pt idx="549">
                  <c:v>4.1675000000000004</c:v>
                </c:pt>
                <c:pt idx="550">
                  <c:v>26.79</c:v>
                </c:pt>
                <c:pt idx="551">
                  <c:v>4.1675000000000004</c:v>
                </c:pt>
                <c:pt idx="552">
                  <c:v>26.79</c:v>
                </c:pt>
                <c:pt idx="553">
                  <c:v>4.1675000000000004</c:v>
                </c:pt>
                <c:pt idx="554">
                  <c:v>26.79</c:v>
                </c:pt>
                <c:pt idx="555">
                  <c:v>4.1675000000000004</c:v>
                </c:pt>
                <c:pt idx="556">
                  <c:v>26.79</c:v>
                </c:pt>
                <c:pt idx="557">
                  <c:v>4.1675000000000004</c:v>
                </c:pt>
                <c:pt idx="558">
                  <c:v>26.79</c:v>
                </c:pt>
                <c:pt idx="559">
                  <c:v>4.1675000000000004</c:v>
                </c:pt>
                <c:pt idx="560">
                  <c:v>26.79</c:v>
                </c:pt>
                <c:pt idx="561">
                  <c:v>4.1675000000000004</c:v>
                </c:pt>
                <c:pt idx="562">
                  <c:v>26.79</c:v>
                </c:pt>
                <c:pt idx="563">
                  <c:v>4.1675000000000004</c:v>
                </c:pt>
                <c:pt idx="564">
                  <c:v>26.79</c:v>
                </c:pt>
                <c:pt idx="565">
                  <c:v>4.1675000000000004</c:v>
                </c:pt>
                <c:pt idx="566">
                  <c:v>26.79</c:v>
                </c:pt>
                <c:pt idx="567">
                  <c:v>4.1675000000000004</c:v>
                </c:pt>
                <c:pt idx="568">
                  <c:v>26.79</c:v>
                </c:pt>
                <c:pt idx="569">
                  <c:v>4.1675000000000004</c:v>
                </c:pt>
                <c:pt idx="570">
                  <c:v>26.79</c:v>
                </c:pt>
                <c:pt idx="571">
                  <c:v>4.1675000000000004</c:v>
                </c:pt>
                <c:pt idx="572">
                  <c:v>26.79</c:v>
                </c:pt>
                <c:pt idx="573">
                  <c:v>4.1675000000000004</c:v>
                </c:pt>
                <c:pt idx="574">
                  <c:v>26.79</c:v>
                </c:pt>
                <c:pt idx="575">
                  <c:v>4.1675000000000004</c:v>
                </c:pt>
                <c:pt idx="576">
                  <c:v>26.79</c:v>
                </c:pt>
                <c:pt idx="577">
                  <c:v>4.1675000000000004</c:v>
                </c:pt>
                <c:pt idx="578">
                  <c:v>26.79</c:v>
                </c:pt>
                <c:pt idx="579">
                  <c:v>4.1675000000000004</c:v>
                </c:pt>
                <c:pt idx="580">
                  <c:v>26.79</c:v>
                </c:pt>
                <c:pt idx="581">
                  <c:v>4.1675000000000004</c:v>
                </c:pt>
                <c:pt idx="582">
                  <c:v>26.79</c:v>
                </c:pt>
                <c:pt idx="583">
                  <c:v>4.1675000000000004</c:v>
                </c:pt>
                <c:pt idx="584">
                  <c:v>26.79</c:v>
                </c:pt>
                <c:pt idx="585">
                  <c:v>4.1675000000000004</c:v>
                </c:pt>
                <c:pt idx="586">
                  <c:v>26.79</c:v>
                </c:pt>
                <c:pt idx="587">
                  <c:v>4.1675000000000004</c:v>
                </c:pt>
                <c:pt idx="588">
                  <c:v>26.79</c:v>
                </c:pt>
                <c:pt idx="589">
                  <c:v>4.1675000000000004</c:v>
                </c:pt>
                <c:pt idx="590">
                  <c:v>26.79</c:v>
                </c:pt>
                <c:pt idx="591">
                  <c:v>4.1675000000000004</c:v>
                </c:pt>
                <c:pt idx="592">
                  <c:v>26.79</c:v>
                </c:pt>
                <c:pt idx="593">
                  <c:v>4.1675000000000004</c:v>
                </c:pt>
                <c:pt idx="594">
                  <c:v>26.79</c:v>
                </c:pt>
                <c:pt idx="595">
                  <c:v>4.1675000000000004</c:v>
                </c:pt>
                <c:pt idx="596">
                  <c:v>26.79</c:v>
                </c:pt>
                <c:pt idx="597">
                  <c:v>4.1675000000000004</c:v>
                </c:pt>
                <c:pt idx="598">
                  <c:v>26.79</c:v>
                </c:pt>
                <c:pt idx="599">
                  <c:v>4.1675000000000004</c:v>
                </c:pt>
                <c:pt idx="600">
                  <c:v>26.79</c:v>
                </c:pt>
                <c:pt idx="601">
                  <c:v>4.1675000000000004</c:v>
                </c:pt>
                <c:pt idx="602">
                  <c:v>26.79</c:v>
                </c:pt>
                <c:pt idx="603">
                  <c:v>4.1675000000000004</c:v>
                </c:pt>
                <c:pt idx="604">
                  <c:v>26.79</c:v>
                </c:pt>
                <c:pt idx="605">
                  <c:v>4.1675000000000004</c:v>
                </c:pt>
                <c:pt idx="606">
                  <c:v>26.79</c:v>
                </c:pt>
                <c:pt idx="607">
                  <c:v>4.1675000000000004</c:v>
                </c:pt>
                <c:pt idx="608">
                  <c:v>26.79</c:v>
                </c:pt>
                <c:pt idx="609">
                  <c:v>4.1675000000000004</c:v>
                </c:pt>
                <c:pt idx="610">
                  <c:v>26.79</c:v>
                </c:pt>
                <c:pt idx="611">
                  <c:v>4.1675000000000004</c:v>
                </c:pt>
                <c:pt idx="612">
                  <c:v>26.79</c:v>
                </c:pt>
                <c:pt idx="613">
                  <c:v>4.1675000000000004</c:v>
                </c:pt>
                <c:pt idx="614">
                  <c:v>26.79</c:v>
                </c:pt>
                <c:pt idx="615">
                  <c:v>4.1675000000000004</c:v>
                </c:pt>
                <c:pt idx="616">
                  <c:v>26.79</c:v>
                </c:pt>
                <c:pt idx="617">
                  <c:v>4.1675000000000004</c:v>
                </c:pt>
                <c:pt idx="618">
                  <c:v>26.79</c:v>
                </c:pt>
                <c:pt idx="619">
                  <c:v>4.1675000000000004</c:v>
                </c:pt>
                <c:pt idx="620">
                  <c:v>26.79</c:v>
                </c:pt>
                <c:pt idx="621">
                  <c:v>4.1675000000000004</c:v>
                </c:pt>
                <c:pt idx="622">
                  <c:v>26.79</c:v>
                </c:pt>
                <c:pt idx="623">
                  <c:v>4.1675000000000004</c:v>
                </c:pt>
                <c:pt idx="624">
                  <c:v>26.79</c:v>
                </c:pt>
                <c:pt idx="625">
                  <c:v>4.1675000000000004</c:v>
                </c:pt>
                <c:pt idx="626">
                  <c:v>26.79</c:v>
                </c:pt>
                <c:pt idx="627">
                  <c:v>4.1675000000000004</c:v>
                </c:pt>
                <c:pt idx="628">
                  <c:v>26.79</c:v>
                </c:pt>
                <c:pt idx="629">
                  <c:v>4.1675000000000004</c:v>
                </c:pt>
                <c:pt idx="630">
                  <c:v>26.79</c:v>
                </c:pt>
                <c:pt idx="631">
                  <c:v>4.1675000000000004</c:v>
                </c:pt>
                <c:pt idx="632">
                  <c:v>26.79</c:v>
                </c:pt>
                <c:pt idx="633">
                  <c:v>4.1675000000000004</c:v>
                </c:pt>
                <c:pt idx="634">
                  <c:v>26.79</c:v>
                </c:pt>
                <c:pt idx="635">
                  <c:v>4.1675000000000004</c:v>
                </c:pt>
                <c:pt idx="636">
                  <c:v>26.79</c:v>
                </c:pt>
                <c:pt idx="637">
                  <c:v>4.1675000000000004</c:v>
                </c:pt>
                <c:pt idx="638">
                  <c:v>26.79</c:v>
                </c:pt>
                <c:pt idx="639">
                  <c:v>4.1675000000000004</c:v>
                </c:pt>
                <c:pt idx="640">
                  <c:v>26.79</c:v>
                </c:pt>
                <c:pt idx="641">
                  <c:v>4.1675000000000004</c:v>
                </c:pt>
                <c:pt idx="642">
                  <c:v>26.79</c:v>
                </c:pt>
                <c:pt idx="643">
                  <c:v>4.1675000000000004</c:v>
                </c:pt>
                <c:pt idx="644">
                  <c:v>26.79</c:v>
                </c:pt>
                <c:pt idx="645">
                  <c:v>4.1675000000000004</c:v>
                </c:pt>
                <c:pt idx="646">
                  <c:v>26.79</c:v>
                </c:pt>
                <c:pt idx="647">
                  <c:v>4.1675000000000004</c:v>
                </c:pt>
                <c:pt idx="648">
                  <c:v>26.79</c:v>
                </c:pt>
                <c:pt idx="649">
                  <c:v>4.1675000000000004</c:v>
                </c:pt>
                <c:pt idx="650">
                  <c:v>26.79</c:v>
                </c:pt>
                <c:pt idx="651">
                  <c:v>4.1675000000000004</c:v>
                </c:pt>
                <c:pt idx="652">
                  <c:v>26.79</c:v>
                </c:pt>
                <c:pt idx="653">
                  <c:v>4.1675000000000004</c:v>
                </c:pt>
                <c:pt idx="654">
                  <c:v>26.79</c:v>
                </c:pt>
                <c:pt idx="655">
                  <c:v>4.1675000000000004</c:v>
                </c:pt>
                <c:pt idx="656">
                  <c:v>26.79</c:v>
                </c:pt>
                <c:pt idx="657">
                  <c:v>4.1675000000000004</c:v>
                </c:pt>
                <c:pt idx="658">
                  <c:v>26.79</c:v>
                </c:pt>
                <c:pt idx="659">
                  <c:v>4.1675000000000004</c:v>
                </c:pt>
                <c:pt idx="660">
                  <c:v>26.79</c:v>
                </c:pt>
                <c:pt idx="661">
                  <c:v>4.1675000000000004</c:v>
                </c:pt>
                <c:pt idx="662">
                  <c:v>26.79</c:v>
                </c:pt>
                <c:pt idx="663">
                  <c:v>4.1675000000000004</c:v>
                </c:pt>
                <c:pt idx="664">
                  <c:v>26.79</c:v>
                </c:pt>
                <c:pt idx="665">
                  <c:v>4.1675000000000004</c:v>
                </c:pt>
                <c:pt idx="666">
                  <c:v>26.79</c:v>
                </c:pt>
                <c:pt idx="667">
                  <c:v>4.1675000000000004</c:v>
                </c:pt>
                <c:pt idx="668">
                  <c:v>26.79</c:v>
                </c:pt>
                <c:pt idx="669">
                  <c:v>4.1675000000000004</c:v>
                </c:pt>
                <c:pt idx="670">
                  <c:v>26.79</c:v>
                </c:pt>
                <c:pt idx="671">
                  <c:v>4.1675000000000004</c:v>
                </c:pt>
                <c:pt idx="672">
                  <c:v>26.79</c:v>
                </c:pt>
                <c:pt idx="673">
                  <c:v>4.1675000000000004</c:v>
                </c:pt>
                <c:pt idx="674">
                  <c:v>26.79</c:v>
                </c:pt>
                <c:pt idx="675">
                  <c:v>4.1675000000000004</c:v>
                </c:pt>
                <c:pt idx="676">
                  <c:v>26.79</c:v>
                </c:pt>
                <c:pt idx="677">
                  <c:v>4.1675000000000004</c:v>
                </c:pt>
                <c:pt idx="678">
                  <c:v>26.79</c:v>
                </c:pt>
                <c:pt idx="679">
                  <c:v>4.1675000000000004</c:v>
                </c:pt>
                <c:pt idx="680">
                  <c:v>26.79</c:v>
                </c:pt>
                <c:pt idx="681">
                  <c:v>4.1675000000000004</c:v>
                </c:pt>
                <c:pt idx="682">
                  <c:v>26.79</c:v>
                </c:pt>
                <c:pt idx="683">
                  <c:v>4.1675000000000004</c:v>
                </c:pt>
                <c:pt idx="684">
                  <c:v>26.79</c:v>
                </c:pt>
                <c:pt idx="685">
                  <c:v>4.1675000000000004</c:v>
                </c:pt>
                <c:pt idx="686">
                  <c:v>26.79</c:v>
                </c:pt>
                <c:pt idx="687">
                  <c:v>4.1675000000000004</c:v>
                </c:pt>
                <c:pt idx="688">
                  <c:v>26.79</c:v>
                </c:pt>
                <c:pt idx="689">
                  <c:v>4.1675000000000004</c:v>
                </c:pt>
                <c:pt idx="690">
                  <c:v>26.79</c:v>
                </c:pt>
                <c:pt idx="691">
                  <c:v>4.1675000000000004</c:v>
                </c:pt>
                <c:pt idx="692">
                  <c:v>26.79</c:v>
                </c:pt>
                <c:pt idx="693">
                  <c:v>4.1675000000000004</c:v>
                </c:pt>
                <c:pt idx="694">
                  <c:v>26.79</c:v>
                </c:pt>
                <c:pt idx="695">
                  <c:v>4.1675000000000004</c:v>
                </c:pt>
                <c:pt idx="696">
                  <c:v>26.79</c:v>
                </c:pt>
                <c:pt idx="697">
                  <c:v>4.1675000000000004</c:v>
                </c:pt>
                <c:pt idx="698">
                  <c:v>26.79</c:v>
                </c:pt>
                <c:pt idx="699">
                  <c:v>4.1675000000000004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4D7-41BF-A32E-81AECA181C98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52.67</c:v>
              </c:pt>
              <c:pt idx="1">
                <c:v>52.67</c:v>
              </c:pt>
              <c:pt idx="2">
                <c:v>52.67</c:v>
              </c:pt>
              <c:pt idx="3">
                <c:v>26.79</c:v>
              </c:pt>
              <c:pt idx="4">
                <c:v>26.79</c:v>
              </c:pt>
              <c:pt idx="5">
                <c:v>26.79</c:v>
              </c:pt>
              <c:pt idx="6">
                <c:v>26.79</c:v>
              </c:pt>
              <c:pt idx="7">
                <c:v>16.705000000000002</c:v>
              </c:pt>
              <c:pt idx="8">
                <c:v>4.1674999999999995</c:v>
              </c:pt>
              <c:pt idx="9">
                <c:v>4.1674999999999995</c:v>
              </c:pt>
              <c:pt idx="10">
                <c:v>4.1674999999999995</c:v>
              </c:pt>
              <c:pt idx="11">
                <c:v>2.2400000095367432</c:v>
              </c:pt>
              <c:pt idx="12">
                <c:v>2.2400000095367432</c:v>
              </c:pt>
              <c:pt idx="13">
                <c:v>2.2400000095367432</c:v>
              </c:pt>
              <c:pt idx="14">
                <c:v>2.2400000095367432</c:v>
              </c:pt>
              <c:pt idx="15">
                <c:v>4.1674999999999995</c:v>
              </c:pt>
              <c:pt idx="16">
                <c:v>4.1674999999999995</c:v>
              </c:pt>
              <c:pt idx="17">
                <c:v>4.1674999999999995</c:v>
              </c:pt>
              <c:pt idx="18">
                <c:v>16.705000000000002</c:v>
              </c:pt>
              <c:pt idx="19">
                <c:v>16.705000000000002</c:v>
              </c:pt>
              <c:pt idx="20">
                <c:v>16.705000000000002</c:v>
              </c:pt>
              <c:pt idx="21">
                <c:v>26.79</c:v>
              </c:pt>
              <c:pt idx="22">
                <c:v>26.79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4D7-41BF-A32E-81AECA181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6540544"/>
        <c:axId val="724839056"/>
      </c:scatterChart>
      <c:valAx>
        <c:axId val="726540544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24839056"/>
        <c:crosses val="autoZero"/>
        <c:crossBetween val="midCat"/>
      </c:valAx>
      <c:valAx>
        <c:axId val="724839056"/>
        <c:scaling>
          <c:orientation val="minMax"/>
          <c:max val="1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Doc.ppm | SampleID-NAZ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6540544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(Doc.ppm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[1]XLSTAT_20221114_124201_1_HID_HI!$C$1:$C$40</c:f>
              <c:numCache>
                <c:formatCode>General</c:formatCode>
                <c:ptCount val="40"/>
                <c:pt idx="0">
                  <c:v>0.33333333333333331</c:v>
                </c:pt>
                <c:pt idx="1">
                  <c:v>0.35</c:v>
                </c:pt>
                <c:pt idx="2">
                  <c:v>0.36666666666666664</c:v>
                </c:pt>
                <c:pt idx="3">
                  <c:v>0.3833333333333333</c:v>
                </c:pt>
                <c:pt idx="4">
                  <c:v>0.39999999999999997</c:v>
                </c:pt>
                <c:pt idx="5">
                  <c:v>0.41666666666666663</c:v>
                </c:pt>
                <c:pt idx="6">
                  <c:v>0.43333333333333329</c:v>
                </c:pt>
                <c:pt idx="7">
                  <c:v>0.44999999999999996</c:v>
                </c:pt>
                <c:pt idx="8">
                  <c:v>0.46666666666666662</c:v>
                </c:pt>
                <c:pt idx="9">
                  <c:v>0.48333333333333328</c:v>
                </c:pt>
                <c:pt idx="10">
                  <c:v>0.49999999999999994</c:v>
                </c:pt>
                <c:pt idx="11">
                  <c:v>0.51666666666666661</c:v>
                </c:pt>
                <c:pt idx="12">
                  <c:v>0.53333333333333333</c:v>
                </c:pt>
                <c:pt idx="13">
                  <c:v>0.55000000000000004</c:v>
                </c:pt>
                <c:pt idx="14">
                  <c:v>0.56666666666666676</c:v>
                </c:pt>
                <c:pt idx="15">
                  <c:v>0.58333333333333348</c:v>
                </c:pt>
                <c:pt idx="16">
                  <c:v>0.6000000000000002</c:v>
                </c:pt>
                <c:pt idx="17">
                  <c:v>0.61666666666666692</c:v>
                </c:pt>
                <c:pt idx="18">
                  <c:v>0.63333333333333364</c:v>
                </c:pt>
                <c:pt idx="19">
                  <c:v>0.65000000000000036</c:v>
                </c:pt>
                <c:pt idx="20">
                  <c:v>0.66666666666666707</c:v>
                </c:pt>
                <c:pt idx="21">
                  <c:v>0.68333333333333379</c:v>
                </c:pt>
                <c:pt idx="22">
                  <c:v>0.70000000000000051</c:v>
                </c:pt>
                <c:pt idx="23">
                  <c:v>0.71666666666666723</c:v>
                </c:pt>
                <c:pt idx="24">
                  <c:v>0.73333333333333395</c:v>
                </c:pt>
                <c:pt idx="25">
                  <c:v>0.75000000000000067</c:v>
                </c:pt>
                <c:pt idx="26">
                  <c:v>0.76666666666666738</c:v>
                </c:pt>
                <c:pt idx="27">
                  <c:v>0.7833333333333341</c:v>
                </c:pt>
                <c:pt idx="28">
                  <c:v>0.80000000000000082</c:v>
                </c:pt>
                <c:pt idx="29">
                  <c:v>0.81666666666666754</c:v>
                </c:pt>
                <c:pt idx="30">
                  <c:v>0.83333333333333426</c:v>
                </c:pt>
                <c:pt idx="31">
                  <c:v>0.85000000000000098</c:v>
                </c:pt>
                <c:pt idx="32">
                  <c:v>0.8666666666666677</c:v>
                </c:pt>
                <c:pt idx="33">
                  <c:v>0.88333333333333441</c:v>
                </c:pt>
                <c:pt idx="34">
                  <c:v>0.90000000000000113</c:v>
                </c:pt>
                <c:pt idx="35">
                  <c:v>0.91666666666666785</c:v>
                </c:pt>
                <c:pt idx="36">
                  <c:v>0.93333333333333457</c:v>
                </c:pt>
                <c:pt idx="37">
                  <c:v>0.95000000000000129</c:v>
                </c:pt>
                <c:pt idx="38">
                  <c:v>0.96666666666666801</c:v>
                </c:pt>
                <c:pt idx="39">
                  <c:v>0.98333333333333472</c:v>
                </c:pt>
              </c:numCache>
            </c:numRef>
          </c:xVal>
          <c:yVal>
            <c:numRef>
              <c:f>[1]XLSTAT_20221114_124201_1_HID_HI!$D$1:$D$40</c:f>
              <c:numCache>
                <c:formatCode>General</c:formatCode>
                <c:ptCount val="40"/>
                <c:pt idx="0">
                  <c:v>0</c:v>
                </c:pt>
                <c:pt idx="1">
                  <c:v>0.17773837146596425</c:v>
                </c:pt>
                <c:pt idx="2">
                  <c:v>0.18007081749102891</c:v>
                </c:pt>
                <c:pt idx="3">
                  <c:v>0.18034648076403809</c:v>
                </c:pt>
                <c:pt idx="4">
                  <c:v>0.18311766014255779</c:v>
                </c:pt>
                <c:pt idx="5">
                  <c:v>0.18535362177991074</c:v>
                </c:pt>
                <c:pt idx="6">
                  <c:v>0.18591524975595239</c:v>
                </c:pt>
                <c:pt idx="7">
                  <c:v>0.18718276579486115</c:v>
                </c:pt>
                <c:pt idx="8">
                  <c:v>0.18916504988403171</c:v>
                </c:pt>
                <c:pt idx="9">
                  <c:v>0.19130321187094262</c:v>
                </c:pt>
                <c:pt idx="10">
                  <c:v>0.19941572773374708</c:v>
                </c:pt>
                <c:pt idx="11">
                  <c:v>0.2072812945402448</c:v>
                </c:pt>
                <c:pt idx="12">
                  <c:v>0.20999379778498714</c:v>
                </c:pt>
                <c:pt idx="13">
                  <c:v>0.21211786944197233</c:v>
                </c:pt>
                <c:pt idx="14">
                  <c:v>0.28461293571734303</c:v>
                </c:pt>
                <c:pt idx="15">
                  <c:v>0.31097705948284082</c:v>
                </c:pt>
                <c:pt idx="16">
                  <c:v>0.31153357063212633</c:v>
                </c:pt>
                <c:pt idx="17">
                  <c:v>0.3470292300511747</c:v>
                </c:pt>
                <c:pt idx="18">
                  <c:v>0.35481324039431728</c:v>
                </c:pt>
                <c:pt idx="19">
                  <c:v>0.39559906471299727</c:v>
                </c:pt>
                <c:pt idx="20">
                  <c:v>0.40086533330175261</c:v>
                </c:pt>
                <c:pt idx="21">
                  <c:v>0.46874748416870332</c:v>
                </c:pt>
                <c:pt idx="22">
                  <c:v>0.49593768547716949</c:v>
                </c:pt>
                <c:pt idx="23">
                  <c:v>0.50221964203563263</c:v>
                </c:pt>
                <c:pt idx="24">
                  <c:v>0.51436182385057971</c:v>
                </c:pt>
                <c:pt idx="25">
                  <c:v>0.53171176339926296</c:v>
                </c:pt>
                <c:pt idx="26">
                  <c:v>0.5325466504971329</c:v>
                </c:pt>
                <c:pt idx="27">
                  <c:v>0.53817821098606</c:v>
                </c:pt>
                <c:pt idx="28">
                  <c:v>0.54796240452671174</c:v>
                </c:pt>
                <c:pt idx="29">
                  <c:v>0.61290766222483584</c:v>
                </c:pt>
                <c:pt idx="30">
                  <c:v>0.63462146747431925</c:v>
                </c:pt>
                <c:pt idx="31">
                  <c:v>0.6649466819154165</c:v>
                </c:pt>
                <c:pt idx="32">
                  <c:v>0.74185679528685333</c:v>
                </c:pt>
                <c:pt idx="33">
                  <c:v>0.79439597793199934</c:v>
                </c:pt>
                <c:pt idx="34">
                  <c:v>0.80032012302324773</c:v>
                </c:pt>
                <c:pt idx="35">
                  <c:v>0.80309774023365388</c:v>
                </c:pt>
                <c:pt idx="36">
                  <c:v>0.84580444380374342</c:v>
                </c:pt>
                <c:pt idx="37">
                  <c:v>0.86716386142127311</c:v>
                </c:pt>
                <c:pt idx="38">
                  <c:v>0.93174397079191573</c:v>
                </c:pt>
                <c:pt idx="39">
                  <c:v>0.95755643381102085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30A-495E-A13F-BF93BBBDCD9B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30A-495E-A13F-BF93BBBDC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870568"/>
        <c:axId val="505872920"/>
      </c:scatterChart>
      <c:valAx>
        <c:axId val="50587056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505872920"/>
        <c:crosses val="autoZero"/>
        <c:crossBetween val="midCat"/>
      </c:valAx>
      <c:valAx>
        <c:axId val="50587292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0587056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(Doc.ppm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[1]XLSTAT_20221114_124201_1_HID_HI!$E$1:$E$49</c:f>
              <c:numCache>
                <c:formatCode>General</c:formatCode>
                <c:ptCount val="49"/>
                <c:pt idx="0">
                  <c:v>0.18333333333333332</c:v>
                </c:pt>
                <c:pt idx="1">
                  <c:v>0.19999999999999998</c:v>
                </c:pt>
                <c:pt idx="2">
                  <c:v>0.21666666666666665</c:v>
                </c:pt>
                <c:pt idx="3">
                  <c:v>0.23333333333333331</c:v>
                </c:pt>
                <c:pt idx="4">
                  <c:v>0.24999999999999997</c:v>
                </c:pt>
                <c:pt idx="5">
                  <c:v>0.26666666666666666</c:v>
                </c:pt>
                <c:pt idx="6">
                  <c:v>0.28333333333333333</c:v>
                </c:pt>
                <c:pt idx="7">
                  <c:v>0.3</c:v>
                </c:pt>
                <c:pt idx="8">
                  <c:v>0.31666666666666665</c:v>
                </c:pt>
                <c:pt idx="9">
                  <c:v>0.33333333333333331</c:v>
                </c:pt>
                <c:pt idx="10">
                  <c:v>0.35</c:v>
                </c:pt>
                <c:pt idx="11">
                  <c:v>0.36666666666666664</c:v>
                </c:pt>
                <c:pt idx="12">
                  <c:v>0.3833333333333333</c:v>
                </c:pt>
                <c:pt idx="13">
                  <c:v>0.39999999999999997</c:v>
                </c:pt>
                <c:pt idx="14">
                  <c:v>0.41666666666666663</c:v>
                </c:pt>
                <c:pt idx="15">
                  <c:v>0.43333333333333329</c:v>
                </c:pt>
                <c:pt idx="16">
                  <c:v>0.44999999999999996</c:v>
                </c:pt>
                <c:pt idx="17">
                  <c:v>0.46666666666666662</c:v>
                </c:pt>
                <c:pt idx="18">
                  <c:v>0.48333333333333328</c:v>
                </c:pt>
                <c:pt idx="19">
                  <c:v>0.49999999999999994</c:v>
                </c:pt>
                <c:pt idx="20">
                  <c:v>0.51666666666666661</c:v>
                </c:pt>
                <c:pt idx="21">
                  <c:v>0.53333333333333333</c:v>
                </c:pt>
                <c:pt idx="22">
                  <c:v>0.55000000000000004</c:v>
                </c:pt>
                <c:pt idx="23">
                  <c:v>0.56666666666666676</c:v>
                </c:pt>
                <c:pt idx="24">
                  <c:v>0.58333333333333348</c:v>
                </c:pt>
                <c:pt idx="25">
                  <c:v>0.6000000000000002</c:v>
                </c:pt>
                <c:pt idx="26">
                  <c:v>0.61666666666666692</c:v>
                </c:pt>
                <c:pt idx="27">
                  <c:v>0.63333333333333364</c:v>
                </c:pt>
                <c:pt idx="28">
                  <c:v>0.65000000000000036</c:v>
                </c:pt>
                <c:pt idx="29">
                  <c:v>0.66666666666666707</c:v>
                </c:pt>
                <c:pt idx="30">
                  <c:v>0.68333333333333379</c:v>
                </c:pt>
                <c:pt idx="31">
                  <c:v>0.70000000000000051</c:v>
                </c:pt>
                <c:pt idx="32">
                  <c:v>0.71666666666666723</c:v>
                </c:pt>
                <c:pt idx="33">
                  <c:v>0.73333333333333395</c:v>
                </c:pt>
                <c:pt idx="34">
                  <c:v>0.75000000000000067</c:v>
                </c:pt>
                <c:pt idx="35">
                  <c:v>0.76666666666666738</c:v>
                </c:pt>
                <c:pt idx="36">
                  <c:v>0.7833333333333341</c:v>
                </c:pt>
                <c:pt idx="37">
                  <c:v>0.80000000000000082</c:v>
                </c:pt>
                <c:pt idx="38">
                  <c:v>0.81666666666666754</c:v>
                </c:pt>
                <c:pt idx="39">
                  <c:v>0.83333333333333426</c:v>
                </c:pt>
                <c:pt idx="40">
                  <c:v>0.85000000000000098</c:v>
                </c:pt>
                <c:pt idx="41">
                  <c:v>0.8666666666666677</c:v>
                </c:pt>
                <c:pt idx="42">
                  <c:v>0.88333333333333441</c:v>
                </c:pt>
                <c:pt idx="43">
                  <c:v>0.90000000000000113</c:v>
                </c:pt>
                <c:pt idx="44">
                  <c:v>0.91666666666666785</c:v>
                </c:pt>
                <c:pt idx="45">
                  <c:v>0.93333333333333457</c:v>
                </c:pt>
                <c:pt idx="46">
                  <c:v>0.95000000000000129</c:v>
                </c:pt>
                <c:pt idx="47">
                  <c:v>0.96666666666666801</c:v>
                </c:pt>
                <c:pt idx="48">
                  <c:v>0.98333333333333472</c:v>
                </c:pt>
              </c:numCache>
            </c:numRef>
          </c:xVal>
          <c:yVal>
            <c:numRef>
              <c:f>[1]XLSTAT_20221114_124201_1_HID_HI!$F$1:$F$49</c:f>
              <c:numCache>
                <c:formatCode>General</c:formatCode>
                <c:ptCount val="49"/>
                <c:pt idx="0">
                  <c:v>0</c:v>
                </c:pt>
                <c:pt idx="1">
                  <c:v>6.7033577586314813E-2</c:v>
                </c:pt>
                <c:pt idx="2">
                  <c:v>6.9294911806715861E-2</c:v>
                </c:pt>
                <c:pt idx="3">
                  <c:v>7.614532747154143E-2</c:v>
                </c:pt>
                <c:pt idx="4">
                  <c:v>7.6374596883326235E-2</c:v>
                </c:pt>
                <c:pt idx="5">
                  <c:v>9.5242280395503448E-2</c:v>
                </c:pt>
                <c:pt idx="6">
                  <c:v>0.11078019082380973</c:v>
                </c:pt>
                <c:pt idx="7">
                  <c:v>0.11468187179998238</c:v>
                </c:pt>
                <c:pt idx="8">
                  <c:v>0.12822279119214799</c:v>
                </c:pt>
                <c:pt idx="9">
                  <c:v>0.13863864968830067</c:v>
                </c:pt>
                <c:pt idx="10">
                  <c:v>0.14103938533340302</c:v>
                </c:pt>
                <c:pt idx="11">
                  <c:v>0.1713298129711856</c:v>
                </c:pt>
                <c:pt idx="12">
                  <c:v>0.19783715465886234</c:v>
                </c:pt>
                <c:pt idx="13">
                  <c:v>0.24263669224360673</c:v>
                </c:pt>
                <c:pt idx="14">
                  <c:v>0.26885285017669558</c:v>
                </c:pt>
                <c:pt idx="15">
                  <c:v>0.27375571764928075</c:v>
                </c:pt>
                <c:pt idx="16">
                  <c:v>0.2907763787907594</c:v>
                </c:pt>
                <c:pt idx="17">
                  <c:v>0.29214815695522106</c:v>
                </c:pt>
                <c:pt idx="18">
                  <c:v>0.29835806073457272</c:v>
                </c:pt>
                <c:pt idx="19">
                  <c:v>0.31250986760390437</c:v>
                </c:pt>
                <c:pt idx="20">
                  <c:v>0.31634153621147065</c:v>
                </c:pt>
                <c:pt idx="21">
                  <c:v>0.34738293219239502</c:v>
                </c:pt>
                <c:pt idx="22">
                  <c:v>0.36031657817965423</c:v>
                </c:pt>
                <c:pt idx="23">
                  <c:v>0.38910598635192029</c:v>
                </c:pt>
                <c:pt idx="24">
                  <c:v>0.39079328618310077</c:v>
                </c:pt>
                <c:pt idx="25">
                  <c:v>0.40653318242310971</c:v>
                </c:pt>
                <c:pt idx="26">
                  <c:v>0.45171546313192684</c:v>
                </c:pt>
                <c:pt idx="27">
                  <c:v>0.49689468744562226</c:v>
                </c:pt>
                <c:pt idx="28">
                  <c:v>0.51061030572693</c:v>
                </c:pt>
                <c:pt idx="29">
                  <c:v>0.52065075335524302</c:v>
                </c:pt>
                <c:pt idx="30">
                  <c:v>0.52224343534139206</c:v>
                </c:pt>
                <c:pt idx="31">
                  <c:v>0.57335479006926104</c:v>
                </c:pt>
                <c:pt idx="32">
                  <c:v>0.57539213554162116</c:v>
                </c:pt>
                <c:pt idx="33">
                  <c:v>0.64253143825537884</c:v>
                </c:pt>
                <c:pt idx="34">
                  <c:v>0.72211092090887585</c:v>
                </c:pt>
                <c:pt idx="35">
                  <c:v>0.79258207016182136</c:v>
                </c:pt>
                <c:pt idx="36">
                  <c:v>0.80471717787669139</c:v>
                </c:pt>
                <c:pt idx="37">
                  <c:v>0.825403062322696</c:v>
                </c:pt>
                <c:pt idx="38">
                  <c:v>0.83510458190878611</c:v>
                </c:pt>
                <c:pt idx="39">
                  <c:v>0.8579800038135621</c:v>
                </c:pt>
                <c:pt idx="40">
                  <c:v>0.86642918476446618</c:v>
                </c:pt>
                <c:pt idx="41">
                  <c:v>0.86967617654283091</c:v>
                </c:pt>
                <c:pt idx="42">
                  <c:v>0.88997816185783096</c:v>
                </c:pt>
                <c:pt idx="43">
                  <c:v>0.89887866685385931</c:v>
                </c:pt>
                <c:pt idx="44">
                  <c:v>0.90278366236322749</c:v>
                </c:pt>
                <c:pt idx="45">
                  <c:v>0.93878528107171944</c:v>
                </c:pt>
                <c:pt idx="46">
                  <c:v>0.94922767157159349</c:v>
                </c:pt>
                <c:pt idx="47">
                  <c:v>0.958056619637905</c:v>
                </c:pt>
                <c:pt idx="48">
                  <c:v>0.9701965597174298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50-4B9E-8CFA-F466689B69D5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50-4B9E-8CFA-F466689B6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872528"/>
        <c:axId val="505871352"/>
      </c:scatterChart>
      <c:valAx>
        <c:axId val="50587252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505871352"/>
        <c:crosses val="autoZero"/>
        <c:crossBetween val="midCat"/>
      </c:valAx>
      <c:valAx>
        <c:axId val="50587135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0587252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(Mg.ppm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[1]XLSTAT_20221114_124201_1_HID_HI!$G$1:$G$24</c:f>
              <c:numCache>
                <c:formatCode>General</c:formatCode>
                <c:ptCount val="24"/>
                <c:pt idx="0">
                  <c:v>0.12500000000000003</c:v>
                </c:pt>
                <c:pt idx="1">
                  <c:v>0.25000000000000006</c:v>
                </c:pt>
                <c:pt idx="2">
                  <c:v>0.36111111111111122</c:v>
                </c:pt>
                <c:pt idx="3">
                  <c:v>0.38888888888888901</c:v>
                </c:pt>
                <c:pt idx="4">
                  <c:v>0.48611111111111127</c:v>
                </c:pt>
                <c:pt idx="5">
                  <c:v>0.52777777777777779</c:v>
                </c:pt>
                <c:pt idx="6">
                  <c:v>0.54166666666666663</c:v>
                </c:pt>
                <c:pt idx="7">
                  <c:v>0.63888888888888851</c:v>
                </c:pt>
                <c:pt idx="8">
                  <c:v>0.69444444444444386</c:v>
                </c:pt>
                <c:pt idx="9">
                  <c:v>0.72222222222222154</c:v>
                </c:pt>
                <c:pt idx="10">
                  <c:v>0.74999999999999922</c:v>
                </c:pt>
                <c:pt idx="11">
                  <c:v>0.76388888888888806</c:v>
                </c:pt>
                <c:pt idx="12">
                  <c:v>0.7777777777777769</c:v>
                </c:pt>
                <c:pt idx="13">
                  <c:v>0.80555555555555458</c:v>
                </c:pt>
                <c:pt idx="14">
                  <c:v>0.83333333333333226</c:v>
                </c:pt>
                <c:pt idx="15">
                  <c:v>0.8472222222222211</c:v>
                </c:pt>
                <c:pt idx="16">
                  <c:v>0.86111111111110994</c:v>
                </c:pt>
                <c:pt idx="17">
                  <c:v>0.88888888888888762</c:v>
                </c:pt>
                <c:pt idx="18">
                  <c:v>0.90277777777777646</c:v>
                </c:pt>
                <c:pt idx="19">
                  <c:v>0.9166666666666653</c:v>
                </c:pt>
                <c:pt idx="20">
                  <c:v>0.94444444444444298</c:v>
                </c:pt>
                <c:pt idx="21">
                  <c:v>0.95833333333333182</c:v>
                </c:pt>
                <c:pt idx="22">
                  <c:v>0.97222222222222066</c:v>
                </c:pt>
                <c:pt idx="23">
                  <c:v>0.9861111111111095</c:v>
                </c:pt>
              </c:numCache>
            </c:numRef>
          </c:xVal>
          <c:yVal>
            <c:numRef>
              <c:f>[1]XLSTAT_20221114_124201_1_HID_HI!$H$1:$H$24</c:f>
              <c:numCache>
                <c:formatCode>General</c:formatCode>
                <c:ptCount val="24"/>
                <c:pt idx="0">
                  <c:v>0</c:v>
                </c:pt>
                <c:pt idx="1">
                  <c:v>0.17281363061291846</c:v>
                </c:pt>
                <c:pt idx="2">
                  <c:v>0.20551127493122728</c:v>
                </c:pt>
                <c:pt idx="3">
                  <c:v>0.24162463890642003</c:v>
                </c:pt>
                <c:pt idx="4">
                  <c:v>0.28093143865745168</c:v>
                </c:pt>
                <c:pt idx="5">
                  <c:v>0.32309290334772367</c:v>
                </c:pt>
                <c:pt idx="6">
                  <c:v>0.36765975515968946</c:v>
                </c:pt>
                <c:pt idx="7">
                  <c:v>0.41408524422752524</c:v>
                </c:pt>
                <c:pt idx="8">
                  <c:v>0.46174472236375053</c:v>
                </c:pt>
                <c:pt idx="9">
                  <c:v>0.50996062953158072</c:v>
                </c:pt>
                <c:pt idx="10">
                  <c:v>0.55803124324585718</c:v>
                </c:pt>
                <c:pt idx="11">
                  <c:v>0.60526116825140119</c:v>
                </c:pt>
                <c:pt idx="12">
                  <c:v>0.65099136919402278</c:v>
                </c:pt>
                <c:pt idx="13">
                  <c:v>0.69462659498907375</c:v>
                </c:pt>
                <c:pt idx="14">
                  <c:v>0.73565830428364987</c:v>
                </c:pt>
                <c:pt idx="15">
                  <c:v>0.77368164346248103</c:v>
                </c:pt>
                <c:pt idx="16">
                  <c:v>0.8084055964943242</c:v>
                </c:pt>
                <c:pt idx="17">
                  <c:v>0.83965605025031431</c:v>
                </c:pt>
                <c:pt idx="18">
                  <c:v>0.89159666151783978</c:v>
                </c:pt>
                <c:pt idx="19">
                  <c:v>0.94498876759077466</c:v>
                </c:pt>
                <c:pt idx="20">
                  <c:v>0.97506750588695401</c:v>
                </c:pt>
                <c:pt idx="21">
                  <c:v>0.98620752669383271</c:v>
                </c:pt>
                <c:pt idx="22">
                  <c:v>0.98994123115518773</c:v>
                </c:pt>
                <c:pt idx="23">
                  <c:v>0.99485853823566262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73-4A38-B2E9-68A5E01BF8C8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73-4A38-B2E9-68A5E01BF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0848"/>
        <c:axId val="723850456"/>
      </c:scatterChart>
      <c:valAx>
        <c:axId val="72385084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50456"/>
        <c:crosses val="autoZero"/>
        <c:crossBetween val="midCat"/>
      </c:valAx>
      <c:valAx>
        <c:axId val="723850456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084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(Mg.ppm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[1]XLSTAT_20221114_124201_1_HID_HI!$I$1:$I$33</c:f>
              <c:numCache>
                <c:formatCode>General</c:formatCode>
                <c:ptCount val="33"/>
                <c:pt idx="0">
                  <c:v>0.26666666666666666</c:v>
                </c:pt>
                <c:pt idx="1">
                  <c:v>0.28333333333333333</c:v>
                </c:pt>
                <c:pt idx="2">
                  <c:v>0.3</c:v>
                </c:pt>
                <c:pt idx="3">
                  <c:v>0.31666666666666665</c:v>
                </c:pt>
                <c:pt idx="4">
                  <c:v>0.35</c:v>
                </c:pt>
                <c:pt idx="5">
                  <c:v>0.36666666666666664</c:v>
                </c:pt>
                <c:pt idx="6">
                  <c:v>0.3833333333333333</c:v>
                </c:pt>
                <c:pt idx="7">
                  <c:v>0.39999999999999997</c:v>
                </c:pt>
                <c:pt idx="8">
                  <c:v>0.41666666666666663</c:v>
                </c:pt>
                <c:pt idx="9">
                  <c:v>0.44999999999999996</c:v>
                </c:pt>
                <c:pt idx="10">
                  <c:v>0.48333333333333328</c:v>
                </c:pt>
                <c:pt idx="11">
                  <c:v>0.55000000000000004</c:v>
                </c:pt>
                <c:pt idx="12">
                  <c:v>0.58333333333333348</c:v>
                </c:pt>
                <c:pt idx="13">
                  <c:v>0.6000000000000002</c:v>
                </c:pt>
                <c:pt idx="14">
                  <c:v>0.61666666666666692</c:v>
                </c:pt>
                <c:pt idx="15">
                  <c:v>0.65000000000000036</c:v>
                </c:pt>
                <c:pt idx="16">
                  <c:v>0.66666666666666707</c:v>
                </c:pt>
                <c:pt idx="17">
                  <c:v>0.70000000000000051</c:v>
                </c:pt>
                <c:pt idx="18">
                  <c:v>0.71666666666666723</c:v>
                </c:pt>
                <c:pt idx="19">
                  <c:v>0.73333333333333395</c:v>
                </c:pt>
                <c:pt idx="20">
                  <c:v>0.75000000000000067</c:v>
                </c:pt>
                <c:pt idx="21">
                  <c:v>0.7833333333333341</c:v>
                </c:pt>
                <c:pt idx="22">
                  <c:v>0.80000000000000082</c:v>
                </c:pt>
                <c:pt idx="23">
                  <c:v>0.81666666666666754</c:v>
                </c:pt>
                <c:pt idx="24">
                  <c:v>0.83333333333333426</c:v>
                </c:pt>
                <c:pt idx="25">
                  <c:v>0.85000000000000098</c:v>
                </c:pt>
                <c:pt idx="26">
                  <c:v>0.8666666666666677</c:v>
                </c:pt>
                <c:pt idx="27">
                  <c:v>0.90000000000000113</c:v>
                </c:pt>
                <c:pt idx="28">
                  <c:v>0.91666666666666785</c:v>
                </c:pt>
                <c:pt idx="29">
                  <c:v>0.93333333333333457</c:v>
                </c:pt>
                <c:pt idx="30">
                  <c:v>0.95000000000000129</c:v>
                </c:pt>
                <c:pt idx="31">
                  <c:v>0.96666666666666801</c:v>
                </c:pt>
                <c:pt idx="32">
                  <c:v>0.98333333333333472</c:v>
                </c:pt>
              </c:numCache>
            </c:numRef>
          </c:xVal>
          <c:yVal>
            <c:numRef>
              <c:f>[1]XLSTAT_20221114_124201_1_HID_HI!$J$1:$J$33</c:f>
              <c:numCache>
                <c:formatCode>General</c:formatCode>
                <c:ptCount val="33"/>
                <c:pt idx="0">
                  <c:v>0</c:v>
                </c:pt>
                <c:pt idx="1">
                  <c:v>0.10029641664761697</c:v>
                </c:pt>
                <c:pt idx="2">
                  <c:v>0.12926894933652675</c:v>
                </c:pt>
                <c:pt idx="3">
                  <c:v>0.13569841510165184</c:v>
                </c:pt>
                <c:pt idx="4">
                  <c:v>0.17109658720573875</c:v>
                </c:pt>
                <c:pt idx="5">
                  <c:v>0.17882855292491948</c:v>
                </c:pt>
                <c:pt idx="6">
                  <c:v>0.18677685390290738</c:v>
                </c:pt>
                <c:pt idx="7">
                  <c:v>0.19494019224293097</c:v>
                </c:pt>
                <c:pt idx="8">
                  <c:v>0.21190464644282567</c:v>
                </c:pt>
                <c:pt idx="9">
                  <c:v>0.22970287736057221</c:v>
                </c:pt>
                <c:pt idx="10">
                  <c:v>0.27765735283551091</c:v>
                </c:pt>
                <c:pt idx="11">
                  <c:v>0.31924667987010391</c:v>
                </c:pt>
                <c:pt idx="12">
                  <c:v>0.34097557124044253</c:v>
                </c:pt>
                <c:pt idx="13">
                  <c:v>0.35204696779404832</c:v>
                </c:pt>
                <c:pt idx="14">
                  <c:v>0.36324523278297915</c:v>
                </c:pt>
                <c:pt idx="15">
                  <c:v>0.37456162996998843</c:v>
                </c:pt>
                <c:pt idx="16">
                  <c:v>0.39751236823889663</c:v>
                </c:pt>
                <c:pt idx="17">
                  <c:v>0.40912779464712173</c:v>
                </c:pt>
                <c:pt idx="18">
                  <c:v>0.43258965633483981</c:v>
                </c:pt>
                <c:pt idx="19">
                  <c:v>0.45629169258943436</c:v>
                </c:pt>
                <c:pt idx="20">
                  <c:v>0.52799561802639994</c:v>
                </c:pt>
                <c:pt idx="21">
                  <c:v>0.61035612692491681</c:v>
                </c:pt>
                <c:pt idx="22">
                  <c:v>0.64440329941507035</c:v>
                </c:pt>
                <c:pt idx="23">
                  <c:v>0.69856039412866355</c:v>
                </c:pt>
                <c:pt idx="24">
                  <c:v>0.70893176360836918</c:v>
                </c:pt>
                <c:pt idx="25">
                  <c:v>0.72915884132185538</c:v>
                </c:pt>
                <c:pt idx="26">
                  <c:v>0.73900247636100436</c:v>
                </c:pt>
                <c:pt idx="27">
                  <c:v>0.75812296675788104</c:v>
                </c:pt>
                <c:pt idx="28">
                  <c:v>0.84141706355913537</c:v>
                </c:pt>
                <c:pt idx="29">
                  <c:v>0.89257075075339931</c:v>
                </c:pt>
                <c:pt idx="30">
                  <c:v>0.93452107374015558</c:v>
                </c:pt>
                <c:pt idx="31">
                  <c:v>0.96487977301711148</c:v>
                </c:pt>
                <c:pt idx="32">
                  <c:v>0.99520695473277287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9F2-470E-9F22-146CBE9B25C7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9F2-470E-9F22-146CBE9B2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7120"/>
        <c:axId val="723860256"/>
      </c:scatterChart>
      <c:valAx>
        <c:axId val="723857120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60256"/>
        <c:crosses val="autoZero"/>
        <c:crossBetween val="midCat"/>
      </c:valAx>
      <c:valAx>
        <c:axId val="723860256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712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(Mg.ppm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[1]XLSTAT_20221114_124201_1_HID_HI!$K$1:$K$52</c:f>
              <c:numCache>
                <c:formatCode>General</c:formatCode>
                <c:ptCount val="52"/>
                <c:pt idx="0">
                  <c:v>8.3333333333333329E-2</c:v>
                </c:pt>
                <c:pt idx="1">
                  <c:v>9.9999999999999992E-2</c:v>
                </c:pt>
                <c:pt idx="2">
                  <c:v>0.11666666666666665</c:v>
                </c:pt>
                <c:pt idx="3">
                  <c:v>0.13333333333333333</c:v>
                </c:pt>
                <c:pt idx="4">
                  <c:v>0.15</c:v>
                </c:pt>
                <c:pt idx="5">
                  <c:v>0.16666666666666666</c:v>
                </c:pt>
                <c:pt idx="6">
                  <c:v>0.18333333333333332</c:v>
                </c:pt>
                <c:pt idx="7">
                  <c:v>0.19999999999999998</c:v>
                </c:pt>
                <c:pt idx="8">
                  <c:v>0.21666666666666665</c:v>
                </c:pt>
                <c:pt idx="9">
                  <c:v>0.23333333333333331</c:v>
                </c:pt>
                <c:pt idx="10">
                  <c:v>0.24999999999999997</c:v>
                </c:pt>
                <c:pt idx="11">
                  <c:v>0.26666666666666666</c:v>
                </c:pt>
                <c:pt idx="12">
                  <c:v>0.3</c:v>
                </c:pt>
                <c:pt idx="13">
                  <c:v>0.31666666666666665</c:v>
                </c:pt>
                <c:pt idx="14">
                  <c:v>0.33333333333333331</c:v>
                </c:pt>
                <c:pt idx="15">
                  <c:v>0.36666666666666664</c:v>
                </c:pt>
                <c:pt idx="16">
                  <c:v>0.3833333333333333</c:v>
                </c:pt>
                <c:pt idx="17">
                  <c:v>0.39999999999999997</c:v>
                </c:pt>
                <c:pt idx="18">
                  <c:v>0.41666666666666663</c:v>
                </c:pt>
                <c:pt idx="19">
                  <c:v>0.43333333333333329</c:v>
                </c:pt>
                <c:pt idx="20">
                  <c:v>0.44999999999999996</c:v>
                </c:pt>
                <c:pt idx="21">
                  <c:v>0.46666666666666662</c:v>
                </c:pt>
                <c:pt idx="22">
                  <c:v>0.48333333333333328</c:v>
                </c:pt>
                <c:pt idx="23">
                  <c:v>0.49999999999999994</c:v>
                </c:pt>
                <c:pt idx="24">
                  <c:v>0.51666666666666661</c:v>
                </c:pt>
                <c:pt idx="25">
                  <c:v>0.53333333333333333</c:v>
                </c:pt>
                <c:pt idx="26">
                  <c:v>0.55000000000000004</c:v>
                </c:pt>
                <c:pt idx="27">
                  <c:v>0.56666666666666676</c:v>
                </c:pt>
                <c:pt idx="28">
                  <c:v>0.6000000000000002</c:v>
                </c:pt>
                <c:pt idx="29">
                  <c:v>0.61666666666666692</c:v>
                </c:pt>
                <c:pt idx="30">
                  <c:v>0.63333333333333364</c:v>
                </c:pt>
                <c:pt idx="31">
                  <c:v>0.65000000000000036</c:v>
                </c:pt>
                <c:pt idx="32">
                  <c:v>0.66666666666666707</c:v>
                </c:pt>
                <c:pt idx="33">
                  <c:v>0.68333333333333379</c:v>
                </c:pt>
                <c:pt idx="34">
                  <c:v>0.70000000000000051</c:v>
                </c:pt>
                <c:pt idx="35">
                  <c:v>0.71666666666666723</c:v>
                </c:pt>
                <c:pt idx="36">
                  <c:v>0.73333333333333395</c:v>
                </c:pt>
                <c:pt idx="37">
                  <c:v>0.75000000000000067</c:v>
                </c:pt>
                <c:pt idx="38">
                  <c:v>0.76666666666666738</c:v>
                </c:pt>
                <c:pt idx="39">
                  <c:v>0.7833333333333341</c:v>
                </c:pt>
                <c:pt idx="40">
                  <c:v>0.80000000000000082</c:v>
                </c:pt>
                <c:pt idx="41">
                  <c:v>0.81666666666666754</c:v>
                </c:pt>
                <c:pt idx="42">
                  <c:v>0.83333333333333426</c:v>
                </c:pt>
                <c:pt idx="43">
                  <c:v>0.85000000000000098</c:v>
                </c:pt>
                <c:pt idx="44">
                  <c:v>0.8666666666666677</c:v>
                </c:pt>
                <c:pt idx="45">
                  <c:v>0.88333333333333441</c:v>
                </c:pt>
                <c:pt idx="46">
                  <c:v>0.90000000000000113</c:v>
                </c:pt>
                <c:pt idx="47">
                  <c:v>0.91666666666666785</c:v>
                </c:pt>
                <c:pt idx="48">
                  <c:v>0.93333333333333457</c:v>
                </c:pt>
                <c:pt idx="49">
                  <c:v>0.95000000000000129</c:v>
                </c:pt>
                <c:pt idx="50">
                  <c:v>0.96666666666666801</c:v>
                </c:pt>
                <c:pt idx="51">
                  <c:v>0.98333333333333472</c:v>
                </c:pt>
              </c:numCache>
            </c:numRef>
          </c:xVal>
          <c:yVal>
            <c:numRef>
              <c:f>[1]XLSTAT_20221114_124201_1_HID_HI!$L$1:$L$52</c:f>
              <c:numCache>
                <c:formatCode>General</c:formatCode>
                <c:ptCount val="52"/>
                <c:pt idx="0">
                  <c:v>0</c:v>
                </c:pt>
                <c:pt idx="1">
                  <c:v>3.2553571378303683E-2</c:v>
                </c:pt>
                <c:pt idx="2">
                  <c:v>8.6912013123161019E-2</c:v>
                </c:pt>
                <c:pt idx="3">
                  <c:v>8.9917428940576125E-2</c:v>
                </c:pt>
                <c:pt idx="4">
                  <c:v>9.5097001828701358E-2</c:v>
                </c:pt>
                <c:pt idx="5">
                  <c:v>9.5626804612802443E-2</c:v>
                </c:pt>
                <c:pt idx="6">
                  <c:v>0.12624203144761773</c:v>
                </c:pt>
                <c:pt idx="7">
                  <c:v>0.13350974184325623</c:v>
                </c:pt>
                <c:pt idx="8">
                  <c:v>0.13622253319850275</c:v>
                </c:pt>
                <c:pt idx="9">
                  <c:v>0.16080101367024072</c:v>
                </c:pt>
                <c:pt idx="10">
                  <c:v>0.17092014209140446</c:v>
                </c:pt>
                <c:pt idx="11">
                  <c:v>0.17897532133850988</c:v>
                </c:pt>
                <c:pt idx="12">
                  <c:v>0.21994964805136175</c:v>
                </c:pt>
                <c:pt idx="13">
                  <c:v>0.24084248206156933</c:v>
                </c:pt>
                <c:pt idx="14">
                  <c:v>0.28355585538864869</c:v>
                </c:pt>
                <c:pt idx="15">
                  <c:v>0.30729155513370765</c:v>
                </c:pt>
                <c:pt idx="16">
                  <c:v>0.33641371147972854</c:v>
                </c:pt>
                <c:pt idx="17">
                  <c:v>0.34098828371340623</c:v>
                </c:pt>
                <c:pt idx="18">
                  <c:v>0.34673947195311705</c:v>
                </c:pt>
                <c:pt idx="19">
                  <c:v>0.34789401206880988</c:v>
                </c:pt>
                <c:pt idx="20">
                  <c:v>0.3571803546581484</c:v>
                </c:pt>
                <c:pt idx="21">
                  <c:v>0.36772929155501277</c:v>
                </c:pt>
                <c:pt idx="22">
                  <c:v>0.37126835869019259</c:v>
                </c:pt>
                <c:pt idx="23">
                  <c:v>0.37600405129094111</c:v>
                </c:pt>
                <c:pt idx="24">
                  <c:v>0.38433622004327012</c:v>
                </c:pt>
                <c:pt idx="25">
                  <c:v>0.39392435144783805</c:v>
                </c:pt>
                <c:pt idx="26">
                  <c:v>0.42183112248931942</c:v>
                </c:pt>
                <c:pt idx="27">
                  <c:v>0.44148786743792967</c:v>
                </c:pt>
                <c:pt idx="28">
                  <c:v>0.45756812905955629</c:v>
                </c:pt>
                <c:pt idx="29">
                  <c:v>0.47745221458362391</c:v>
                </c:pt>
                <c:pt idx="30">
                  <c:v>0.50113365692914524</c:v>
                </c:pt>
                <c:pt idx="31">
                  <c:v>0.50612151541852135</c:v>
                </c:pt>
                <c:pt idx="32">
                  <c:v>0.51609358254532633</c:v>
                </c:pt>
                <c:pt idx="33">
                  <c:v>0.53600133561190377</c:v>
                </c:pt>
                <c:pt idx="34">
                  <c:v>0.55581933856062982</c:v>
                </c:pt>
                <c:pt idx="35">
                  <c:v>0.56444897330099808</c:v>
                </c:pt>
                <c:pt idx="36">
                  <c:v>0.5877066297642779</c:v>
                </c:pt>
                <c:pt idx="37">
                  <c:v>0.59862200792758491</c:v>
                </c:pt>
                <c:pt idx="38">
                  <c:v>0.61305557258821952</c:v>
                </c:pt>
                <c:pt idx="39">
                  <c:v>0.63323397714971852</c:v>
                </c:pt>
                <c:pt idx="40">
                  <c:v>0.68920437830513603</c:v>
                </c:pt>
                <c:pt idx="41">
                  <c:v>0.724662403794885</c:v>
                </c:pt>
                <c:pt idx="42">
                  <c:v>0.86704053820548177</c:v>
                </c:pt>
                <c:pt idx="43">
                  <c:v>0.91200391215496457</c:v>
                </c:pt>
                <c:pt idx="44">
                  <c:v>0.92157054392324544</c:v>
                </c:pt>
                <c:pt idx="45">
                  <c:v>0.93074433766216913</c:v>
                </c:pt>
                <c:pt idx="46">
                  <c:v>0.93560206815369851</c:v>
                </c:pt>
                <c:pt idx="47">
                  <c:v>0.93944432730260241</c:v>
                </c:pt>
                <c:pt idx="48">
                  <c:v>0.96717658409800178</c:v>
                </c:pt>
                <c:pt idx="49">
                  <c:v>0.97348044472673834</c:v>
                </c:pt>
                <c:pt idx="50">
                  <c:v>0.97967744233314114</c:v>
                </c:pt>
                <c:pt idx="51">
                  <c:v>0.98643613970086963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22-42F9-A40B-5E3E8B6B07EE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B22-42F9-A40B-5E3E8B6B0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8296"/>
        <c:axId val="723859080"/>
      </c:scatterChart>
      <c:valAx>
        <c:axId val="723858296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59080"/>
        <c:crosses val="autoZero"/>
        <c:crossBetween val="midCat"/>
      </c:valAx>
      <c:valAx>
        <c:axId val="72385908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829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(Al.ppm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[1]XLSTAT_20221114_124201_1_HID_HI!$M$1:$M$50</c:f>
              <c:numCache>
                <c:formatCode>General</c:formatCode>
                <c:ptCount val="50"/>
                <c:pt idx="0">
                  <c:v>0.12500000000000003</c:v>
                </c:pt>
                <c:pt idx="1">
                  <c:v>0.13888888888888892</c:v>
                </c:pt>
                <c:pt idx="2">
                  <c:v>0.15277777777777782</c:v>
                </c:pt>
                <c:pt idx="3">
                  <c:v>0.16666666666666671</c:v>
                </c:pt>
                <c:pt idx="4">
                  <c:v>0.18055555555555561</c:v>
                </c:pt>
                <c:pt idx="5">
                  <c:v>0.1944444444444445</c:v>
                </c:pt>
                <c:pt idx="6">
                  <c:v>0.2083333333333334</c:v>
                </c:pt>
                <c:pt idx="7">
                  <c:v>0.22222222222222229</c:v>
                </c:pt>
                <c:pt idx="8">
                  <c:v>0.23611111111111119</c:v>
                </c:pt>
                <c:pt idx="9">
                  <c:v>0.25000000000000006</c:v>
                </c:pt>
                <c:pt idx="10">
                  <c:v>0.26388888888888895</c:v>
                </c:pt>
                <c:pt idx="11">
                  <c:v>0.27777777777777785</c:v>
                </c:pt>
                <c:pt idx="12">
                  <c:v>0.29166666666666674</c:v>
                </c:pt>
                <c:pt idx="13">
                  <c:v>0.31944444444444453</c:v>
                </c:pt>
                <c:pt idx="14">
                  <c:v>0.33333333333333343</c:v>
                </c:pt>
                <c:pt idx="15">
                  <c:v>0.36111111111111122</c:v>
                </c:pt>
                <c:pt idx="16">
                  <c:v>0.37500000000000011</c:v>
                </c:pt>
                <c:pt idx="17">
                  <c:v>0.4027777777777779</c:v>
                </c:pt>
                <c:pt idx="18">
                  <c:v>0.4166666666666668</c:v>
                </c:pt>
                <c:pt idx="19">
                  <c:v>0.43055555555555569</c:v>
                </c:pt>
                <c:pt idx="20">
                  <c:v>0.45833333333333348</c:v>
                </c:pt>
                <c:pt idx="21">
                  <c:v>0.50000000000000011</c:v>
                </c:pt>
                <c:pt idx="22">
                  <c:v>0.52777777777777779</c:v>
                </c:pt>
                <c:pt idx="23">
                  <c:v>0.54166666666666663</c:v>
                </c:pt>
                <c:pt idx="24">
                  <c:v>0.55555555555555547</c:v>
                </c:pt>
                <c:pt idx="25">
                  <c:v>0.58333333333333315</c:v>
                </c:pt>
                <c:pt idx="26">
                  <c:v>0.59722222222222199</c:v>
                </c:pt>
                <c:pt idx="27">
                  <c:v>0.61111111111111083</c:v>
                </c:pt>
                <c:pt idx="28">
                  <c:v>0.63888888888888851</c:v>
                </c:pt>
                <c:pt idx="29">
                  <c:v>0.65277777777777735</c:v>
                </c:pt>
                <c:pt idx="30">
                  <c:v>0.68055555555555503</c:v>
                </c:pt>
                <c:pt idx="31">
                  <c:v>0.69444444444444386</c:v>
                </c:pt>
                <c:pt idx="32">
                  <c:v>0.7083333333333327</c:v>
                </c:pt>
                <c:pt idx="33">
                  <c:v>0.72222222222222154</c:v>
                </c:pt>
                <c:pt idx="34">
                  <c:v>0.73611111111111038</c:v>
                </c:pt>
                <c:pt idx="35">
                  <c:v>0.74999999999999922</c:v>
                </c:pt>
                <c:pt idx="36">
                  <c:v>0.76388888888888806</c:v>
                </c:pt>
                <c:pt idx="37">
                  <c:v>0.7777777777777769</c:v>
                </c:pt>
                <c:pt idx="38">
                  <c:v>0.80555555555555458</c:v>
                </c:pt>
                <c:pt idx="39">
                  <c:v>0.81944444444444342</c:v>
                </c:pt>
                <c:pt idx="40">
                  <c:v>0.83333333333333226</c:v>
                </c:pt>
                <c:pt idx="41">
                  <c:v>0.8472222222222211</c:v>
                </c:pt>
                <c:pt idx="42">
                  <c:v>0.86111111111110994</c:v>
                </c:pt>
                <c:pt idx="43">
                  <c:v>0.87499999999999878</c:v>
                </c:pt>
                <c:pt idx="44">
                  <c:v>0.90277777777777646</c:v>
                </c:pt>
                <c:pt idx="45">
                  <c:v>0.9166666666666653</c:v>
                </c:pt>
                <c:pt idx="46">
                  <c:v>0.93055555555555414</c:v>
                </c:pt>
                <c:pt idx="47">
                  <c:v>0.94444444444444298</c:v>
                </c:pt>
                <c:pt idx="48">
                  <c:v>0.97222222222222066</c:v>
                </c:pt>
                <c:pt idx="49">
                  <c:v>0.9861111111111095</c:v>
                </c:pt>
              </c:numCache>
            </c:numRef>
          </c:xVal>
          <c:yVal>
            <c:numRef>
              <c:f>[1]XLSTAT_20221114_124201_1_HID_HI!$N$1:$N$50</c:f>
              <c:numCache>
                <c:formatCode>General</c:formatCode>
                <c:ptCount val="50"/>
                <c:pt idx="0">
                  <c:v>0</c:v>
                </c:pt>
                <c:pt idx="1">
                  <c:v>5.3056543612603889E-2</c:v>
                </c:pt>
                <c:pt idx="2">
                  <c:v>8.6519291510288823E-2</c:v>
                </c:pt>
                <c:pt idx="3">
                  <c:v>0.10670419188129197</c:v>
                </c:pt>
                <c:pt idx="4">
                  <c:v>0.11305121213365235</c:v>
                </c:pt>
                <c:pt idx="5">
                  <c:v>0.11632386376776981</c:v>
                </c:pt>
                <c:pt idx="6">
                  <c:v>0.13008474711980222</c:v>
                </c:pt>
                <c:pt idx="7">
                  <c:v>0.13369422819500681</c:v>
                </c:pt>
                <c:pt idx="8">
                  <c:v>0.13737197586492744</c:v>
                </c:pt>
                <c:pt idx="9">
                  <c:v>0.17356828323771828</c:v>
                </c:pt>
                <c:pt idx="10">
                  <c:v>0.18687358591855618</c:v>
                </c:pt>
                <c:pt idx="11">
                  <c:v>0.2104078603143508</c:v>
                </c:pt>
                <c:pt idx="12">
                  <c:v>0.25689041177422167</c:v>
                </c:pt>
                <c:pt idx="13">
                  <c:v>0.26236603579289297</c:v>
                </c:pt>
                <c:pt idx="14">
                  <c:v>0.26790081484941197</c:v>
                </c:pt>
                <c:pt idx="15">
                  <c:v>0.27349379157240472</c:v>
                </c:pt>
                <c:pt idx="16">
                  <c:v>0.28485029166605846</c:v>
                </c:pt>
                <c:pt idx="17">
                  <c:v>0.29642701576056918</c:v>
                </c:pt>
                <c:pt idx="18">
                  <c:v>0.30821477095914596</c:v>
                </c:pt>
                <c:pt idx="19">
                  <c:v>0.31418473316574125</c:v>
                </c:pt>
                <c:pt idx="20">
                  <c:v>0.32627037491176125</c:v>
                </c:pt>
                <c:pt idx="21">
                  <c:v>0.33854125660214351</c:v>
                </c:pt>
                <c:pt idx="22">
                  <c:v>0.34474263013776368</c:v>
                </c:pt>
                <c:pt idx="23">
                  <c:v>0.35726986784287856</c:v>
                </c:pt>
                <c:pt idx="24">
                  <c:v>0.36359268064897504</c:v>
                </c:pt>
                <c:pt idx="25">
                  <c:v>0.3892414839930774</c:v>
                </c:pt>
                <c:pt idx="26">
                  <c:v>0.40880699934731007</c:v>
                </c:pt>
                <c:pt idx="27">
                  <c:v>0.42860248741172896</c:v>
                </c:pt>
                <c:pt idx="28">
                  <c:v>0.46197320596282515</c:v>
                </c:pt>
                <c:pt idx="29">
                  <c:v>0.47541039642254168</c:v>
                </c:pt>
                <c:pt idx="30">
                  <c:v>0.48887561512518685</c:v>
                </c:pt>
                <c:pt idx="31">
                  <c:v>0.50235352665533439</c:v>
                </c:pt>
                <c:pt idx="32">
                  <c:v>0.52256055285075098</c:v>
                </c:pt>
                <c:pt idx="33">
                  <c:v>0.57602398830043233</c:v>
                </c:pt>
                <c:pt idx="34">
                  <c:v>0.58262990510124602</c:v>
                </c:pt>
                <c:pt idx="35">
                  <c:v>0.61527539740537618</c:v>
                </c:pt>
                <c:pt idx="36">
                  <c:v>0.6281218855482541</c:v>
                </c:pt>
                <c:pt idx="37">
                  <c:v>0.65337880266813975</c:v>
                </c:pt>
                <c:pt idx="38">
                  <c:v>0.66576416304835395</c:v>
                </c:pt>
                <c:pt idx="39">
                  <c:v>0.6718908416843643</c:v>
                </c:pt>
                <c:pt idx="40">
                  <c:v>0.68999000408124289</c:v>
                </c:pt>
                <c:pt idx="41">
                  <c:v>0.74146449486026689</c:v>
                </c:pt>
                <c:pt idx="42">
                  <c:v>0.82073481566031969</c:v>
                </c:pt>
                <c:pt idx="43">
                  <c:v>0.85773849949608372</c:v>
                </c:pt>
                <c:pt idx="44">
                  <c:v>0.88267608125055241</c:v>
                </c:pt>
                <c:pt idx="45">
                  <c:v>0.9549895620072204</c:v>
                </c:pt>
                <c:pt idx="46">
                  <c:v>0.96103821123311761</c:v>
                </c:pt>
                <c:pt idx="47">
                  <c:v>0.9814129509781816</c:v>
                </c:pt>
                <c:pt idx="48">
                  <c:v>0.9873205704551874</c:v>
                </c:pt>
                <c:pt idx="49">
                  <c:v>0.9952104421684318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5B3-49E0-8820-17FA37EB079C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5B3-49E0-8820-17FA37EB0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3200"/>
        <c:axId val="723852808"/>
      </c:scatterChart>
      <c:valAx>
        <c:axId val="723853200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  <c:spPr>
            <a:noFill/>
          </c:spPr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52808"/>
        <c:crosses val="autoZero"/>
        <c:crossBetween val="midCat"/>
      </c:valAx>
      <c:valAx>
        <c:axId val="723852808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320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(Al.ppm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[1]XLSTAT_20221114_124201_1_HID_HI!$O$1:$O$34</c:f>
              <c:numCache>
                <c:formatCode>General</c:formatCode>
                <c:ptCount val="34"/>
                <c:pt idx="0">
                  <c:v>0.26666666666666666</c:v>
                </c:pt>
                <c:pt idx="1">
                  <c:v>0.3</c:v>
                </c:pt>
                <c:pt idx="2">
                  <c:v>0.31666666666666665</c:v>
                </c:pt>
                <c:pt idx="3">
                  <c:v>0.33333333333333331</c:v>
                </c:pt>
                <c:pt idx="4">
                  <c:v>0.36666666666666664</c:v>
                </c:pt>
                <c:pt idx="5">
                  <c:v>0.39999999999999997</c:v>
                </c:pt>
                <c:pt idx="6">
                  <c:v>0.48333333333333328</c:v>
                </c:pt>
                <c:pt idx="7">
                  <c:v>0.49999999999999994</c:v>
                </c:pt>
                <c:pt idx="8">
                  <c:v>0.55000000000000004</c:v>
                </c:pt>
                <c:pt idx="9">
                  <c:v>0.56666666666666676</c:v>
                </c:pt>
                <c:pt idx="10">
                  <c:v>0.58333333333333348</c:v>
                </c:pt>
                <c:pt idx="11">
                  <c:v>0.6000000000000002</c:v>
                </c:pt>
                <c:pt idx="12">
                  <c:v>0.61666666666666692</c:v>
                </c:pt>
                <c:pt idx="13">
                  <c:v>0.63333333333333364</c:v>
                </c:pt>
                <c:pt idx="14">
                  <c:v>0.65000000000000036</c:v>
                </c:pt>
                <c:pt idx="15">
                  <c:v>0.66666666666666707</c:v>
                </c:pt>
                <c:pt idx="16">
                  <c:v>0.68333333333333379</c:v>
                </c:pt>
                <c:pt idx="17">
                  <c:v>0.70000000000000051</c:v>
                </c:pt>
                <c:pt idx="18">
                  <c:v>0.71666666666666723</c:v>
                </c:pt>
                <c:pt idx="19">
                  <c:v>0.73333333333333395</c:v>
                </c:pt>
                <c:pt idx="20">
                  <c:v>0.75000000000000067</c:v>
                </c:pt>
                <c:pt idx="21">
                  <c:v>0.7833333333333341</c:v>
                </c:pt>
                <c:pt idx="22">
                  <c:v>0.80000000000000082</c:v>
                </c:pt>
                <c:pt idx="23">
                  <c:v>0.81666666666666754</c:v>
                </c:pt>
                <c:pt idx="24">
                  <c:v>0.83333333333333426</c:v>
                </c:pt>
                <c:pt idx="25">
                  <c:v>0.85000000000000098</c:v>
                </c:pt>
                <c:pt idx="26">
                  <c:v>0.8666666666666677</c:v>
                </c:pt>
                <c:pt idx="27">
                  <c:v>0.88333333333333441</c:v>
                </c:pt>
                <c:pt idx="28">
                  <c:v>0.90000000000000113</c:v>
                </c:pt>
                <c:pt idx="29">
                  <c:v>0.91666666666666785</c:v>
                </c:pt>
                <c:pt idx="30">
                  <c:v>0.93333333333333457</c:v>
                </c:pt>
                <c:pt idx="31">
                  <c:v>0.95000000000000129</c:v>
                </c:pt>
                <c:pt idx="32">
                  <c:v>0.96666666666666801</c:v>
                </c:pt>
                <c:pt idx="33">
                  <c:v>0.98333333333333472</c:v>
                </c:pt>
              </c:numCache>
            </c:numRef>
          </c:xVal>
          <c:yVal>
            <c:numRef>
              <c:f>[1]XLSTAT_20221114_124201_1_HID_HI!$P$1:$P$34</c:f>
              <c:numCache>
                <c:formatCode>General</c:formatCode>
                <c:ptCount val="34"/>
                <c:pt idx="0">
                  <c:v>0</c:v>
                </c:pt>
                <c:pt idx="1">
                  <c:v>0.16747466199780767</c:v>
                </c:pt>
                <c:pt idx="2">
                  <c:v>0.17130191976030174</c:v>
                </c:pt>
                <c:pt idx="3">
                  <c:v>0.17388424174410771</c:v>
                </c:pt>
                <c:pt idx="4">
                  <c:v>0.17714676321104364</c:v>
                </c:pt>
                <c:pt idx="5">
                  <c:v>0.18378693006953742</c:v>
                </c:pt>
                <c:pt idx="6">
                  <c:v>0.18716440030964079</c:v>
                </c:pt>
                <c:pt idx="7">
                  <c:v>0.19057998947995516</c:v>
                </c:pt>
                <c:pt idx="8">
                  <c:v>0.19752502709665185</c:v>
                </c:pt>
                <c:pt idx="9">
                  <c:v>0.2118662940118351</c:v>
                </c:pt>
                <c:pt idx="10">
                  <c:v>0.21925960181717291</c:v>
                </c:pt>
                <c:pt idx="11">
                  <c:v>0.27920673060781342</c:v>
                </c:pt>
                <c:pt idx="12">
                  <c:v>0.32771354556074023</c:v>
                </c:pt>
                <c:pt idx="13">
                  <c:v>0.34616200915596806</c:v>
                </c:pt>
                <c:pt idx="14">
                  <c:v>0.51349055579639691</c:v>
                </c:pt>
                <c:pt idx="15">
                  <c:v>0.51852634206561965</c:v>
                </c:pt>
                <c:pt idx="16">
                  <c:v>0.53863194241878132</c:v>
                </c:pt>
                <c:pt idx="17">
                  <c:v>0.58835628872837753</c:v>
                </c:pt>
                <c:pt idx="18">
                  <c:v>0.62238491625815551</c:v>
                </c:pt>
                <c:pt idx="19">
                  <c:v>0.63194783420661871</c:v>
                </c:pt>
                <c:pt idx="20">
                  <c:v>0.65082511958167122</c:v>
                </c:pt>
                <c:pt idx="21">
                  <c:v>0.66474507704484143</c:v>
                </c:pt>
                <c:pt idx="22">
                  <c:v>0.68744245813812033</c:v>
                </c:pt>
                <c:pt idx="23">
                  <c:v>0.69190134337894316</c:v>
                </c:pt>
                <c:pt idx="24">
                  <c:v>0.72229695657238091</c:v>
                </c:pt>
                <c:pt idx="25">
                  <c:v>0.7265166919807946</c:v>
                </c:pt>
                <c:pt idx="26">
                  <c:v>0.77832309306919545</c:v>
                </c:pt>
                <c:pt idx="27">
                  <c:v>0.79664793825995872</c:v>
                </c:pt>
                <c:pt idx="28">
                  <c:v>0.83677877384882859</c:v>
                </c:pt>
                <c:pt idx="29">
                  <c:v>0.9090670024336075</c:v>
                </c:pt>
                <c:pt idx="30">
                  <c:v>0.9262934354025476</c:v>
                </c:pt>
                <c:pt idx="31">
                  <c:v>0.92975863032215245</c:v>
                </c:pt>
                <c:pt idx="32">
                  <c:v>0.93309715365376855</c:v>
                </c:pt>
                <c:pt idx="33">
                  <c:v>0.99082089137915663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0F1-4361-B7BE-48CCCE82AC94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0F1-4361-B7BE-48CCCE82A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8688"/>
        <c:axId val="723851240"/>
      </c:scatterChart>
      <c:valAx>
        <c:axId val="72385868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51240"/>
        <c:crosses val="autoZero"/>
        <c:crossBetween val="midCat"/>
      </c:valAx>
      <c:valAx>
        <c:axId val="72385124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868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(Al.ppm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[1]XLSTAT_20221114_124201_1_HID_HI!$Q$1:$Q$46</c:f>
              <c:numCache>
                <c:formatCode>General</c:formatCode>
                <c:ptCount val="46"/>
                <c:pt idx="0">
                  <c:v>8.3333333333333329E-2</c:v>
                </c:pt>
                <c:pt idx="1">
                  <c:v>0.11666666666666665</c:v>
                </c:pt>
                <c:pt idx="2">
                  <c:v>0.13333333333333333</c:v>
                </c:pt>
                <c:pt idx="3">
                  <c:v>0.15</c:v>
                </c:pt>
                <c:pt idx="4">
                  <c:v>0.18333333333333332</c:v>
                </c:pt>
                <c:pt idx="5">
                  <c:v>0.19999999999999998</c:v>
                </c:pt>
                <c:pt idx="6">
                  <c:v>0.23333333333333331</c:v>
                </c:pt>
                <c:pt idx="7">
                  <c:v>0.24999999999999997</c:v>
                </c:pt>
                <c:pt idx="8">
                  <c:v>0.28333333333333333</c:v>
                </c:pt>
                <c:pt idx="9">
                  <c:v>0.3</c:v>
                </c:pt>
                <c:pt idx="10">
                  <c:v>0.31666666666666665</c:v>
                </c:pt>
                <c:pt idx="11">
                  <c:v>0.35</c:v>
                </c:pt>
                <c:pt idx="12">
                  <c:v>0.36666666666666664</c:v>
                </c:pt>
                <c:pt idx="13">
                  <c:v>0.3833333333333333</c:v>
                </c:pt>
                <c:pt idx="14">
                  <c:v>0.39999999999999997</c:v>
                </c:pt>
                <c:pt idx="15">
                  <c:v>0.43333333333333329</c:v>
                </c:pt>
                <c:pt idx="16">
                  <c:v>0.44999999999999996</c:v>
                </c:pt>
                <c:pt idx="17">
                  <c:v>0.46666666666666662</c:v>
                </c:pt>
                <c:pt idx="18">
                  <c:v>0.48333333333333328</c:v>
                </c:pt>
                <c:pt idx="19">
                  <c:v>0.49999999999999994</c:v>
                </c:pt>
                <c:pt idx="20">
                  <c:v>0.55000000000000004</c:v>
                </c:pt>
                <c:pt idx="21">
                  <c:v>0.56666666666666676</c:v>
                </c:pt>
                <c:pt idx="22">
                  <c:v>0.58333333333333348</c:v>
                </c:pt>
                <c:pt idx="23">
                  <c:v>0.6000000000000002</c:v>
                </c:pt>
                <c:pt idx="24">
                  <c:v>0.61666666666666692</c:v>
                </c:pt>
                <c:pt idx="25">
                  <c:v>0.63333333333333364</c:v>
                </c:pt>
                <c:pt idx="26">
                  <c:v>0.65000000000000036</c:v>
                </c:pt>
                <c:pt idx="27">
                  <c:v>0.66666666666666707</c:v>
                </c:pt>
                <c:pt idx="28">
                  <c:v>0.68333333333333379</c:v>
                </c:pt>
                <c:pt idx="29">
                  <c:v>0.70000000000000051</c:v>
                </c:pt>
                <c:pt idx="30">
                  <c:v>0.71666666666666723</c:v>
                </c:pt>
                <c:pt idx="31">
                  <c:v>0.73333333333333395</c:v>
                </c:pt>
                <c:pt idx="32">
                  <c:v>0.75000000000000067</c:v>
                </c:pt>
                <c:pt idx="33">
                  <c:v>0.76666666666666738</c:v>
                </c:pt>
                <c:pt idx="34">
                  <c:v>0.80000000000000082</c:v>
                </c:pt>
                <c:pt idx="35">
                  <c:v>0.81666666666666754</c:v>
                </c:pt>
                <c:pt idx="36">
                  <c:v>0.83333333333333426</c:v>
                </c:pt>
                <c:pt idx="37">
                  <c:v>0.85000000000000098</c:v>
                </c:pt>
                <c:pt idx="38">
                  <c:v>0.8666666666666677</c:v>
                </c:pt>
                <c:pt idx="39">
                  <c:v>0.88333333333333441</c:v>
                </c:pt>
                <c:pt idx="40">
                  <c:v>0.90000000000000113</c:v>
                </c:pt>
                <c:pt idx="41">
                  <c:v>0.91666666666666785</c:v>
                </c:pt>
                <c:pt idx="42">
                  <c:v>0.93333333333333457</c:v>
                </c:pt>
                <c:pt idx="43">
                  <c:v>0.95000000000000129</c:v>
                </c:pt>
                <c:pt idx="44">
                  <c:v>0.96666666666666801</c:v>
                </c:pt>
                <c:pt idx="45">
                  <c:v>0.98333333333333472</c:v>
                </c:pt>
              </c:numCache>
            </c:numRef>
          </c:xVal>
          <c:yVal>
            <c:numRef>
              <c:f>[1]XLSTAT_20221114_124201_1_HID_HI!$R$1:$R$46</c:f>
              <c:numCache>
                <c:formatCode>General</c:formatCode>
                <c:ptCount val="46"/>
                <c:pt idx="0">
                  <c:v>0</c:v>
                </c:pt>
                <c:pt idx="1">
                  <c:v>0.15305280599783319</c:v>
                </c:pt>
                <c:pt idx="2">
                  <c:v>0.15566785269792871</c:v>
                </c:pt>
                <c:pt idx="3">
                  <c:v>0.15999740635297199</c:v>
                </c:pt>
                <c:pt idx="4">
                  <c:v>0.1647398650132646</c:v>
                </c:pt>
                <c:pt idx="5">
                  <c:v>0.16957245128730664</c:v>
                </c:pt>
                <c:pt idx="6">
                  <c:v>0.17449504292063944</c:v>
                </c:pt>
                <c:pt idx="7">
                  <c:v>0.18204725049998086</c:v>
                </c:pt>
                <c:pt idx="8">
                  <c:v>0.18460940226319264</c:v>
                </c:pt>
                <c:pt idx="9">
                  <c:v>0.19242948661336501</c:v>
                </c:pt>
                <c:pt idx="10">
                  <c:v>0.21707774991551043</c:v>
                </c:pt>
                <c:pt idx="11">
                  <c:v>0.22279302900356074</c:v>
                </c:pt>
                <c:pt idx="12">
                  <c:v>0.22859309514146989</c:v>
                </c:pt>
                <c:pt idx="13">
                  <c:v>0.23152463396108805</c:v>
                </c:pt>
                <c:pt idx="14">
                  <c:v>0.24044376962790565</c:v>
                </c:pt>
                <c:pt idx="15">
                  <c:v>0.24345787566126403</c:v>
                </c:pt>
                <c:pt idx="16">
                  <c:v>0.24954682679194645</c:v>
                </c:pt>
                <c:pt idx="17">
                  <c:v>0.25262137118298816</c:v>
                </c:pt>
                <c:pt idx="18">
                  <c:v>0.25571575308246941</c:v>
                </c:pt>
                <c:pt idx="19">
                  <c:v>0.25882981029961682</c:v>
                </c:pt>
                <c:pt idx="20">
                  <c:v>0.27791766150015834</c:v>
                </c:pt>
                <c:pt idx="21">
                  <c:v>0.2844295711921716</c:v>
                </c:pt>
                <c:pt idx="22">
                  <c:v>0.29766776637093639</c:v>
                </c:pt>
                <c:pt idx="23">
                  <c:v>0.33896736062256683</c:v>
                </c:pt>
                <c:pt idx="24">
                  <c:v>0.34606105384976671</c:v>
                </c:pt>
                <c:pt idx="25">
                  <c:v>0.38229991103153493</c:v>
                </c:pt>
                <c:pt idx="26">
                  <c:v>0.65734568993541376</c:v>
                </c:pt>
                <c:pt idx="27">
                  <c:v>0.67142164147240346</c:v>
                </c:pt>
                <c:pt idx="28">
                  <c:v>0.68182256900973581</c:v>
                </c:pt>
                <c:pt idx="29">
                  <c:v>0.69546932815666052</c:v>
                </c:pt>
                <c:pt idx="30">
                  <c:v>0.72838792571400612</c:v>
                </c:pt>
                <c:pt idx="31">
                  <c:v>0.73475260462655734</c:v>
                </c:pt>
                <c:pt idx="32">
                  <c:v>0.7533814969248247</c:v>
                </c:pt>
                <c:pt idx="33">
                  <c:v>0.76835338969529521</c:v>
                </c:pt>
                <c:pt idx="34">
                  <c:v>0.81269852295652312</c:v>
                </c:pt>
                <c:pt idx="35">
                  <c:v>0.8445593574886141</c:v>
                </c:pt>
                <c:pt idx="36">
                  <c:v>0.8468526145952161</c:v>
                </c:pt>
                <c:pt idx="37">
                  <c:v>0.90204879879059474</c:v>
                </c:pt>
                <c:pt idx="38">
                  <c:v>0.90855784430619413</c:v>
                </c:pt>
                <c:pt idx="39">
                  <c:v>0.92060478692145087</c:v>
                </c:pt>
                <c:pt idx="40">
                  <c:v>0.93012504400570495</c:v>
                </c:pt>
                <c:pt idx="41">
                  <c:v>0.93990155451157098</c:v>
                </c:pt>
                <c:pt idx="42">
                  <c:v>0.94104432629129908</c:v>
                </c:pt>
                <c:pt idx="43">
                  <c:v>0.94437054176075885</c:v>
                </c:pt>
                <c:pt idx="44">
                  <c:v>0.97661277546501502</c:v>
                </c:pt>
                <c:pt idx="45">
                  <c:v>0.97816768958353306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1B-4F8E-AA58-9913A5794160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81B-4F8E-AA58-9913A5794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3592"/>
        <c:axId val="723853984"/>
      </c:scatterChart>
      <c:valAx>
        <c:axId val="723853592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53984"/>
        <c:crosses val="autoZero"/>
        <c:crossBetween val="midCat"/>
      </c:valAx>
      <c:valAx>
        <c:axId val="723853984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359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(Be.ppb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[1]XLSTAT_20221114_124201_1_HID_HI!$S$1:$S$17</c:f>
              <c:numCache>
                <c:formatCode>General</c:formatCode>
                <c:ptCount val="17"/>
                <c:pt idx="0">
                  <c:v>0.56944444444444431</c:v>
                </c:pt>
                <c:pt idx="1">
                  <c:v>0.58333333333333315</c:v>
                </c:pt>
                <c:pt idx="2">
                  <c:v>0.61111111111111083</c:v>
                </c:pt>
                <c:pt idx="3">
                  <c:v>0.62499999999999967</c:v>
                </c:pt>
                <c:pt idx="4">
                  <c:v>0.63888888888888851</c:v>
                </c:pt>
                <c:pt idx="5">
                  <c:v>0.65277777777777735</c:v>
                </c:pt>
                <c:pt idx="6">
                  <c:v>0.69444444444444386</c:v>
                </c:pt>
                <c:pt idx="7">
                  <c:v>0.73611111111111038</c:v>
                </c:pt>
                <c:pt idx="8">
                  <c:v>0.76388888888888806</c:v>
                </c:pt>
                <c:pt idx="9">
                  <c:v>0.79166666666666574</c:v>
                </c:pt>
                <c:pt idx="10">
                  <c:v>0.83333333333333226</c:v>
                </c:pt>
                <c:pt idx="11">
                  <c:v>0.8472222222222211</c:v>
                </c:pt>
                <c:pt idx="12">
                  <c:v>0.88888888888888762</c:v>
                </c:pt>
                <c:pt idx="13">
                  <c:v>0.9166666666666653</c:v>
                </c:pt>
                <c:pt idx="14">
                  <c:v>0.93055555555555414</c:v>
                </c:pt>
                <c:pt idx="15">
                  <c:v>0.97222222222222066</c:v>
                </c:pt>
                <c:pt idx="16">
                  <c:v>0.9861111111111095</c:v>
                </c:pt>
              </c:numCache>
            </c:numRef>
          </c:xVal>
          <c:yVal>
            <c:numRef>
              <c:f>[1]XLSTAT_20221114_124201_1_HID_HI!$T$1:$T$17</c:f>
              <c:numCache>
                <c:formatCode>General</c:formatCode>
                <c:ptCount val="17"/>
                <c:pt idx="0">
                  <c:v>0</c:v>
                </c:pt>
                <c:pt idx="1">
                  <c:v>6.4268422486835744E-2</c:v>
                </c:pt>
                <c:pt idx="2">
                  <c:v>8.2637592666290158E-2</c:v>
                </c:pt>
                <c:pt idx="3">
                  <c:v>0.16096618310641875</c:v>
                </c:pt>
                <c:pt idx="4">
                  <c:v>0.19540643915107458</c:v>
                </c:pt>
                <c:pt idx="5">
                  <c:v>0.23398267126853053</c:v>
                </c:pt>
                <c:pt idx="6">
                  <c:v>0.27644237273740874</c:v>
                </c:pt>
                <c:pt idx="7">
                  <c:v>0.32236616711397603</c:v>
                </c:pt>
                <c:pt idx="8">
                  <c:v>0.37117543459424762</c:v>
                </c:pt>
                <c:pt idx="9">
                  <c:v>0.4221519935368353</c:v>
                </c:pt>
                <c:pt idx="10">
                  <c:v>0.47446894663269679</c:v>
                </c:pt>
                <c:pt idx="11">
                  <c:v>0.52723056051296946</c:v>
                </c:pt>
                <c:pt idx="12">
                  <c:v>0.57951800315102797</c:v>
                </c:pt>
                <c:pt idx="13">
                  <c:v>0.76732413803580868</c:v>
                </c:pt>
                <c:pt idx="14">
                  <c:v>0.80576999576892616</c:v>
                </c:pt>
                <c:pt idx="15">
                  <c:v>0.87015300278807051</c:v>
                </c:pt>
                <c:pt idx="16">
                  <c:v>0.89606883746957122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70B-426B-9D3E-B0C44BB9A942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0B-426B-9D3E-B0C44BB9A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4768"/>
        <c:axId val="723854376"/>
      </c:scatterChart>
      <c:valAx>
        <c:axId val="72385476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54376"/>
        <c:crosses val="autoZero"/>
        <c:crossBetween val="midCat"/>
      </c:valAx>
      <c:valAx>
        <c:axId val="723854376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476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(Be.ppb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[1]XLSTAT_20221114_124201_1_HID_HI!$U$1:$U$14</c:f>
              <c:numCache>
                <c:formatCode>General</c:formatCode>
                <c:ptCount val="14"/>
                <c:pt idx="0">
                  <c:v>0.61666666666666692</c:v>
                </c:pt>
                <c:pt idx="1">
                  <c:v>0.63333333333333364</c:v>
                </c:pt>
                <c:pt idx="2">
                  <c:v>0.66666666666666707</c:v>
                </c:pt>
                <c:pt idx="3">
                  <c:v>0.68333333333333379</c:v>
                </c:pt>
                <c:pt idx="4">
                  <c:v>0.71666666666666723</c:v>
                </c:pt>
                <c:pt idx="5">
                  <c:v>0.75000000000000067</c:v>
                </c:pt>
                <c:pt idx="6">
                  <c:v>0.76666666666666738</c:v>
                </c:pt>
                <c:pt idx="7">
                  <c:v>0.7833333333333341</c:v>
                </c:pt>
                <c:pt idx="8">
                  <c:v>0.80000000000000082</c:v>
                </c:pt>
                <c:pt idx="9">
                  <c:v>0.83333333333333426</c:v>
                </c:pt>
                <c:pt idx="10">
                  <c:v>0.8666666666666677</c:v>
                </c:pt>
                <c:pt idx="11">
                  <c:v>0.91666666666666785</c:v>
                </c:pt>
                <c:pt idx="12">
                  <c:v>0.95000000000000129</c:v>
                </c:pt>
                <c:pt idx="13">
                  <c:v>0.98333333333333472</c:v>
                </c:pt>
              </c:numCache>
            </c:numRef>
          </c:xVal>
          <c:yVal>
            <c:numRef>
              <c:f>[1]XLSTAT_20221114_124201_1_HID_HI!$V$1:$V$14</c:f>
              <c:numCache>
                <c:formatCode>General</c:formatCode>
                <c:ptCount val="14"/>
                <c:pt idx="0">
                  <c:v>0</c:v>
                </c:pt>
                <c:pt idx="1">
                  <c:v>6.5466626535446992E-2</c:v>
                </c:pt>
                <c:pt idx="2">
                  <c:v>9.1459603303448878E-2</c:v>
                </c:pt>
                <c:pt idx="3">
                  <c:v>0.10702336446879171</c:v>
                </c:pt>
                <c:pt idx="4">
                  <c:v>0.12441231870454973</c:v>
                </c:pt>
                <c:pt idx="5">
                  <c:v>0.14368627851400534</c:v>
                </c:pt>
                <c:pt idx="6">
                  <c:v>0.23988261149101583</c:v>
                </c:pt>
                <c:pt idx="7">
                  <c:v>0.43217252021164121</c:v>
                </c:pt>
                <c:pt idx="8">
                  <c:v>0.50309804160154215</c:v>
                </c:pt>
                <c:pt idx="9">
                  <c:v>0.70664167892677354</c:v>
                </c:pt>
                <c:pt idx="10">
                  <c:v>0.76491782083369997</c:v>
                </c:pt>
                <c:pt idx="11">
                  <c:v>0.81615881903137399</c:v>
                </c:pt>
                <c:pt idx="12">
                  <c:v>0.83894443617808379</c:v>
                </c:pt>
                <c:pt idx="13">
                  <c:v>0.85980298877961248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63-4D5C-9984-DB3729C31A6B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63-4D5C-9984-DB3729C31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5160"/>
        <c:axId val="723849672"/>
      </c:scatterChart>
      <c:valAx>
        <c:axId val="723855160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  <c:spPr>
            <a:noFill/>
          </c:spPr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49672"/>
        <c:crosses val="autoZero"/>
        <c:crossBetween val="midCat"/>
      </c:valAx>
      <c:valAx>
        <c:axId val="723849672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516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(Doc.ppm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48.584693816048762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D4-47C7-A789-C658A0E6D60E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11.11</c:v>
              </c:pt>
              <c:pt idx="1">
                <c:v>96.26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D4-47C7-A789-C658A0E6D60E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XLSTAT_20221114_124201_1_HID!xdata3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XLSTAT_20221114_124201_1_HID!ydata3</c:f>
              <c:numCache>
                <c:formatCode>General</c:formatCode>
                <c:ptCount val="700"/>
                <c:pt idx="0">
                  <c:v>72</c:v>
                </c:pt>
                <c:pt idx="1">
                  <c:v>31.13</c:v>
                </c:pt>
                <c:pt idx="2">
                  <c:v>72</c:v>
                </c:pt>
                <c:pt idx="3">
                  <c:v>31.13</c:v>
                </c:pt>
                <c:pt idx="4">
                  <c:v>72</c:v>
                </c:pt>
                <c:pt idx="5">
                  <c:v>31.13</c:v>
                </c:pt>
                <c:pt idx="6">
                  <c:v>72</c:v>
                </c:pt>
                <c:pt idx="7">
                  <c:v>31.13</c:v>
                </c:pt>
                <c:pt idx="8">
                  <c:v>72</c:v>
                </c:pt>
                <c:pt idx="9">
                  <c:v>31.13</c:v>
                </c:pt>
                <c:pt idx="10">
                  <c:v>72</c:v>
                </c:pt>
                <c:pt idx="11">
                  <c:v>31.13</c:v>
                </c:pt>
                <c:pt idx="12">
                  <c:v>72</c:v>
                </c:pt>
                <c:pt idx="13">
                  <c:v>31.13</c:v>
                </c:pt>
                <c:pt idx="14">
                  <c:v>72</c:v>
                </c:pt>
                <c:pt idx="15">
                  <c:v>31.13</c:v>
                </c:pt>
                <c:pt idx="16">
                  <c:v>72</c:v>
                </c:pt>
                <c:pt idx="17">
                  <c:v>31.13</c:v>
                </c:pt>
                <c:pt idx="18">
                  <c:v>72</c:v>
                </c:pt>
                <c:pt idx="19">
                  <c:v>31.13</c:v>
                </c:pt>
                <c:pt idx="20">
                  <c:v>72</c:v>
                </c:pt>
                <c:pt idx="21">
                  <c:v>31.13</c:v>
                </c:pt>
                <c:pt idx="22">
                  <c:v>72</c:v>
                </c:pt>
                <c:pt idx="23">
                  <c:v>31.13</c:v>
                </c:pt>
                <c:pt idx="24">
                  <c:v>72</c:v>
                </c:pt>
                <c:pt idx="25">
                  <c:v>31.13</c:v>
                </c:pt>
                <c:pt idx="26">
                  <c:v>72</c:v>
                </c:pt>
                <c:pt idx="27">
                  <c:v>31.13</c:v>
                </c:pt>
                <c:pt idx="28">
                  <c:v>72</c:v>
                </c:pt>
                <c:pt idx="29">
                  <c:v>31.13</c:v>
                </c:pt>
                <c:pt idx="30">
                  <c:v>72</c:v>
                </c:pt>
                <c:pt idx="31">
                  <c:v>31.13</c:v>
                </c:pt>
                <c:pt idx="32">
                  <c:v>72</c:v>
                </c:pt>
                <c:pt idx="33">
                  <c:v>31.13</c:v>
                </c:pt>
                <c:pt idx="34">
                  <c:v>72</c:v>
                </c:pt>
                <c:pt idx="35">
                  <c:v>31.13</c:v>
                </c:pt>
                <c:pt idx="36">
                  <c:v>72</c:v>
                </c:pt>
                <c:pt idx="37">
                  <c:v>31.13</c:v>
                </c:pt>
                <c:pt idx="38">
                  <c:v>72</c:v>
                </c:pt>
                <c:pt idx="39">
                  <c:v>31.13</c:v>
                </c:pt>
                <c:pt idx="40">
                  <c:v>72</c:v>
                </c:pt>
                <c:pt idx="41">
                  <c:v>31.13</c:v>
                </c:pt>
                <c:pt idx="42">
                  <c:v>72</c:v>
                </c:pt>
                <c:pt idx="43">
                  <c:v>31.13</c:v>
                </c:pt>
                <c:pt idx="44">
                  <c:v>72</c:v>
                </c:pt>
                <c:pt idx="45">
                  <c:v>31.13</c:v>
                </c:pt>
                <c:pt idx="46">
                  <c:v>72</c:v>
                </c:pt>
                <c:pt idx="47">
                  <c:v>31.13</c:v>
                </c:pt>
                <c:pt idx="48">
                  <c:v>72</c:v>
                </c:pt>
                <c:pt idx="49">
                  <c:v>31.13</c:v>
                </c:pt>
                <c:pt idx="50">
                  <c:v>72</c:v>
                </c:pt>
                <c:pt idx="51">
                  <c:v>31.13</c:v>
                </c:pt>
                <c:pt idx="52">
                  <c:v>72</c:v>
                </c:pt>
                <c:pt idx="53">
                  <c:v>31.13</c:v>
                </c:pt>
                <c:pt idx="54">
                  <c:v>72</c:v>
                </c:pt>
                <c:pt idx="55">
                  <c:v>31.13</c:v>
                </c:pt>
                <c:pt idx="56">
                  <c:v>72</c:v>
                </c:pt>
                <c:pt idx="57">
                  <c:v>31.13</c:v>
                </c:pt>
                <c:pt idx="58">
                  <c:v>72</c:v>
                </c:pt>
                <c:pt idx="59">
                  <c:v>31.13</c:v>
                </c:pt>
                <c:pt idx="60">
                  <c:v>72</c:v>
                </c:pt>
                <c:pt idx="61">
                  <c:v>31.13</c:v>
                </c:pt>
                <c:pt idx="62">
                  <c:v>72</c:v>
                </c:pt>
                <c:pt idx="63">
                  <c:v>31.13</c:v>
                </c:pt>
                <c:pt idx="64">
                  <c:v>72</c:v>
                </c:pt>
                <c:pt idx="65">
                  <c:v>31.13</c:v>
                </c:pt>
                <c:pt idx="66">
                  <c:v>72</c:v>
                </c:pt>
                <c:pt idx="67">
                  <c:v>31.13</c:v>
                </c:pt>
                <c:pt idx="68">
                  <c:v>72</c:v>
                </c:pt>
                <c:pt idx="69">
                  <c:v>31.13</c:v>
                </c:pt>
                <c:pt idx="70">
                  <c:v>72</c:v>
                </c:pt>
                <c:pt idx="71">
                  <c:v>31.13</c:v>
                </c:pt>
                <c:pt idx="72">
                  <c:v>72</c:v>
                </c:pt>
                <c:pt idx="73">
                  <c:v>31.13</c:v>
                </c:pt>
                <c:pt idx="74">
                  <c:v>72</c:v>
                </c:pt>
                <c:pt idx="75">
                  <c:v>31.13</c:v>
                </c:pt>
                <c:pt idx="76">
                  <c:v>72</c:v>
                </c:pt>
                <c:pt idx="77">
                  <c:v>31.13</c:v>
                </c:pt>
                <c:pt idx="78">
                  <c:v>72</c:v>
                </c:pt>
                <c:pt idx="79">
                  <c:v>31.13</c:v>
                </c:pt>
                <c:pt idx="80">
                  <c:v>72</c:v>
                </c:pt>
                <c:pt idx="81">
                  <c:v>31.13</c:v>
                </c:pt>
                <c:pt idx="82">
                  <c:v>72</c:v>
                </c:pt>
                <c:pt idx="83">
                  <c:v>31.13</c:v>
                </c:pt>
                <c:pt idx="84">
                  <c:v>72</c:v>
                </c:pt>
                <c:pt idx="85">
                  <c:v>31.13</c:v>
                </c:pt>
                <c:pt idx="86">
                  <c:v>72</c:v>
                </c:pt>
                <c:pt idx="87">
                  <c:v>31.13</c:v>
                </c:pt>
                <c:pt idx="88">
                  <c:v>72</c:v>
                </c:pt>
                <c:pt idx="89">
                  <c:v>31.13</c:v>
                </c:pt>
                <c:pt idx="90">
                  <c:v>72</c:v>
                </c:pt>
                <c:pt idx="91">
                  <c:v>31.13</c:v>
                </c:pt>
                <c:pt idx="92">
                  <c:v>72</c:v>
                </c:pt>
                <c:pt idx="93">
                  <c:v>31.13</c:v>
                </c:pt>
                <c:pt idx="94">
                  <c:v>72</c:v>
                </c:pt>
                <c:pt idx="95">
                  <c:v>31.13</c:v>
                </c:pt>
                <c:pt idx="96">
                  <c:v>72</c:v>
                </c:pt>
                <c:pt idx="97">
                  <c:v>31.13</c:v>
                </c:pt>
                <c:pt idx="98">
                  <c:v>72</c:v>
                </c:pt>
                <c:pt idx="99">
                  <c:v>31.13</c:v>
                </c:pt>
                <c:pt idx="100">
                  <c:v>72</c:v>
                </c:pt>
                <c:pt idx="101">
                  <c:v>31.13</c:v>
                </c:pt>
                <c:pt idx="102">
                  <c:v>72</c:v>
                </c:pt>
                <c:pt idx="103">
                  <c:v>31.13</c:v>
                </c:pt>
                <c:pt idx="104">
                  <c:v>72</c:v>
                </c:pt>
                <c:pt idx="105">
                  <c:v>31.13</c:v>
                </c:pt>
                <c:pt idx="106">
                  <c:v>72</c:v>
                </c:pt>
                <c:pt idx="107">
                  <c:v>31.13</c:v>
                </c:pt>
                <c:pt idx="108">
                  <c:v>72</c:v>
                </c:pt>
                <c:pt idx="109">
                  <c:v>31.13</c:v>
                </c:pt>
                <c:pt idx="110">
                  <c:v>72</c:v>
                </c:pt>
                <c:pt idx="111">
                  <c:v>31.13</c:v>
                </c:pt>
                <c:pt idx="112">
                  <c:v>72</c:v>
                </c:pt>
                <c:pt idx="113">
                  <c:v>31.13</c:v>
                </c:pt>
                <c:pt idx="114">
                  <c:v>72</c:v>
                </c:pt>
                <c:pt idx="115">
                  <c:v>31.13</c:v>
                </c:pt>
                <c:pt idx="116">
                  <c:v>72</c:v>
                </c:pt>
                <c:pt idx="117">
                  <c:v>31.13</c:v>
                </c:pt>
                <c:pt idx="118">
                  <c:v>72</c:v>
                </c:pt>
                <c:pt idx="119">
                  <c:v>31.13</c:v>
                </c:pt>
                <c:pt idx="120">
                  <c:v>72</c:v>
                </c:pt>
                <c:pt idx="121">
                  <c:v>31.13</c:v>
                </c:pt>
                <c:pt idx="122">
                  <c:v>72</c:v>
                </c:pt>
                <c:pt idx="123">
                  <c:v>31.13</c:v>
                </c:pt>
                <c:pt idx="124">
                  <c:v>72</c:v>
                </c:pt>
                <c:pt idx="125">
                  <c:v>31.13</c:v>
                </c:pt>
                <c:pt idx="126">
                  <c:v>72</c:v>
                </c:pt>
                <c:pt idx="127">
                  <c:v>31.13</c:v>
                </c:pt>
                <c:pt idx="128">
                  <c:v>72</c:v>
                </c:pt>
                <c:pt idx="129">
                  <c:v>31.13</c:v>
                </c:pt>
                <c:pt idx="130">
                  <c:v>72</c:v>
                </c:pt>
                <c:pt idx="131">
                  <c:v>31.13</c:v>
                </c:pt>
                <c:pt idx="132">
                  <c:v>72</c:v>
                </c:pt>
                <c:pt idx="133">
                  <c:v>31.13</c:v>
                </c:pt>
                <c:pt idx="134">
                  <c:v>72</c:v>
                </c:pt>
                <c:pt idx="135">
                  <c:v>31.13</c:v>
                </c:pt>
                <c:pt idx="136">
                  <c:v>72</c:v>
                </c:pt>
                <c:pt idx="137">
                  <c:v>31.13</c:v>
                </c:pt>
                <c:pt idx="138">
                  <c:v>72</c:v>
                </c:pt>
                <c:pt idx="139">
                  <c:v>31.13</c:v>
                </c:pt>
                <c:pt idx="140">
                  <c:v>72</c:v>
                </c:pt>
                <c:pt idx="141">
                  <c:v>31.13</c:v>
                </c:pt>
                <c:pt idx="142">
                  <c:v>72</c:v>
                </c:pt>
                <c:pt idx="143">
                  <c:v>31.13</c:v>
                </c:pt>
                <c:pt idx="144">
                  <c:v>72</c:v>
                </c:pt>
                <c:pt idx="145">
                  <c:v>31.13</c:v>
                </c:pt>
                <c:pt idx="146">
                  <c:v>72</c:v>
                </c:pt>
                <c:pt idx="147">
                  <c:v>31.13</c:v>
                </c:pt>
                <c:pt idx="148">
                  <c:v>72</c:v>
                </c:pt>
                <c:pt idx="149">
                  <c:v>31.13</c:v>
                </c:pt>
                <c:pt idx="150">
                  <c:v>72</c:v>
                </c:pt>
                <c:pt idx="151">
                  <c:v>31.13</c:v>
                </c:pt>
                <c:pt idx="152">
                  <c:v>72</c:v>
                </c:pt>
                <c:pt idx="153">
                  <c:v>31.13</c:v>
                </c:pt>
                <c:pt idx="154">
                  <c:v>72</c:v>
                </c:pt>
                <c:pt idx="155">
                  <c:v>31.13</c:v>
                </c:pt>
                <c:pt idx="156">
                  <c:v>72</c:v>
                </c:pt>
                <c:pt idx="157">
                  <c:v>31.13</c:v>
                </c:pt>
                <c:pt idx="158">
                  <c:v>72</c:v>
                </c:pt>
                <c:pt idx="159">
                  <c:v>31.13</c:v>
                </c:pt>
                <c:pt idx="160">
                  <c:v>72</c:v>
                </c:pt>
                <c:pt idx="161">
                  <c:v>31.13</c:v>
                </c:pt>
                <c:pt idx="162">
                  <c:v>72</c:v>
                </c:pt>
                <c:pt idx="163">
                  <c:v>31.13</c:v>
                </c:pt>
                <c:pt idx="164">
                  <c:v>72</c:v>
                </c:pt>
                <c:pt idx="165">
                  <c:v>31.13</c:v>
                </c:pt>
                <c:pt idx="166">
                  <c:v>72</c:v>
                </c:pt>
                <c:pt idx="167">
                  <c:v>31.13</c:v>
                </c:pt>
                <c:pt idx="168">
                  <c:v>72</c:v>
                </c:pt>
                <c:pt idx="169">
                  <c:v>31.13</c:v>
                </c:pt>
                <c:pt idx="170">
                  <c:v>72</c:v>
                </c:pt>
                <c:pt idx="171">
                  <c:v>31.13</c:v>
                </c:pt>
                <c:pt idx="172">
                  <c:v>72</c:v>
                </c:pt>
                <c:pt idx="173">
                  <c:v>31.13</c:v>
                </c:pt>
                <c:pt idx="174">
                  <c:v>72</c:v>
                </c:pt>
                <c:pt idx="175">
                  <c:v>31.13</c:v>
                </c:pt>
                <c:pt idx="176">
                  <c:v>72</c:v>
                </c:pt>
                <c:pt idx="177">
                  <c:v>31.13</c:v>
                </c:pt>
                <c:pt idx="178">
                  <c:v>72</c:v>
                </c:pt>
                <c:pt idx="179">
                  <c:v>31.13</c:v>
                </c:pt>
                <c:pt idx="180">
                  <c:v>72</c:v>
                </c:pt>
                <c:pt idx="181">
                  <c:v>31.13</c:v>
                </c:pt>
                <c:pt idx="182">
                  <c:v>72</c:v>
                </c:pt>
                <c:pt idx="183">
                  <c:v>31.13</c:v>
                </c:pt>
                <c:pt idx="184">
                  <c:v>72</c:v>
                </c:pt>
                <c:pt idx="185">
                  <c:v>31.13</c:v>
                </c:pt>
                <c:pt idx="186">
                  <c:v>72</c:v>
                </c:pt>
                <c:pt idx="187">
                  <c:v>31.13</c:v>
                </c:pt>
                <c:pt idx="188">
                  <c:v>72</c:v>
                </c:pt>
                <c:pt idx="189">
                  <c:v>31.13</c:v>
                </c:pt>
                <c:pt idx="190">
                  <c:v>72</c:v>
                </c:pt>
                <c:pt idx="191">
                  <c:v>31.13</c:v>
                </c:pt>
                <c:pt idx="192">
                  <c:v>72</c:v>
                </c:pt>
                <c:pt idx="193">
                  <c:v>31.13</c:v>
                </c:pt>
                <c:pt idx="194">
                  <c:v>72</c:v>
                </c:pt>
                <c:pt idx="195">
                  <c:v>31.13</c:v>
                </c:pt>
                <c:pt idx="196">
                  <c:v>72</c:v>
                </c:pt>
                <c:pt idx="197">
                  <c:v>31.13</c:v>
                </c:pt>
                <c:pt idx="198">
                  <c:v>72</c:v>
                </c:pt>
                <c:pt idx="199">
                  <c:v>31.13</c:v>
                </c:pt>
                <c:pt idx="200">
                  <c:v>72</c:v>
                </c:pt>
                <c:pt idx="201">
                  <c:v>31.13</c:v>
                </c:pt>
                <c:pt idx="202">
                  <c:v>72</c:v>
                </c:pt>
                <c:pt idx="203">
                  <c:v>31.13</c:v>
                </c:pt>
                <c:pt idx="204">
                  <c:v>72</c:v>
                </c:pt>
                <c:pt idx="205">
                  <c:v>31.13</c:v>
                </c:pt>
                <c:pt idx="206">
                  <c:v>72</c:v>
                </c:pt>
                <c:pt idx="207">
                  <c:v>31.13</c:v>
                </c:pt>
                <c:pt idx="208">
                  <c:v>72</c:v>
                </c:pt>
                <c:pt idx="209">
                  <c:v>31.13</c:v>
                </c:pt>
                <c:pt idx="210">
                  <c:v>72</c:v>
                </c:pt>
                <c:pt idx="211">
                  <c:v>31.13</c:v>
                </c:pt>
                <c:pt idx="212">
                  <c:v>72</c:v>
                </c:pt>
                <c:pt idx="213">
                  <c:v>31.13</c:v>
                </c:pt>
                <c:pt idx="214">
                  <c:v>72</c:v>
                </c:pt>
                <c:pt idx="215">
                  <c:v>31.13</c:v>
                </c:pt>
                <c:pt idx="216">
                  <c:v>72</c:v>
                </c:pt>
                <c:pt idx="217">
                  <c:v>31.13</c:v>
                </c:pt>
                <c:pt idx="218">
                  <c:v>72</c:v>
                </c:pt>
                <c:pt idx="219">
                  <c:v>31.13</c:v>
                </c:pt>
                <c:pt idx="220">
                  <c:v>72</c:v>
                </c:pt>
                <c:pt idx="221">
                  <c:v>31.13</c:v>
                </c:pt>
                <c:pt idx="222">
                  <c:v>72</c:v>
                </c:pt>
                <c:pt idx="223">
                  <c:v>31.13</c:v>
                </c:pt>
                <c:pt idx="224">
                  <c:v>72</c:v>
                </c:pt>
                <c:pt idx="225">
                  <c:v>31.13</c:v>
                </c:pt>
                <c:pt idx="226">
                  <c:v>72</c:v>
                </c:pt>
                <c:pt idx="227">
                  <c:v>31.13</c:v>
                </c:pt>
                <c:pt idx="228">
                  <c:v>72</c:v>
                </c:pt>
                <c:pt idx="229">
                  <c:v>31.13</c:v>
                </c:pt>
                <c:pt idx="230">
                  <c:v>72</c:v>
                </c:pt>
                <c:pt idx="231">
                  <c:v>31.13</c:v>
                </c:pt>
                <c:pt idx="232">
                  <c:v>72</c:v>
                </c:pt>
                <c:pt idx="233">
                  <c:v>31.13</c:v>
                </c:pt>
                <c:pt idx="234">
                  <c:v>72</c:v>
                </c:pt>
                <c:pt idx="235">
                  <c:v>31.13</c:v>
                </c:pt>
                <c:pt idx="236">
                  <c:v>72</c:v>
                </c:pt>
                <c:pt idx="237">
                  <c:v>31.13</c:v>
                </c:pt>
                <c:pt idx="238">
                  <c:v>72</c:v>
                </c:pt>
                <c:pt idx="239">
                  <c:v>31.13</c:v>
                </c:pt>
                <c:pt idx="240">
                  <c:v>72</c:v>
                </c:pt>
                <c:pt idx="241">
                  <c:v>31.13</c:v>
                </c:pt>
                <c:pt idx="242">
                  <c:v>72</c:v>
                </c:pt>
                <c:pt idx="243">
                  <c:v>31.13</c:v>
                </c:pt>
                <c:pt idx="244">
                  <c:v>72</c:v>
                </c:pt>
                <c:pt idx="245">
                  <c:v>31.13</c:v>
                </c:pt>
                <c:pt idx="246">
                  <c:v>72</c:v>
                </c:pt>
                <c:pt idx="247">
                  <c:v>31.13</c:v>
                </c:pt>
                <c:pt idx="248">
                  <c:v>72</c:v>
                </c:pt>
                <c:pt idx="249">
                  <c:v>31.13</c:v>
                </c:pt>
                <c:pt idx="250">
                  <c:v>72</c:v>
                </c:pt>
                <c:pt idx="251">
                  <c:v>31.13</c:v>
                </c:pt>
                <c:pt idx="252">
                  <c:v>72</c:v>
                </c:pt>
                <c:pt idx="253">
                  <c:v>31.13</c:v>
                </c:pt>
                <c:pt idx="254">
                  <c:v>72</c:v>
                </c:pt>
                <c:pt idx="255">
                  <c:v>31.13</c:v>
                </c:pt>
                <c:pt idx="256">
                  <c:v>72</c:v>
                </c:pt>
                <c:pt idx="257">
                  <c:v>31.13</c:v>
                </c:pt>
                <c:pt idx="258">
                  <c:v>72</c:v>
                </c:pt>
                <c:pt idx="259">
                  <c:v>31.13</c:v>
                </c:pt>
                <c:pt idx="260">
                  <c:v>72</c:v>
                </c:pt>
                <c:pt idx="261">
                  <c:v>31.13</c:v>
                </c:pt>
                <c:pt idx="262">
                  <c:v>72</c:v>
                </c:pt>
                <c:pt idx="263">
                  <c:v>31.13</c:v>
                </c:pt>
                <c:pt idx="264">
                  <c:v>72</c:v>
                </c:pt>
                <c:pt idx="265">
                  <c:v>31.13</c:v>
                </c:pt>
                <c:pt idx="266">
                  <c:v>72</c:v>
                </c:pt>
                <c:pt idx="267">
                  <c:v>31.13</c:v>
                </c:pt>
                <c:pt idx="268">
                  <c:v>72</c:v>
                </c:pt>
                <c:pt idx="269">
                  <c:v>31.13</c:v>
                </c:pt>
                <c:pt idx="270">
                  <c:v>72</c:v>
                </c:pt>
                <c:pt idx="271">
                  <c:v>31.13</c:v>
                </c:pt>
                <c:pt idx="272">
                  <c:v>72</c:v>
                </c:pt>
                <c:pt idx="273">
                  <c:v>31.13</c:v>
                </c:pt>
                <c:pt idx="274">
                  <c:v>72</c:v>
                </c:pt>
                <c:pt idx="275">
                  <c:v>31.13</c:v>
                </c:pt>
                <c:pt idx="276">
                  <c:v>72</c:v>
                </c:pt>
                <c:pt idx="277">
                  <c:v>31.13</c:v>
                </c:pt>
                <c:pt idx="278">
                  <c:v>72</c:v>
                </c:pt>
                <c:pt idx="279">
                  <c:v>31.13</c:v>
                </c:pt>
                <c:pt idx="280">
                  <c:v>72</c:v>
                </c:pt>
                <c:pt idx="281">
                  <c:v>31.13</c:v>
                </c:pt>
                <c:pt idx="282">
                  <c:v>72</c:v>
                </c:pt>
                <c:pt idx="283">
                  <c:v>31.13</c:v>
                </c:pt>
                <c:pt idx="284">
                  <c:v>72</c:v>
                </c:pt>
                <c:pt idx="285">
                  <c:v>31.13</c:v>
                </c:pt>
                <c:pt idx="286">
                  <c:v>72</c:v>
                </c:pt>
                <c:pt idx="287">
                  <c:v>31.13</c:v>
                </c:pt>
                <c:pt idx="288">
                  <c:v>72</c:v>
                </c:pt>
                <c:pt idx="289">
                  <c:v>31.13</c:v>
                </c:pt>
                <c:pt idx="290">
                  <c:v>72</c:v>
                </c:pt>
                <c:pt idx="291">
                  <c:v>31.13</c:v>
                </c:pt>
                <c:pt idx="292">
                  <c:v>72</c:v>
                </c:pt>
                <c:pt idx="293">
                  <c:v>31.13</c:v>
                </c:pt>
                <c:pt idx="294">
                  <c:v>72</c:v>
                </c:pt>
                <c:pt idx="295">
                  <c:v>31.13</c:v>
                </c:pt>
                <c:pt idx="296">
                  <c:v>72</c:v>
                </c:pt>
                <c:pt idx="297">
                  <c:v>31.13</c:v>
                </c:pt>
                <c:pt idx="298">
                  <c:v>72</c:v>
                </c:pt>
                <c:pt idx="299">
                  <c:v>31.13</c:v>
                </c:pt>
                <c:pt idx="300">
                  <c:v>72</c:v>
                </c:pt>
                <c:pt idx="301">
                  <c:v>31.13</c:v>
                </c:pt>
                <c:pt idx="302">
                  <c:v>72</c:v>
                </c:pt>
                <c:pt idx="303">
                  <c:v>31.13</c:v>
                </c:pt>
                <c:pt idx="304">
                  <c:v>72</c:v>
                </c:pt>
                <c:pt idx="305">
                  <c:v>31.13</c:v>
                </c:pt>
                <c:pt idx="306">
                  <c:v>72</c:v>
                </c:pt>
                <c:pt idx="307">
                  <c:v>31.13</c:v>
                </c:pt>
                <c:pt idx="308">
                  <c:v>72</c:v>
                </c:pt>
                <c:pt idx="309">
                  <c:v>31.13</c:v>
                </c:pt>
                <c:pt idx="310">
                  <c:v>72</c:v>
                </c:pt>
                <c:pt idx="311">
                  <c:v>31.13</c:v>
                </c:pt>
                <c:pt idx="312">
                  <c:v>72</c:v>
                </c:pt>
                <c:pt idx="313">
                  <c:v>31.13</c:v>
                </c:pt>
                <c:pt idx="314">
                  <c:v>72</c:v>
                </c:pt>
                <c:pt idx="315">
                  <c:v>31.13</c:v>
                </c:pt>
                <c:pt idx="316">
                  <c:v>72</c:v>
                </c:pt>
                <c:pt idx="317">
                  <c:v>31.13</c:v>
                </c:pt>
                <c:pt idx="318">
                  <c:v>72</c:v>
                </c:pt>
                <c:pt idx="319">
                  <c:v>31.13</c:v>
                </c:pt>
                <c:pt idx="320">
                  <c:v>72</c:v>
                </c:pt>
                <c:pt idx="321">
                  <c:v>31.13</c:v>
                </c:pt>
                <c:pt idx="322">
                  <c:v>72</c:v>
                </c:pt>
                <c:pt idx="323">
                  <c:v>31.13</c:v>
                </c:pt>
                <c:pt idx="324">
                  <c:v>72</c:v>
                </c:pt>
                <c:pt idx="325">
                  <c:v>31.13</c:v>
                </c:pt>
                <c:pt idx="326">
                  <c:v>72</c:v>
                </c:pt>
                <c:pt idx="327">
                  <c:v>31.13</c:v>
                </c:pt>
                <c:pt idx="328">
                  <c:v>72</c:v>
                </c:pt>
                <c:pt idx="329">
                  <c:v>31.13</c:v>
                </c:pt>
                <c:pt idx="330">
                  <c:v>72</c:v>
                </c:pt>
                <c:pt idx="331">
                  <c:v>31.13</c:v>
                </c:pt>
                <c:pt idx="332">
                  <c:v>72</c:v>
                </c:pt>
                <c:pt idx="333">
                  <c:v>31.13</c:v>
                </c:pt>
                <c:pt idx="334">
                  <c:v>72</c:v>
                </c:pt>
                <c:pt idx="335">
                  <c:v>31.13</c:v>
                </c:pt>
                <c:pt idx="336">
                  <c:v>72</c:v>
                </c:pt>
                <c:pt idx="337">
                  <c:v>31.13</c:v>
                </c:pt>
                <c:pt idx="338">
                  <c:v>72</c:v>
                </c:pt>
                <c:pt idx="339">
                  <c:v>31.13</c:v>
                </c:pt>
                <c:pt idx="340">
                  <c:v>72</c:v>
                </c:pt>
                <c:pt idx="341">
                  <c:v>31.13</c:v>
                </c:pt>
                <c:pt idx="342">
                  <c:v>72</c:v>
                </c:pt>
                <c:pt idx="343">
                  <c:v>31.13</c:v>
                </c:pt>
                <c:pt idx="344">
                  <c:v>72</c:v>
                </c:pt>
                <c:pt idx="345">
                  <c:v>31.13</c:v>
                </c:pt>
                <c:pt idx="346">
                  <c:v>72</c:v>
                </c:pt>
                <c:pt idx="347">
                  <c:v>31.13</c:v>
                </c:pt>
                <c:pt idx="348">
                  <c:v>72</c:v>
                </c:pt>
                <c:pt idx="349">
                  <c:v>31.13</c:v>
                </c:pt>
                <c:pt idx="350">
                  <c:v>72</c:v>
                </c:pt>
                <c:pt idx="351">
                  <c:v>31.13</c:v>
                </c:pt>
                <c:pt idx="352">
                  <c:v>72</c:v>
                </c:pt>
                <c:pt idx="353">
                  <c:v>31.13</c:v>
                </c:pt>
                <c:pt idx="354">
                  <c:v>72</c:v>
                </c:pt>
                <c:pt idx="355">
                  <c:v>31.13</c:v>
                </c:pt>
                <c:pt idx="356">
                  <c:v>72</c:v>
                </c:pt>
                <c:pt idx="357">
                  <c:v>31.13</c:v>
                </c:pt>
                <c:pt idx="358">
                  <c:v>72</c:v>
                </c:pt>
                <c:pt idx="359">
                  <c:v>31.13</c:v>
                </c:pt>
                <c:pt idx="360">
                  <c:v>72</c:v>
                </c:pt>
                <c:pt idx="361">
                  <c:v>31.13</c:v>
                </c:pt>
                <c:pt idx="362">
                  <c:v>72</c:v>
                </c:pt>
                <c:pt idx="363">
                  <c:v>31.13</c:v>
                </c:pt>
                <c:pt idx="364">
                  <c:v>72</c:v>
                </c:pt>
                <c:pt idx="365">
                  <c:v>31.13</c:v>
                </c:pt>
                <c:pt idx="366">
                  <c:v>72</c:v>
                </c:pt>
                <c:pt idx="367">
                  <c:v>31.13</c:v>
                </c:pt>
                <c:pt idx="368">
                  <c:v>72</c:v>
                </c:pt>
                <c:pt idx="369">
                  <c:v>31.13</c:v>
                </c:pt>
                <c:pt idx="370">
                  <c:v>72</c:v>
                </c:pt>
                <c:pt idx="371">
                  <c:v>31.13</c:v>
                </c:pt>
                <c:pt idx="372">
                  <c:v>72</c:v>
                </c:pt>
                <c:pt idx="373">
                  <c:v>31.13</c:v>
                </c:pt>
                <c:pt idx="374">
                  <c:v>72</c:v>
                </c:pt>
                <c:pt idx="375">
                  <c:v>31.13</c:v>
                </c:pt>
                <c:pt idx="376">
                  <c:v>72</c:v>
                </c:pt>
                <c:pt idx="377">
                  <c:v>31.13</c:v>
                </c:pt>
                <c:pt idx="378">
                  <c:v>72</c:v>
                </c:pt>
                <c:pt idx="379">
                  <c:v>31.13</c:v>
                </c:pt>
                <c:pt idx="380">
                  <c:v>72</c:v>
                </c:pt>
                <c:pt idx="381">
                  <c:v>31.13</c:v>
                </c:pt>
                <c:pt idx="382">
                  <c:v>72</c:v>
                </c:pt>
                <c:pt idx="383">
                  <c:v>31.13</c:v>
                </c:pt>
                <c:pt idx="384">
                  <c:v>72</c:v>
                </c:pt>
                <c:pt idx="385">
                  <c:v>31.13</c:v>
                </c:pt>
                <c:pt idx="386">
                  <c:v>72</c:v>
                </c:pt>
                <c:pt idx="387">
                  <c:v>31.13</c:v>
                </c:pt>
                <c:pt idx="388">
                  <c:v>72</c:v>
                </c:pt>
                <c:pt idx="389">
                  <c:v>31.13</c:v>
                </c:pt>
                <c:pt idx="390">
                  <c:v>72</c:v>
                </c:pt>
                <c:pt idx="391">
                  <c:v>31.13</c:v>
                </c:pt>
                <c:pt idx="392">
                  <c:v>72</c:v>
                </c:pt>
                <c:pt idx="393">
                  <c:v>31.13</c:v>
                </c:pt>
                <c:pt idx="394">
                  <c:v>72</c:v>
                </c:pt>
                <c:pt idx="395">
                  <c:v>31.13</c:v>
                </c:pt>
                <c:pt idx="396">
                  <c:v>72</c:v>
                </c:pt>
                <c:pt idx="397">
                  <c:v>31.13</c:v>
                </c:pt>
                <c:pt idx="398">
                  <c:v>72</c:v>
                </c:pt>
                <c:pt idx="399">
                  <c:v>31.13</c:v>
                </c:pt>
                <c:pt idx="400">
                  <c:v>72</c:v>
                </c:pt>
                <c:pt idx="401">
                  <c:v>31.13</c:v>
                </c:pt>
                <c:pt idx="402">
                  <c:v>72</c:v>
                </c:pt>
                <c:pt idx="403">
                  <c:v>31.13</c:v>
                </c:pt>
                <c:pt idx="404">
                  <c:v>72</c:v>
                </c:pt>
                <c:pt idx="405">
                  <c:v>31.13</c:v>
                </c:pt>
                <c:pt idx="406">
                  <c:v>72</c:v>
                </c:pt>
                <c:pt idx="407">
                  <c:v>31.13</c:v>
                </c:pt>
                <c:pt idx="408">
                  <c:v>72</c:v>
                </c:pt>
                <c:pt idx="409">
                  <c:v>31.13</c:v>
                </c:pt>
                <c:pt idx="410">
                  <c:v>72</c:v>
                </c:pt>
                <c:pt idx="411">
                  <c:v>31.13</c:v>
                </c:pt>
                <c:pt idx="412">
                  <c:v>72</c:v>
                </c:pt>
                <c:pt idx="413">
                  <c:v>31.13</c:v>
                </c:pt>
                <c:pt idx="414">
                  <c:v>72</c:v>
                </c:pt>
                <c:pt idx="415">
                  <c:v>31.13</c:v>
                </c:pt>
                <c:pt idx="416">
                  <c:v>72</c:v>
                </c:pt>
                <c:pt idx="417">
                  <c:v>31.13</c:v>
                </c:pt>
                <c:pt idx="418">
                  <c:v>72</c:v>
                </c:pt>
                <c:pt idx="419">
                  <c:v>31.13</c:v>
                </c:pt>
                <c:pt idx="420">
                  <c:v>72</c:v>
                </c:pt>
                <c:pt idx="421">
                  <c:v>31.13</c:v>
                </c:pt>
                <c:pt idx="422">
                  <c:v>72</c:v>
                </c:pt>
                <c:pt idx="423">
                  <c:v>31.13</c:v>
                </c:pt>
                <c:pt idx="424">
                  <c:v>72</c:v>
                </c:pt>
                <c:pt idx="425">
                  <c:v>31.13</c:v>
                </c:pt>
                <c:pt idx="426">
                  <c:v>72</c:v>
                </c:pt>
                <c:pt idx="427">
                  <c:v>31.13</c:v>
                </c:pt>
                <c:pt idx="428">
                  <c:v>72</c:v>
                </c:pt>
                <c:pt idx="429">
                  <c:v>31.13</c:v>
                </c:pt>
                <c:pt idx="430">
                  <c:v>72</c:v>
                </c:pt>
                <c:pt idx="431">
                  <c:v>31.13</c:v>
                </c:pt>
                <c:pt idx="432">
                  <c:v>72</c:v>
                </c:pt>
                <c:pt idx="433">
                  <c:v>31.13</c:v>
                </c:pt>
                <c:pt idx="434">
                  <c:v>72</c:v>
                </c:pt>
                <c:pt idx="435">
                  <c:v>31.13</c:v>
                </c:pt>
                <c:pt idx="436">
                  <c:v>72</c:v>
                </c:pt>
                <c:pt idx="437">
                  <c:v>31.13</c:v>
                </c:pt>
                <c:pt idx="438">
                  <c:v>72</c:v>
                </c:pt>
                <c:pt idx="439">
                  <c:v>31.13</c:v>
                </c:pt>
                <c:pt idx="440">
                  <c:v>72</c:v>
                </c:pt>
                <c:pt idx="441">
                  <c:v>31.13</c:v>
                </c:pt>
                <c:pt idx="442">
                  <c:v>72</c:v>
                </c:pt>
                <c:pt idx="443">
                  <c:v>31.13</c:v>
                </c:pt>
                <c:pt idx="444">
                  <c:v>72</c:v>
                </c:pt>
                <c:pt idx="445">
                  <c:v>31.13</c:v>
                </c:pt>
                <c:pt idx="446">
                  <c:v>72</c:v>
                </c:pt>
                <c:pt idx="447">
                  <c:v>31.13</c:v>
                </c:pt>
                <c:pt idx="448">
                  <c:v>72</c:v>
                </c:pt>
                <c:pt idx="449">
                  <c:v>31.13</c:v>
                </c:pt>
                <c:pt idx="450">
                  <c:v>72</c:v>
                </c:pt>
                <c:pt idx="451">
                  <c:v>31.13</c:v>
                </c:pt>
                <c:pt idx="452">
                  <c:v>72</c:v>
                </c:pt>
                <c:pt idx="453">
                  <c:v>31.13</c:v>
                </c:pt>
                <c:pt idx="454">
                  <c:v>72</c:v>
                </c:pt>
                <c:pt idx="455">
                  <c:v>31.13</c:v>
                </c:pt>
                <c:pt idx="456">
                  <c:v>72</c:v>
                </c:pt>
                <c:pt idx="457">
                  <c:v>31.13</c:v>
                </c:pt>
                <c:pt idx="458">
                  <c:v>72</c:v>
                </c:pt>
                <c:pt idx="459">
                  <c:v>31.13</c:v>
                </c:pt>
                <c:pt idx="460">
                  <c:v>72</c:v>
                </c:pt>
                <c:pt idx="461">
                  <c:v>31.13</c:v>
                </c:pt>
                <c:pt idx="462">
                  <c:v>72</c:v>
                </c:pt>
                <c:pt idx="463">
                  <c:v>31.13</c:v>
                </c:pt>
                <c:pt idx="464">
                  <c:v>72</c:v>
                </c:pt>
                <c:pt idx="465">
                  <c:v>31.13</c:v>
                </c:pt>
                <c:pt idx="466">
                  <c:v>72</c:v>
                </c:pt>
                <c:pt idx="467">
                  <c:v>31.13</c:v>
                </c:pt>
                <c:pt idx="468">
                  <c:v>72</c:v>
                </c:pt>
                <c:pt idx="469">
                  <c:v>31.13</c:v>
                </c:pt>
                <c:pt idx="470">
                  <c:v>72</c:v>
                </c:pt>
                <c:pt idx="471">
                  <c:v>31.13</c:v>
                </c:pt>
                <c:pt idx="472">
                  <c:v>72</c:v>
                </c:pt>
                <c:pt idx="473">
                  <c:v>31.13</c:v>
                </c:pt>
                <c:pt idx="474">
                  <c:v>72</c:v>
                </c:pt>
                <c:pt idx="475">
                  <c:v>31.13</c:v>
                </c:pt>
                <c:pt idx="476">
                  <c:v>72</c:v>
                </c:pt>
                <c:pt idx="477">
                  <c:v>31.13</c:v>
                </c:pt>
                <c:pt idx="478">
                  <c:v>72</c:v>
                </c:pt>
                <c:pt idx="479">
                  <c:v>31.13</c:v>
                </c:pt>
                <c:pt idx="480">
                  <c:v>72</c:v>
                </c:pt>
                <c:pt idx="481">
                  <c:v>31.13</c:v>
                </c:pt>
                <c:pt idx="482">
                  <c:v>72</c:v>
                </c:pt>
                <c:pt idx="483">
                  <c:v>31.13</c:v>
                </c:pt>
                <c:pt idx="484">
                  <c:v>72</c:v>
                </c:pt>
                <c:pt idx="485">
                  <c:v>31.13</c:v>
                </c:pt>
                <c:pt idx="486">
                  <c:v>72</c:v>
                </c:pt>
                <c:pt idx="487">
                  <c:v>31.13</c:v>
                </c:pt>
                <c:pt idx="488">
                  <c:v>72</c:v>
                </c:pt>
                <c:pt idx="489">
                  <c:v>31.13</c:v>
                </c:pt>
                <c:pt idx="490">
                  <c:v>72</c:v>
                </c:pt>
                <c:pt idx="491">
                  <c:v>31.13</c:v>
                </c:pt>
                <c:pt idx="492">
                  <c:v>72</c:v>
                </c:pt>
                <c:pt idx="493">
                  <c:v>31.13</c:v>
                </c:pt>
                <c:pt idx="494">
                  <c:v>72</c:v>
                </c:pt>
                <c:pt idx="495">
                  <c:v>31.13</c:v>
                </c:pt>
                <c:pt idx="496">
                  <c:v>72</c:v>
                </c:pt>
                <c:pt idx="497">
                  <c:v>31.13</c:v>
                </c:pt>
                <c:pt idx="498">
                  <c:v>72</c:v>
                </c:pt>
                <c:pt idx="499">
                  <c:v>31.13</c:v>
                </c:pt>
                <c:pt idx="500">
                  <c:v>72</c:v>
                </c:pt>
                <c:pt idx="501">
                  <c:v>31.13</c:v>
                </c:pt>
                <c:pt idx="502">
                  <c:v>72</c:v>
                </c:pt>
                <c:pt idx="503">
                  <c:v>31.13</c:v>
                </c:pt>
                <c:pt idx="504">
                  <c:v>72</c:v>
                </c:pt>
                <c:pt idx="505">
                  <c:v>31.13</c:v>
                </c:pt>
                <c:pt idx="506">
                  <c:v>72</c:v>
                </c:pt>
                <c:pt idx="507">
                  <c:v>31.13</c:v>
                </c:pt>
                <c:pt idx="508">
                  <c:v>72</c:v>
                </c:pt>
                <c:pt idx="509">
                  <c:v>31.13</c:v>
                </c:pt>
                <c:pt idx="510">
                  <c:v>72</c:v>
                </c:pt>
                <c:pt idx="511">
                  <c:v>31.13</c:v>
                </c:pt>
                <c:pt idx="512">
                  <c:v>72</c:v>
                </c:pt>
                <c:pt idx="513">
                  <c:v>31.13</c:v>
                </c:pt>
                <c:pt idx="514">
                  <c:v>72</c:v>
                </c:pt>
                <c:pt idx="515">
                  <c:v>31.13</c:v>
                </c:pt>
                <c:pt idx="516">
                  <c:v>72</c:v>
                </c:pt>
                <c:pt idx="517">
                  <c:v>31.13</c:v>
                </c:pt>
                <c:pt idx="518">
                  <c:v>72</c:v>
                </c:pt>
                <c:pt idx="519">
                  <c:v>31.13</c:v>
                </c:pt>
                <c:pt idx="520">
                  <c:v>72</c:v>
                </c:pt>
                <c:pt idx="521">
                  <c:v>31.13</c:v>
                </c:pt>
                <c:pt idx="522">
                  <c:v>72</c:v>
                </c:pt>
                <c:pt idx="523">
                  <c:v>31.13</c:v>
                </c:pt>
                <c:pt idx="524">
                  <c:v>72</c:v>
                </c:pt>
                <c:pt idx="525">
                  <c:v>31.13</c:v>
                </c:pt>
                <c:pt idx="526">
                  <c:v>72</c:v>
                </c:pt>
                <c:pt idx="527">
                  <c:v>31.13</c:v>
                </c:pt>
                <c:pt idx="528">
                  <c:v>72</c:v>
                </c:pt>
                <c:pt idx="529">
                  <c:v>31.13</c:v>
                </c:pt>
                <c:pt idx="530">
                  <c:v>72</c:v>
                </c:pt>
                <c:pt idx="531">
                  <c:v>31.13</c:v>
                </c:pt>
                <c:pt idx="532">
                  <c:v>72</c:v>
                </c:pt>
                <c:pt idx="533">
                  <c:v>31.13</c:v>
                </c:pt>
                <c:pt idx="534">
                  <c:v>72</c:v>
                </c:pt>
                <c:pt idx="535">
                  <c:v>31.13</c:v>
                </c:pt>
                <c:pt idx="536">
                  <c:v>72</c:v>
                </c:pt>
                <c:pt idx="537">
                  <c:v>31.13</c:v>
                </c:pt>
                <c:pt idx="538">
                  <c:v>72</c:v>
                </c:pt>
                <c:pt idx="539">
                  <c:v>31.13</c:v>
                </c:pt>
                <c:pt idx="540">
                  <c:v>72</c:v>
                </c:pt>
                <c:pt idx="541">
                  <c:v>31.13</c:v>
                </c:pt>
                <c:pt idx="542">
                  <c:v>72</c:v>
                </c:pt>
                <c:pt idx="543">
                  <c:v>31.13</c:v>
                </c:pt>
                <c:pt idx="544">
                  <c:v>72</c:v>
                </c:pt>
                <c:pt idx="545">
                  <c:v>31.13</c:v>
                </c:pt>
                <c:pt idx="546">
                  <c:v>72</c:v>
                </c:pt>
                <c:pt idx="547">
                  <c:v>31.13</c:v>
                </c:pt>
                <c:pt idx="548">
                  <c:v>72</c:v>
                </c:pt>
                <c:pt idx="549">
                  <c:v>31.13</c:v>
                </c:pt>
                <c:pt idx="550">
                  <c:v>72</c:v>
                </c:pt>
                <c:pt idx="551">
                  <c:v>31.13</c:v>
                </c:pt>
                <c:pt idx="552">
                  <c:v>72</c:v>
                </c:pt>
                <c:pt idx="553">
                  <c:v>31.13</c:v>
                </c:pt>
                <c:pt idx="554">
                  <c:v>72</c:v>
                </c:pt>
                <c:pt idx="555">
                  <c:v>31.13</c:v>
                </c:pt>
                <c:pt idx="556">
                  <c:v>72</c:v>
                </c:pt>
                <c:pt idx="557">
                  <c:v>31.13</c:v>
                </c:pt>
                <c:pt idx="558">
                  <c:v>72</c:v>
                </c:pt>
                <c:pt idx="559">
                  <c:v>31.13</c:v>
                </c:pt>
                <c:pt idx="560">
                  <c:v>72</c:v>
                </c:pt>
                <c:pt idx="561">
                  <c:v>31.13</c:v>
                </c:pt>
                <c:pt idx="562">
                  <c:v>72</c:v>
                </c:pt>
                <c:pt idx="563">
                  <c:v>31.13</c:v>
                </c:pt>
                <c:pt idx="564">
                  <c:v>72</c:v>
                </c:pt>
                <c:pt idx="565">
                  <c:v>31.13</c:v>
                </c:pt>
                <c:pt idx="566">
                  <c:v>72</c:v>
                </c:pt>
                <c:pt idx="567">
                  <c:v>31.13</c:v>
                </c:pt>
                <c:pt idx="568">
                  <c:v>72</c:v>
                </c:pt>
                <c:pt idx="569">
                  <c:v>31.13</c:v>
                </c:pt>
                <c:pt idx="570">
                  <c:v>72</c:v>
                </c:pt>
                <c:pt idx="571">
                  <c:v>31.13</c:v>
                </c:pt>
                <c:pt idx="572">
                  <c:v>72</c:v>
                </c:pt>
                <c:pt idx="573">
                  <c:v>31.13</c:v>
                </c:pt>
                <c:pt idx="574">
                  <c:v>72</c:v>
                </c:pt>
                <c:pt idx="575">
                  <c:v>31.13</c:v>
                </c:pt>
                <c:pt idx="576">
                  <c:v>72</c:v>
                </c:pt>
                <c:pt idx="577">
                  <c:v>31.13</c:v>
                </c:pt>
                <c:pt idx="578">
                  <c:v>72</c:v>
                </c:pt>
                <c:pt idx="579">
                  <c:v>31.13</c:v>
                </c:pt>
                <c:pt idx="580">
                  <c:v>72</c:v>
                </c:pt>
                <c:pt idx="581">
                  <c:v>31.13</c:v>
                </c:pt>
                <c:pt idx="582">
                  <c:v>72</c:v>
                </c:pt>
                <c:pt idx="583">
                  <c:v>31.13</c:v>
                </c:pt>
                <c:pt idx="584">
                  <c:v>72</c:v>
                </c:pt>
                <c:pt idx="585">
                  <c:v>31.13</c:v>
                </c:pt>
                <c:pt idx="586">
                  <c:v>72</c:v>
                </c:pt>
                <c:pt idx="587">
                  <c:v>31.13</c:v>
                </c:pt>
                <c:pt idx="588">
                  <c:v>72</c:v>
                </c:pt>
                <c:pt idx="589">
                  <c:v>31.13</c:v>
                </c:pt>
                <c:pt idx="590">
                  <c:v>72</c:v>
                </c:pt>
                <c:pt idx="591">
                  <c:v>31.13</c:v>
                </c:pt>
                <c:pt idx="592">
                  <c:v>72</c:v>
                </c:pt>
                <c:pt idx="593">
                  <c:v>31.13</c:v>
                </c:pt>
                <c:pt idx="594">
                  <c:v>72</c:v>
                </c:pt>
                <c:pt idx="595">
                  <c:v>31.13</c:v>
                </c:pt>
                <c:pt idx="596">
                  <c:v>72</c:v>
                </c:pt>
                <c:pt idx="597">
                  <c:v>31.13</c:v>
                </c:pt>
                <c:pt idx="598">
                  <c:v>72</c:v>
                </c:pt>
                <c:pt idx="599">
                  <c:v>31.13</c:v>
                </c:pt>
                <c:pt idx="600">
                  <c:v>72</c:v>
                </c:pt>
                <c:pt idx="601">
                  <c:v>31.13</c:v>
                </c:pt>
                <c:pt idx="602">
                  <c:v>72</c:v>
                </c:pt>
                <c:pt idx="603">
                  <c:v>31.13</c:v>
                </c:pt>
                <c:pt idx="604">
                  <c:v>72</c:v>
                </c:pt>
                <c:pt idx="605">
                  <c:v>31.13</c:v>
                </c:pt>
                <c:pt idx="606">
                  <c:v>72</c:v>
                </c:pt>
                <c:pt idx="607">
                  <c:v>31.13</c:v>
                </c:pt>
                <c:pt idx="608">
                  <c:v>72</c:v>
                </c:pt>
                <c:pt idx="609">
                  <c:v>31.13</c:v>
                </c:pt>
                <c:pt idx="610">
                  <c:v>72</c:v>
                </c:pt>
                <c:pt idx="611">
                  <c:v>31.13</c:v>
                </c:pt>
                <c:pt idx="612">
                  <c:v>72</c:v>
                </c:pt>
                <c:pt idx="613">
                  <c:v>31.13</c:v>
                </c:pt>
                <c:pt idx="614">
                  <c:v>72</c:v>
                </c:pt>
                <c:pt idx="615">
                  <c:v>31.13</c:v>
                </c:pt>
                <c:pt idx="616">
                  <c:v>72</c:v>
                </c:pt>
                <c:pt idx="617">
                  <c:v>31.13</c:v>
                </c:pt>
                <c:pt idx="618">
                  <c:v>72</c:v>
                </c:pt>
                <c:pt idx="619">
                  <c:v>31.13</c:v>
                </c:pt>
                <c:pt idx="620">
                  <c:v>72</c:v>
                </c:pt>
                <c:pt idx="621">
                  <c:v>31.13</c:v>
                </c:pt>
                <c:pt idx="622">
                  <c:v>72</c:v>
                </c:pt>
                <c:pt idx="623">
                  <c:v>31.13</c:v>
                </c:pt>
                <c:pt idx="624">
                  <c:v>72</c:v>
                </c:pt>
                <c:pt idx="625">
                  <c:v>31.13</c:v>
                </c:pt>
                <c:pt idx="626">
                  <c:v>72</c:v>
                </c:pt>
                <c:pt idx="627">
                  <c:v>31.13</c:v>
                </c:pt>
                <c:pt idx="628">
                  <c:v>72</c:v>
                </c:pt>
                <c:pt idx="629">
                  <c:v>31.13</c:v>
                </c:pt>
                <c:pt idx="630">
                  <c:v>72</c:v>
                </c:pt>
                <c:pt idx="631">
                  <c:v>31.13</c:v>
                </c:pt>
                <c:pt idx="632">
                  <c:v>72</c:v>
                </c:pt>
                <c:pt idx="633">
                  <c:v>31.13</c:v>
                </c:pt>
                <c:pt idx="634">
                  <c:v>72</c:v>
                </c:pt>
                <c:pt idx="635">
                  <c:v>31.13</c:v>
                </c:pt>
                <c:pt idx="636">
                  <c:v>72</c:v>
                </c:pt>
                <c:pt idx="637">
                  <c:v>31.13</c:v>
                </c:pt>
                <c:pt idx="638">
                  <c:v>72</c:v>
                </c:pt>
                <c:pt idx="639">
                  <c:v>31.13</c:v>
                </c:pt>
                <c:pt idx="640">
                  <c:v>72</c:v>
                </c:pt>
                <c:pt idx="641">
                  <c:v>31.13</c:v>
                </c:pt>
                <c:pt idx="642">
                  <c:v>72</c:v>
                </c:pt>
                <c:pt idx="643">
                  <c:v>31.13</c:v>
                </c:pt>
                <c:pt idx="644">
                  <c:v>72</c:v>
                </c:pt>
                <c:pt idx="645">
                  <c:v>31.13</c:v>
                </c:pt>
                <c:pt idx="646">
                  <c:v>72</c:v>
                </c:pt>
                <c:pt idx="647">
                  <c:v>31.13</c:v>
                </c:pt>
                <c:pt idx="648">
                  <c:v>72</c:v>
                </c:pt>
                <c:pt idx="649">
                  <c:v>31.13</c:v>
                </c:pt>
                <c:pt idx="650">
                  <c:v>72</c:v>
                </c:pt>
                <c:pt idx="651">
                  <c:v>31.13</c:v>
                </c:pt>
                <c:pt idx="652">
                  <c:v>72</c:v>
                </c:pt>
                <c:pt idx="653">
                  <c:v>31.13</c:v>
                </c:pt>
                <c:pt idx="654">
                  <c:v>72</c:v>
                </c:pt>
                <c:pt idx="655">
                  <c:v>31.13</c:v>
                </c:pt>
                <c:pt idx="656">
                  <c:v>72</c:v>
                </c:pt>
                <c:pt idx="657">
                  <c:v>31.13</c:v>
                </c:pt>
                <c:pt idx="658">
                  <c:v>72</c:v>
                </c:pt>
                <c:pt idx="659">
                  <c:v>31.13</c:v>
                </c:pt>
                <c:pt idx="660">
                  <c:v>72</c:v>
                </c:pt>
                <c:pt idx="661">
                  <c:v>31.13</c:v>
                </c:pt>
                <c:pt idx="662">
                  <c:v>72</c:v>
                </c:pt>
                <c:pt idx="663">
                  <c:v>31.13</c:v>
                </c:pt>
                <c:pt idx="664">
                  <c:v>72</c:v>
                </c:pt>
                <c:pt idx="665">
                  <c:v>31.13</c:v>
                </c:pt>
                <c:pt idx="666">
                  <c:v>72</c:v>
                </c:pt>
                <c:pt idx="667">
                  <c:v>31.13</c:v>
                </c:pt>
                <c:pt idx="668">
                  <c:v>72</c:v>
                </c:pt>
                <c:pt idx="669">
                  <c:v>31.13</c:v>
                </c:pt>
                <c:pt idx="670">
                  <c:v>72</c:v>
                </c:pt>
                <c:pt idx="671">
                  <c:v>31.13</c:v>
                </c:pt>
                <c:pt idx="672">
                  <c:v>72</c:v>
                </c:pt>
                <c:pt idx="673">
                  <c:v>31.13</c:v>
                </c:pt>
                <c:pt idx="674">
                  <c:v>72</c:v>
                </c:pt>
                <c:pt idx="675">
                  <c:v>31.13</c:v>
                </c:pt>
                <c:pt idx="676">
                  <c:v>72</c:v>
                </c:pt>
                <c:pt idx="677">
                  <c:v>31.13</c:v>
                </c:pt>
                <c:pt idx="678">
                  <c:v>72</c:v>
                </c:pt>
                <c:pt idx="679">
                  <c:v>31.13</c:v>
                </c:pt>
                <c:pt idx="680">
                  <c:v>72</c:v>
                </c:pt>
                <c:pt idx="681">
                  <c:v>31.13</c:v>
                </c:pt>
                <c:pt idx="682">
                  <c:v>72</c:v>
                </c:pt>
                <c:pt idx="683">
                  <c:v>31.13</c:v>
                </c:pt>
                <c:pt idx="684">
                  <c:v>72</c:v>
                </c:pt>
                <c:pt idx="685">
                  <c:v>31.13</c:v>
                </c:pt>
                <c:pt idx="686">
                  <c:v>72</c:v>
                </c:pt>
                <c:pt idx="687">
                  <c:v>31.13</c:v>
                </c:pt>
                <c:pt idx="688">
                  <c:v>72</c:v>
                </c:pt>
                <c:pt idx="689">
                  <c:v>31.13</c:v>
                </c:pt>
                <c:pt idx="690">
                  <c:v>72</c:v>
                </c:pt>
                <c:pt idx="691">
                  <c:v>31.13</c:v>
                </c:pt>
                <c:pt idx="692">
                  <c:v>72</c:v>
                </c:pt>
                <c:pt idx="693">
                  <c:v>31.13</c:v>
                </c:pt>
                <c:pt idx="694">
                  <c:v>72</c:v>
                </c:pt>
                <c:pt idx="695">
                  <c:v>31.13</c:v>
                </c:pt>
                <c:pt idx="696">
                  <c:v>72</c:v>
                </c:pt>
                <c:pt idx="697">
                  <c:v>31.13</c:v>
                </c:pt>
                <c:pt idx="698">
                  <c:v>72</c:v>
                </c:pt>
                <c:pt idx="699">
                  <c:v>31.13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D4-47C7-A789-C658A0E6D60E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96.26</c:v>
              </c:pt>
              <c:pt idx="1">
                <c:v>96.26</c:v>
              </c:pt>
              <c:pt idx="2">
                <c:v>96.26</c:v>
              </c:pt>
              <c:pt idx="3">
                <c:v>72</c:v>
              </c:pt>
              <c:pt idx="4">
                <c:v>72</c:v>
              </c:pt>
              <c:pt idx="5">
                <c:v>72</c:v>
              </c:pt>
              <c:pt idx="6">
                <c:v>72</c:v>
              </c:pt>
              <c:pt idx="7">
                <c:v>42.669998168945313</c:v>
              </c:pt>
              <c:pt idx="8">
                <c:v>31.13</c:v>
              </c:pt>
              <c:pt idx="9">
                <c:v>31.13</c:v>
              </c:pt>
              <c:pt idx="10">
                <c:v>31.13</c:v>
              </c:pt>
              <c:pt idx="11">
                <c:v>11.11</c:v>
              </c:pt>
              <c:pt idx="12">
                <c:v>11.11</c:v>
              </c:pt>
              <c:pt idx="13">
                <c:v>11.11</c:v>
              </c:pt>
              <c:pt idx="14">
                <c:v>11.11</c:v>
              </c:pt>
              <c:pt idx="15">
                <c:v>31.13</c:v>
              </c:pt>
              <c:pt idx="16">
                <c:v>31.13</c:v>
              </c:pt>
              <c:pt idx="17">
                <c:v>31.13</c:v>
              </c:pt>
              <c:pt idx="18">
                <c:v>42.669998168945313</c:v>
              </c:pt>
              <c:pt idx="19">
                <c:v>42.669998168945313</c:v>
              </c:pt>
              <c:pt idx="20">
                <c:v>42.669998168945313</c:v>
              </c:pt>
              <c:pt idx="21">
                <c:v>72</c:v>
              </c:pt>
              <c:pt idx="22">
                <c:v>72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D4-47C7-A789-C658A0E6D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833176"/>
        <c:axId val="724836704"/>
      </c:scatterChart>
      <c:valAx>
        <c:axId val="724833176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24836704"/>
        <c:crosses val="autoZero"/>
        <c:crossBetween val="midCat"/>
      </c:valAx>
      <c:valAx>
        <c:axId val="724836704"/>
        <c:scaling>
          <c:orientation val="minMax"/>
          <c:max val="100"/>
          <c:min val="1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Doc.ppm | SampleID-PLB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4833176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(Be.ppb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[1]XLSTAT_20221114_124201_1_HID_HI!$W$1:$W$12</c:f>
              <c:numCache>
                <c:formatCode>General</c:formatCode>
                <c:ptCount val="12"/>
                <c:pt idx="0">
                  <c:v>0.51666666666666661</c:v>
                </c:pt>
                <c:pt idx="1">
                  <c:v>0.6000000000000002</c:v>
                </c:pt>
                <c:pt idx="2">
                  <c:v>0.65000000000000036</c:v>
                </c:pt>
                <c:pt idx="3">
                  <c:v>0.70000000000000051</c:v>
                </c:pt>
                <c:pt idx="4">
                  <c:v>0.75000000000000067</c:v>
                </c:pt>
                <c:pt idx="5">
                  <c:v>0.76666666666666738</c:v>
                </c:pt>
                <c:pt idx="6">
                  <c:v>0.7833333333333341</c:v>
                </c:pt>
                <c:pt idx="7">
                  <c:v>0.80000000000000082</c:v>
                </c:pt>
                <c:pt idx="8">
                  <c:v>0.83333333333333426</c:v>
                </c:pt>
                <c:pt idx="9">
                  <c:v>0.93333333333333457</c:v>
                </c:pt>
                <c:pt idx="10">
                  <c:v>0.95000000000000129</c:v>
                </c:pt>
                <c:pt idx="11">
                  <c:v>0.96666666666666801</c:v>
                </c:pt>
              </c:numCache>
            </c:numRef>
          </c:xVal>
          <c:yVal>
            <c:numRef>
              <c:f>[1]XLSTAT_20221114_124201_1_HID_HI!$X$1:$X$12</c:f>
              <c:numCache>
                <c:formatCode>General</c:formatCode>
                <c:ptCount val="12"/>
                <c:pt idx="0">
                  <c:v>0</c:v>
                </c:pt>
                <c:pt idx="1">
                  <c:v>8.4007563589789336E-2</c:v>
                </c:pt>
                <c:pt idx="2">
                  <c:v>0.1886198079937933</c:v>
                </c:pt>
                <c:pt idx="3">
                  <c:v>0.29027441635181883</c:v>
                </c:pt>
                <c:pt idx="4">
                  <c:v>0.3492382202494807</c:v>
                </c:pt>
                <c:pt idx="5">
                  <c:v>0.41208974753301675</c:v>
                </c:pt>
                <c:pt idx="6">
                  <c:v>0.47728560486262089</c:v>
                </c:pt>
                <c:pt idx="7">
                  <c:v>0.60774374264483233</c:v>
                </c:pt>
                <c:pt idx="8">
                  <c:v>0.72702958691471098</c:v>
                </c:pt>
                <c:pt idx="9">
                  <c:v>0.77907089393798046</c:v>
                </c:pt>
                <c:pt idx="10">
                  <c:v>0.82491624311093137</c:v>
                </c:pt>
                <c:pt idx="11">
                  <c:v>0.96082075062708772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288-453F-802A-27E281559579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88-453F-802A-27E281559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61040"/>
        <c:axId val="723859864"/>
      </c:scatterChart>
      <c:valAx>
        <c:axId val="723861040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59864"/>
        <c:crosses val="autoZero"/>
        <c:crossBetween val="midCat"/>
      </c:valAx>
      <c:valAx>
        <c:axId val="723859864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6104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(Cr.ppb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[1]XLSTAT_20221114_124201_1_HID_HI!$Y$1:$Y$22</c:f>
              <c:numCache>
                <c:formatCode>General</c:formatCode>
                <c:ptCount val="22"/>
                <c:pt idx="0">
                  <c:v>0.2083333333333334</c:v>
                </c:pt>
                <c:pt idx="1">
                  <c:v>0.36111111111111122</c:v>
                </c:pt>
                <c:pt idx="2">
                  <c:v>0.4166666666666668</c:v>
                </c:pt>
                <c:pt idx="3">
                  <c:v>0.48611111111111127</c:v>
                </c:pt>
                <c:pt idx="4">
                  <c:v>0.50000000000000011</c:v>
                </c:pt>
                <c:pt idx="5">
                  <c:v>0.52777777777777779</c:v>
                </c:pt>
                <c:pt idx="6">
                  <c:v>0.62499999999999967</c:v>
                </c:pt>
                <c:pt idx="7">
                  <c:v>0.68055555555555503</c:v>
                </c:pt>
                <c:pt idx="8">
                  <c:v>0.73611111111111038</c:v>
                </c:pt>
                <c:pt idx="9">
                  <c:v>0.7777777777777769</c:v>
                </c:pt>
                <c:pt idx="10">
                  <c:v>0.80555555555555458</c:v>
                </c:pt>
                <c:pt idx="11">
                  <c:v>0.81944444444444342</c:v>
                </c:pt>
                <c:pt idx="12">
                  <c:v>0.8472222222222211</c:v>
                </c:pt>
                <c:pt idx="13">
                  <c:v>0.86111111111110994</c:v>
                </c:pt>
                <c:pt idx="14">
                  <c:v>0.88888888888888762</c:v>
                </c:pt>
                <c:pt idx="15">
                  <c:v>0.90277777777777646</c:v>
                </c:pt>
                <c:pt idx="16">
                  <c:v>0.9166666666666653</c:v>
                </c:pt>
                <c:pt idx="17">
                  <c:v>0.93055555555555414</c:v>
                </c:pt>
                <c:pt idx="18">
                  <c:v>0.94444444444444298</c:v>
                </c:pt>
                <c:pt idx="19">
                  <c:v>0.95833333333333182</c:v>
                </c:pt>
                <c:pt idx="20">
                  <c:v>0.97222222222222066</c:v>
                </c:pt>
                <c:pt idx="21">
                  <c:v>0.9861111111111095</c:v>
                </c:pt>
              </c:numCache>
            </c:numRef>
          </c:xVal>
          <c:yVal>
            <c:numRef>
              <c:f>[1]XLSTAT_20221114_124201_1_HID_HI!$Z$1:$Z$22</c:f>
              <c:numCache>
                <c:formatCode>General</c:formatCode>
                <c:ptCount val="22"/>
                <c:pt idx="0">
                  <c:v>0</c:v>
                </c:pt>
                <c:pt idx="1">
                  <c:v>0.18073279786461449</c:v>
                </c:pt>
                <c:pt idx="2">
                  <c:v>0.30395427453103885</c:v>
                </c:pt>
                <c:pt idx="3">
                  <c:v>0.33244992881838226</c:v>
                </c:pt>
                <c:pt idx="4">
                  <c:v>0.36194855840763762</c:v>
                </c:pt>
                <c:pt idx="5">
                  <c:v>0.39229122719931936</c:v>
                </c:pt>
                <c:pt idx="6">
                  <c:v>0.42330356038781652</c:v>
                </c:pt>
                <c:pt idx="7">
                  <c:v>0.45479872153298723</c:v>
                </c:pt>
                <c:pt idx="8">
                  <c:v>0.48658077522603327</c:v>
                </c:pt>
                <c:pt idx="9">
                  <c:v>0.51844833492476594</c:v>
                </c:pt>
                <c:pt idx="10">
                  <c:v>0.55019838304790825</c:v>
                </c:pt>
                <c:pt idx="11">
                  <c:v>0.58163014281331926</c:v>
                </c:pt>
                <c:pt idx="12">
                  <c:v>0.61254887901172261</c:v>
                </c:pt>
                <c:pt idx="13">
                  <c:v>0.64276950805606647</c:v>
                </c:pt>
                <c:pt idx="14">
                  <c:v>0.70044381688190338</c:v>
                </c:pt>
                <c:pt idx="15">
                  <c:v>0.72760327937003832</c:v>
                </c:pt>
                <c:pt idx="16">
                  <c:v>0.84257449347212399</c:v>
                </c:pt>
                <c:pt idx="17">
                  <c:v>0.87797049134111993</c:v>
                </c:pt>
                <c:pt idx="18">
                  <c:v>0.89339811422994375</c:v>
                </c:pt>
                <c:pt idx="19">
                  <c:v>0.90736583428594464</c:v>
                </c:pt>
                <c:pt idx="20">
                  <c:v>0.91993136274126475</c:v>
                </c:pt>
                <c:pt idx="21">
                  <c:v>0.98315391711509481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BDE-4256-8B93-17705BA51133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BDE-4256-8B93-17705BA51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7904"/>
        <c:axId val="723849280"/>
      </c:scatterChart>
      <c:valAx>
        <c:axId val="723857904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49280"/>
        <c:crosses val="autoZero"/>
        <c:crossBetween val="midCat"/>
      </c:valAx>
      <c:valAx>
        <c:axId val="72384928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790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(Cr.ppb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[1]XLSTAT_20221114_124201_1_HID_HI!$AA$1:$AA$21</c:f>
              <c:numCache>
                <c:formatCode>General</c:formatCode>
                <c:ptCount val="21"/>
                <c:pt idx="0">
                  <c:v>0.33333333333333331</c:v>
                </c:pt>
                <c:pt idx="1">
                  <c:v>0.48333333333333328</c:v>
                </c:pt>
                <c:pt idx="2">
                  <c:v>0.51666666666666661</c:v>
                </c:pt>
                <c:pt idx="3">
                  <c:v>0.58333333333333348</c:v>
                </c:pt>
                <c:pt idx="4">
                  <c:v>0.6000000000000002</c:v>
                </c:pt>
                <c:pt idx="5">
                  <c:v>0.65000000000000036</c:v>
                </c:pt>
                <c:pt idx="6">
                  <c:v>0.66666666666666707</c:v>
                </c:pt>
                <c:pt idx="7">
                  <c:v>0.68333333333333379</c:v>
                </c:pt>
                <c:pt idx="8">
                  <c:v>0.70000000000000051</c:v>
                </c:pt>
                <c:pt idx="9">
                  <c:v>0.75000000000000067</c:v>
                </c:pt>
                <c:pt idx="10">
                  <c:v>0.80000000000000082</c:v>
                </c:pt>
                <c:pt idx="11">
                  <c:v>0.81666666666666754</c:v>
                </c:pt>
                <c:pt idx="12">
                  <c:v>0.83333333333333426</c:v>
                </c:pt>
                <c:pt idx="13">
                  <c:v>0.8666666666666677</c:v>
                </c:pt>
                <c:pt idx="14">
                  <c:v>0.88333333333333441</c:v>
                </c:pt>
                <c:pt idx="15">
                  <c:v>0.90000000000000113</c:v>
                </c:pt>
                <c:pt idx="16">
                  <c:v>0.91666666666666785</c:v>
                </c:pt>
                <c:pt idx="17">
                  <c:v>0.93333333333333457</c:v>
                </c:pt>
                <c:pt idx="18">
                  <c:v>0.95000000000000129</c:v>
                </c:pt>
                <c:pt idx="19">
                  <c:v>0.96666666666666801</c:v>
                </c:pt>
                <c:pt idx="20">
                  <c:v>0.98333333333333472</c:v>
                </c:pt>
              </c:numCache>
            </c:numRef>
          </c:xVal>
          <c:yVal>
            <c:numRef>
              <c:f>[1]XLSTAT_20221114_124201_1_HID_HI!$AB$1:$AB$21</c:f>
              <c:numCache>
                <c:formatCode>General</c:formatCode>
                <c:ptCount val="21"/>
                <c:pt idx="0">
                  <c:v>0</c:v>
                </c:pt>
                <c:pt idx="1">
                  <c:v>0.17441580235155857</c:v>
                </c:pt>
                <c:pt idx="2">
                  <c:v>0.2685806763789389</c:v>
                </c:pt>
                <c:pt idx="3">
                  <c:v>0.29007627939087305</c:v>
                </c:pt>
                <c:pt idx="4">
                  <c:v>0.31234561604050082</c:v>
                </c:pt>
                <c:pt idx="5">
                  <c:v>0.35893242544172144</c:v>
                </c:pt>
                <c:pt idx="6">
                  <c:v>0.38309412725824604</c:v>
                </c:pt>
                <c:pt idx="7">
                  <c:v>0.40771953134117439</c:v>
                </c:pt>
                <c:pt idx="8">
                  <c:v>0.45798301662976831</c:v>
                </c:pt>
                <c:pt idx="9">
                  <c:v>0.48342190900587045</c:v>
                </c:pt>
                <c:pt idx="10">
                  <c:v>0.50892848958526948</c:v>
                </c:pt>
                <c:pt idx="11">
                  <c:v>0.55972852945888363</c:v>
                </c:pt>
                <c:pt idx="12">
                  <c:v>0.58481627672261938</c:v>
                </c:pt>
                <c:pt idx="13">
                  <c:v>0.6095627837216232</c:v>
                </c:pt>
                <c:pt idx="14">
                  <c:v>0.68083239881265145</c:v>
                </c:pt>
                <c:pt idx="15">
                  <c:v>0.74597458573045339</c:v>
                </c:pt>
                <c:pt idx="16">
                  <c:v>0.76602701403576057</c:v>
                </c:pt>
                <c:pt idx="17">
                  <c:v>0.87969643076080939</c:v>
                </c:pt>
                <c:pt idx="18">
                  <c:v>0.98071576485648271</c:v>
                </c:pt>
                <c:pt idx="19">
                  <c:v>0.99154153658143218</c:v>
                </c:pt>
                <c:pt idx="20">
                  <c:v>0.99590706548329777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7BA-4025-89D6-42CAEA0E30B4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7BA-4025-89D6-42CAEA0E3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50064"/>
        <c:axId val="723852416"/>
      </c:scatterChart>
      <c:valAx>
        <c:axId val="723850064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52416"/>
        <c:crosses val="autoZero"/>
        <c:crossBetween val="midCat"/>
      </c:valAx>
      <c:valAx>
        <c:axId val="723852416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5006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(Cr.ppb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[1]XLSTAT_20221114_124201_1_HID_HI!$AC$1:$AC$50</c:f>
              <c:numCache>
                <c:formatCode>General</c:formatCode>
                <c:ptCount val="50"/>
                <c:pt idx="0">
                  <c:v>9.9999999999999992E-2</c:v>
                </c:pt>
                <c:pt idx="1">
                  <c:v>0.11666666666666665</c:v>
                </c:pt>
                <c:pt idx="2">
                  <c:v>0.13333333333333333</c:v>
                </c:pt>
                <c:pt idx="3">
                  <c:v>0.15</c:v>
                </c:pt>
                <c:pt idx="4">
                  <c:v>0.16666666666666666</c:v>
                </c:pt>
                <c:pt idx="5">
                  <c:v>0.19999999999999998</c:v>
                </c:pt>
                <c:pt idx="6">
                  <c:v>0.21666666666666665</c:v>
                </c:pt>
                <c:pt idx="7">
                  <c:v>0.23333333333333331</c:v>
                </c:pt>
                <c:pt idx="8">
                  <c:v>0.24999999999999997</c:v>
                </c:pt>
                <c:pt idx="9">
                  <c:v>0.26666666666666666</c:v>
                </c:pt>
                <c:pt idx="10">
                  <c:v>0.28333333333333333</c:v>
                </c:pt>
                <c:pt idx="11">
                  <c:v>0.31666666666666665</c:v>
                </c:pt>
                <c:pt idx="12">
                  <c:v>0.33333333333333331</c:v>
                </c:pt>
                <c:pt idx="13">
                  <c:v>0.35</c:v>
                </c:pt>
                <c:pt idx="14">
                  <c:v>0.36666666666666664</c:v>
                </c:pt>
                <c:pt idx="15">
                  <c:v>0.3833333333333333</c:v>
                </c:pt>
                <c:pt idx="16">
                  <c:v>0.39999999999999997</c:v>
                </c:pt>
                <c:pt idx="17">
                  <c:v>0.41666666666666663</c:v>
                </c:pt>
                <c:pt idx="18">
                  <c:v>0.43333333333333329</c:v>
                </c:pt>
                <c:pt idx="19">
                  <c:v>0.44999999999999996</c:v>
                </c:pt>
                <c:pt idx="20">
                  <c:v>0.46666666666666662</c:v>
                </c:pt>
                <c:pt idx="21">
                  <c:v>0.48333333333333328</c:v>
                </c:pt>
                <c:pt idx="22">
                  <c:v>0.49999999999999994</c:v>
                </c:pt>
                <c:pt idx="23">
                  <c:v>0.53333333333333333</c:v>
                </c:pt>
                <c:pt idx="24">
                  <c:v>0.55000000000000004</c:v>
                </c:pt>
                <c:pt idx="25">
                  <c:v>0.56666666666666676</c:v>
                </c:pt>
                <c:pt idx="26">
                  <c:v>0.58333333333333348</c:v>
                </c:pt>
                <c:pt idx="27">
                  <c:v>0.6000000000000002</c:v>
                </c:pt>
                <c:pt idx="28">
                  <c:v>0.61666666666666692</c:v>
                </c:pt>
                <c:pt idx="29">
                  <c:v>0.63333333333333364</c:v>
                </c:pt>
                <c:pt idx="30">
                  <c:v>0.65000000000000036</c:v>
                </c:pt>
                <c:pt idx="31">
                  <c:v>0.66666666666666707</c:v>
                </c:pt>
                <c:pt idx="32">
                  <c:v>0.68333333333333379</c:v>
                </c:pt>
                <c:pt idx="33">
                  <c:v>0.70000000000000051</c:v>
                </c:pt>
                <c:pt idx="34">
                  <c:v>0.71666666666666723</c:v>
                </c:pt>
                <c:pt idx="35">
                  <c:v>0.73333333333333395</c:v>
                </c:pt>
                <c:pt idx="36">
                  <c:v>0.75000000000000067</c:v>
                </c:pt>
                <c:pt idx="37">
                  <c:v>0.76666666666666738</c:v>
                </c:pt>
                <c:pt idx="38">
                  <c:v>0.7833333333333341</c:v>
                </c:pt>
                <c:pt idx="39">
                  <c:v>0.81666666666666754</c:v>
                </c:pt>
                <c:pt idx="40">
                  <c:v>0.83333333333333426</c:v>
                </c:pt>
                <c:pt idx="41">
                  <c:v>0.85000000000000098</c:v>
                </c:pt>
                <c:pt idx="42">
                  <c:v>0.8666666666666677</c:v>
                </c:pt>
                <c:pt idx="43">
                  <c:v>0.88333333333333441</c:v>
                </c:pt>
                <c:pt idx="44">
                  <c:v>0.90000000000000113</c:v>
                </c:pt>
                <c:pt idx="45">
                  <c:v>0.91666666666666785</c:v>
                </c:pt>
                <c:pt idx="46">
                  <c:v>0.93333333333333457</c:v>
                </c:pt>
                <c:pt idx="47">
                  <c:v>0.95000000000000129</c:v>
                </c:pt>
                <c:pt idx="48">
                  <c:v>0.96666666666666801</c:v>
                </c:pt>
                <c:pt idx="49">
                  <c:v>0.98333333333333472</c:v>
                </c:pt>
              </c:numCache>
            </c:numRef>
          </c:xVal>
          <c:yVal>
            <c:numRef>
              <c:f>[1]XLSTAT_20221114_124201_1_HID_HI!$AD$1:$AD$50</c:f>
              <c:numCache>
                <c:formatCode>General</c:formatCode>
                <c:ptCount val="50"/>
                <c:pt idx="0">
                  <c:v>0</c:v>
                </c:pt>
                <c:pt idx="1">
                  <c:v>6.0673449577689748E-2</c:v>
                </c:pt>
                <c:pt idx="2">
                  <c:v>8.0981505986678429E-2</c:v>
                </c:pt>
                <c:pt idx="3">
                  <c:v>9.5639827772614081E-2</c:v>
                </c:pt>
                <c:pt idx="4">
                  <c:v>0.10132213955384102</c:v>
                </c:pt>
                <c:pt idx="5">
                  <c:v>0.10484748114567997</c:v>
                </c:pt>
                <c:pt idx="6">
                  <c:v>0.13063191428751941</c:v>
                </c:pt>
                <c:pt idx="7">
                  <c:v>0.14805502379250174</c:v>
                </c:pt>
                <c:pt idx="8">
                  <c:v>0.16533530369770691</c:v>
                </c:pt>
                <c:pt idx="9">
                  <c:v>0.17869083229888136</c:v>
                </c:pt>
                <c:pt idx="10">
                  <c:v>0.18561637670489753</c:v>
                </c:pt>
                <c:pt idx="11">
                  <c:v>0.19995881517654637</c:v>
                </c:pt>
                <c:pt idx="12">
                  <c:v>0.22073278135734622</c:v>
                </c:pt>
                <c:pt idx="13">
                  <c:v>0.24680652496735575</c:v>
                </c:pt>
                <c:pt idx="14">
                  <c:v>0.25514877781811351</c:v>
                </c:pt>
                <c:pt idx="15">
                  <c:v>0.26578029569153927</c:v>
                </c:pt>
                <c:pt idx="16">
                  <c:v>0.28324541248142376</c:v>
                </c:pt>
                <c:pt idx="17">
                  <c:v>0.28546666060856107</c:v>
                </c:pt>
                <c:pt idx="18">
                  <c:v>0.3012429475064497</c:v>
                </c:pt>
                <c:pt idx="19">
                  <c:v>0.31274655544831886</c:v>
                </c:pt>
                <c:pt idx="20">
                  <c:v>0.33869311631631693</c:v>
                </c:pt>
                <c:pt idx="21">
                  <c:v>0.34109272918730249</c:v>
                </c:pt>
                <c:pt idx="22">
                  <c:v>0.36296874187191241</c:v>
                </c:pt>
                <c:pt idx="23">
                  <c:v>0.37284201197233768</c:v>
                </c:pt>
                <c:pt idx="24">
                  <c:v>0.3803025875972802</c:v>
                </c:pt>
                <c:pt idx="25">
                  <c:v>0.38279953091551699</c:v>
                </c:pt>
                <c:pt idx="26">
                  <c:v>0.39283512725105718</c:v>
                </c:pt>
                <c:pt idx="27">
                  <c:v>0.40040926199437243</c:v>
                </c:pt>
                <c:pt idx="28">
                  <c:v>0.4908069769545651</c:v>
                </c:pt>
                <c:pt idx="29">
                  <c:v>0.50909627124225654</c:v>
                </c:pt>
                <c:pt idx="30">
                  <c:v>0.54298237030911167</c:v>
                </c:pt>
                <c:pt idx="31">
                  <c:v>0.561115730305629</c:v>
                </c:pt>
                <c:pt idx="32">
                  <c:v>0.57912169615580777</c:v>
                </c:pt>
                <c:pt idx="33">
                  <c:v>0.62954281589053984</c:v>
                </c:pt>
                <c:pt idx="34">
                  <c:v>0.63447994874258096</c:v>
                </c:pt>
                <c:pt idx="35">
                  <c:v>0.64672412362224219</c:v>
                </c:pt>
                <c:pt idx="36">
                  <c:v>0.73198686254551648</c:v>
                </c:pt>
                <c:pt idx="37">
                  <c:v>0.74054686962419236</c:v>
                </c:pt>
                <c:pt idx="38">
                  <c:v>0.75311690741275028</c:v>
                </c:pt>
                <c:pt idx="39">
                  <c:v>0.7551797634654448</c:v>
                </c:pt>
                <c:pt idx="40">
                  <c:v>0.80542919806584434</c:v>
                </c:pt>
                <c:pt idx="41">
                  <c:v>0.8263328675413707</c:v>
                </c:pt>
                <c:pt idx="42">
                  <c:v>0.92093029022754358</c:v>
                </c:pt>
                <c:pt idx="43">
                  <c:v>0.92378578049607218</c:v>
                </c:pt>
                <c:pt idx="44">
                  <c:v>0.9438795500622571</c:v>
                </c:pt>
                <c:pt idx="45">
                  <c:v>0.95721071287089998</c:v>
                </c:pt>
                <c:pt idx="46">
                  <c:v>0.96690189535607329</c:v>
                </c:pt>
                <c:pt idx="47">
                  <c:v>0.96878939165440048</c:v>
                </c:pt>
                <c:pt idx="48">
                  <c:v>0.9743187726221485</c:v>
                </c:pt>
                <c:pt idx="49">
                  <c:v>0.97470780400826906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FB-4662-8483-06BC13A6CA61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FB-4662-8483-06BC13A6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62216"/>
        <c:axId val="723863784"/>
      </c:scatterChart>
      <c:valAx>
        <c:axId val="723862216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63784"/>
        <c:crosses val="autoZero"/>
        <c:crossBetween val="midCat"/>
      </c:valAx>
      <c:valAx>
        <c:axId val="723863784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6221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(Pb.ppb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[1]XLSTAT_20221114_124201_1_HID_HI!$AE$1:$AE$41</c:f>
              <c:numCache>
                <c:formatCode>General</c:formatCode>
                <c:ptCount val="41"/>
                <c:pt idx="0">
                  <c:v>0.26388888888888895</c:v>
                </c:pt>
                <c:pt idx="1">
                  <c:v>0.29166666666666674</c:v>
                </c:pt>
                <c:pt idx="2">
                  <c:v>0.33333333333333343</c:v>
                </c:pt>
                <c:pt idx="3">
                  <c:v>0.36111111111111122</c:v>
                </c:pt>
                <c:pt idx="4">
                  <c:v>0.38888888888888901</c:v>
                </c:pt>
                <c:pt idx="5">
                  <c:v>0.47222222222222238</c:v>
                </c:pt>
                <c:pt idx="6">
                  <c:v>0.48611111111111127</c:v>
                </c:pt>
                <c:pt idx="7">
                  <c:v>0.51388888888888895</c:v>
                </c:pt>
                <c:pt idx="8">
                  <c:v>0.52777777777777779</c:v>
                </c:pt>
                <c:pt idx="9">
                  <c:v>0.54166666666666663</c:v>
                </c:pt>
                <c:pt idx="10">
                  <c:v>0.56944444444444431</c:v>
                </c:pt>
                <c:pt idx="11">
                  <c:v>0.58333333333333315</c:v>
                </c:pt>
                <c:pt idx="12">
                  <c:v>0.59722222222222199</c:v>
                </c:pt>
                <c:pt idx="13">
                  <c:v>0.61111111111111083</c:v>
                </c:pt>
                <c:pt idx="14">
                  <c:v>0.62499999999999967</c:v>
                </c:pt>
                <c:pt idx="15">
                  <c:v>0.63888888888888851</c:v>
                </c:pt>
                <c:pt idx="16">
                  <c:v>0.65277777777777735</c:v>
                </c:pt>
                <c:pt idx="17">
                  <c:v>0.66666666666666619</c:v>
                </c:pt>
                <c:pt idx="18">
                  <c:v>0.68055555555555503</c:v>
                </c:pt>
                <c:pt idx="19">
                  <c:v>0.69444444444444386</c:v>
                </c:pt>
                <c:pt idx="20">
                  <c:v>0.7083333333333327</c:v>
                </c:pt>
                <c:pt idx="21">
                  <c:v>0.72222222222222154</c:v>
                </c:pt>
                <c:pt idx="22">
                  <c:v>0.73611111111111038</c:v>
                </c:pt>
                <c:pt idx="23">
                  <c:v>0.74999999999999922</c:v>
                </c:pt>
                <c:pt idx="24">
                  <c:v>0.76388888888888806</c:v>
                </c:pt>
                <c:pt idx="25">
                  <c:v>0.7777777777777769</c:v>
                </c:pt>
                <c:pt idx="26">
                  <c:v>0.79166666666666574</c:v>
                </c:pt>
                <c:pt idx="27">
                  <c:v>0.80555555555555458</c:v>
                </c:pt>
                <c:pt idx="28">
                  <c:v>0.81944444444444342</c:v>
                </c:pt>
                <c:pt idx="29">
                  <c:v>0.83333333333333226</c:v>
                </c:pt>
                <c:pt idx="30">
                  <c:v>0.8472222222222211</c:v>
                </c:pt>
                <c:pt idx="31">
                  <c:v>0.86111111111110994</c:v>
                </c:pt>
                <c:pt idx="32">
                  <c:v>0.87499999999999878</c:v>
                </c:pt>
                <c:pt idx="33">
                  <c:v>0.88888888888888762</c:v>
                </c:pt>
                <c:pt idx="34">
                  <c:v>0.90277777777777646</c:v>
                </c:pt>
                <c:pt idx="35">
                  <c:v>0.9166666666666653</c:v>
                </c:pt>
                <c:pt idx="36">
                  <c:v>0.93055555555555414</c:v>
                </c:pt>
                <c:pt idx="37">
                  <c:v>0.94444444444444298</c:v>
                </c:pt>
                <c:pt idx="38">
                  <c:v>0.95833333333333182</c:v>
                </c:pt>
                <c:pt idx="39">
                  <c:v>0.97222222222222066</c:v>
                </c:pt>
                <c:pt idx="40">
                  <c:v>0.9861111111111095</c:v>
                </c:pt>
              </c:numCache>
            </c:numRef>
          </c:xVal>
          <c:yVal>
            <c:numRef>
              <c:f>[1]XLSTAT_20221114_124201_1_HID_HI!$AF$1:$AF$41</c:f>
              <c:numCache>
                <c:formatCode>General</c:formatCode>
                <c:ptCount val="41"/>
                <c:pt idx="0">
                  <c:v>0</c:v>
                </c:pt>
                <c:pt idx="1">
                  <c:v>0.14094462827667473</c:v>
                </c:pt>
                <c:pt idx="2">
                  <c:v>0.143208278554327</c:v>
                </c:pt>
                <c:pt idx="3">
                  <c:v>0.14549635758915883</c:v>
                </c:pt>
                <c:pt idx="4">
                  <c:v>0.14780889453052556</c:v>
                </c:pt>
                <c:pt idx="5">
                  <c:v>0.15014591385354409</c:v>
                </c:pt>
                <c:pt idx="6">
                  <c:v>0.15250743530188554</c:v>
                </c:pt>
                <c:pt idx="7">
                  <c:v>0.15973913769991646</c:v>
                </c:pt>
                <c:pt idx="8">
                  <c:v>0.18275735404070007</c:v>
                </c:pt>
                <c:pt idx="9">
                  <c:v>0.23774029555308693</c:v>
                </c:pt>
                <c:pt idx="10">
                  <c:v>0.31133645264220011</c:v>
                </c:pt>
                <c:pt idx="11">
                  <c:v>0.35898812036462607</c:v>
                </c:pt>
                <c:pt idx="12">
                  <c:v>0.38564813683469029</c:v>
                </c:pt>
                <c:pt idx="13">
                  <c:v>0.40503596296935962</c:v>
                </c:pt>
                <c:pt idx="14">
                  <c:v>0.44049688206556215</c:v>
                </c:pt>
                <c:pt idx="15">
                  <c:v>0.44447211322736818</c:v>
                </c:pt>
                <c:pt idx="16">
                  <c:v>0.46442422094439928</c:v>
                </c:pt>
                <c:pt idx="17">
                  <c:v>0.52862542943095758</c:v>
                </c:pt>
                <c:pt idx="18">
                  <c:v>0.54063074547792112</c:v>
                </c:pt>
                <c:pt idx="19">
                  <c:v>0.54861443473315286</c:v>
                </c:pt>
                <c:pt idx="20">
                  <c:v>0.58817561029011678</c:v>
                </c:pt>
                <c:pt idx="21">
                  <c:v>0.59988998587637787</c:v>
                </c:pt>
                <c:pt idx="22">
                  <c:v>0.65322148736321595</c:v>
                </c:pt>
                <c:pt idx="23">
                  <c:v>0.656931078239678</c:v>
                </c:pt>
                <c:pt idx="24">
                  <c:v>0.66062560550564886</c:v>
                </c:pt>
                <c:pt idx="25">
                  <c:v>0.70018525487345906</c:v>
                </c:pt>
                <c:pt idx="26">
                  <c:v>0.72757253004846845</c:v>
                </c:pt>
                <c:pt idx="27">
                  <c:v>0.74403461887157474</c:v>
                </c:pt>
                <c:pt idx="28">
                  <c:v>0.77230458910796684</c:v>
                </c:pt>
                <c:pt idx="29">
                  <c:v>0.79301950979508484</c:v>
                </c:pt>
                <c:pt idx="30">
                  <c:v>0.80985411537162866</c:v>
                </c:pt>
                <c:pt idx="31">
                  <c:v>0.81527322595747498</c:v>
                </c:pt>
                <c:pt idx="32">
                  <c:v>0.82321977502045618</c:v>
                </c:pt>
                <c:pt idx="33">
                  <c:v>0.84090648012215075</c:v>
                </c:pt>
                <c:pt idx="34">
                  <c:v>0.86409053180319395</c:v>
                </c:pt>
                <c:pt idx="35">
                  <c:v>0.89061104695768811</c:v>
                </c:pt>
                <c:pt idx="36">
                  <c:v>0.9238092808431756</c:v>
                </c:pt>
                <c:pt idx="37">
                  <c:v>0.94765042924409337</c:v>
                </c:pt>
                <c:pt idx="38">
                  <c:v>0.95757199701375262</c:v>
                </c:pt>
                <c:pt idx="39">
                  <c:v>0.95847430277328027</c:v>
                </c:pt>
                <c:pt idx="40">
                  <c:v>0.98667394166319389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4EA-4CB9-A6B3-EB0AEB87F3A9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4EA-4CB9-A6B3-EB0AEB87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62608"/>
        <c:axId val="723863000"/>
      </c:scatterChart>
      <c:valAx>
        <c:axId val="72386260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63000"/>
        <c:crosses val="autoZero"/>
        <c:crossBetween val="midCat"/>
      </c:valAx>
      <c:valAx>
        <c:axId val="72386300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6260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(Pb.ppb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[1]XLSTAT_20221114_124201_1_HID_HI!$AG$1:$AG$21</c:f>
              <c:numCache>
                <c:formatCode>General</c:formatCode>
                <c:ptCount val="21"/>
                <c:pt idx="0">
                  <c:v>0.3833333333333333</c:v>
                </c:pt>
                <c:pt idx="1">
                  <c:v>0.43333333333333329</c:v>
                </c:pt>
                <c:pt idx="2">
                  <c:v>0.46666666666666662</c:v>
                </c:pt>
                <c:pt idx="3">
                  <c:v>0.56666666666666676</c:v>
                </c:pt>
                <c:pt idx="4">
                  <c:v>0.6000000000000002</c:v>
                </c:pt>
                <c:pt idx="5">
                  <c:v>0.63333333333333364</c:v>
                </c:pt>
                <c:pt idx="6">
                  <c:v>0.68333333333333379</c:v>
                </c:pt>
                <c:pt idx="7">
                  <c:v>0.71666666666666723</c:v>
                </c:pt>
                <c:pt idx="8">
                  <c:v>0.73333333333333395</c:v>
                </c:pt>
                <c:pt idx="9">
                  <c:v>0.75000000000000067</c:v>
                </c:pt>
                <c:pt idx="10">
                  <c:v>0.7833333333333341</c:v>
                </c:pt>
                <c:pt idx="11">
                  <c:v>0.80000000000000082</c:v>
                </c:pt>
                <c:pt idx="12">
                  <c:v>0.81666666666666754</c:v>
                </c:pt>
                <c:pt idx="13">
                  <c:v>0.83333333333333426</c:v>
                </c:pt>
                <c:pt idx="14">
                  <c:v>0.85000000000000098</c:v>
                </c:pt>
                <c:pt idx="15">
                  <c:v>0.90000000000000113</c:v>
                </c:pt>
                <c:pt idx="16">
                  <c:v>0.91666666666666785</c:v>
                </c:pt>
                <c:pt idx="17">
                  <c:v>0.93333333333333457</c:v>
                </c:pt>
                <c:pt idx="18">
                  <c:v>0.95000000000000129</c:v>
                </c:pt>
                <c:pt idx="19">
                  <c:v>0.96666666666666801</c:v>
                </c:pt>
                <c:pt idx="20">
                  <c:v>0.98333333333333472</c:v>
                </c:pt>
              </c:numCache>
            </c:numRef>
          </c:xVal>
          <c:yVal>
            <c:numRef>
              <c:f>[1]XLSTAT_20221114_124201_1_HID_HI!$AH$1:$AH$21</c:f>
              <c:numCache>
                <c:formatCode>General</c:formatCode>
                <c:ptCount val="21"/>
                <c:pt idx="0">
                  <c:v>0</c:v>
                </c:pt>
                <c:pt idx="1">
                  <c:v>0.29239946508272552</c:v>
                </c:pt>
                <c:pt idx="2">
                  <c:v>0.29969993078341939</c:v>
                </c:pt>
                <c:pt idx="3">
                  <c:v>0.30708185092524642</c:v>
                </c:pt>
                <c:pt idx="4">
                  <c:v>0.31454280422717951</c:v>
                </c:pt>
                <c:pt idx="5">
                  <c:v>0.32208027258824146</c:v>
                </c:pt>
                <c:pt idx="6">
                  <c:v>0.32969164346063157</c:v>
                </c:pt>
                <c:pt idx="7">
                  <c:v>0.36082074449441548</c:v>
                </c:pt>
                <c:pt idx="8">
                  <c:v>0.38480249413395073</c:v>
                </c:pt>
                <c:pt idx="9">
                  <c:v>0.39290063236742301</c:v>
                </c:pt>
                <c:pt idx="10">
                  <c:v>0.40923339289664656</c:v>
                </c:pt>
                <c:pt idx="11">
                  <c:v>0.44234814572427178</c:v>
                </c:pt>
                <c:pt idx="12">
                  <c:v>0.46746480417818775</c:v>
                </c:pt>
                <c:pt idx="13">
                  <c:v>0.47587093574042644</c:v>
                </c:pt>
                <c:pt idx="14">
                  <c:v>0.52640220824036832</c:v>
                </c:pt>
                <c:pt idx="15">
                  <c:v>0.59298364871816533</c:v>
                </c:pt>
                <c:pt idx="16">
                  <c:v>0.62541188247091162</c:v>
                </c:pt>
                <c:pt idx="17">
                  <c:v>0.64131472905025233</c:v>
                </c:pt>
                <c:pt idx="18">
                  <c:v>0.81329220176193817</c:v>
                </c:pt>
                <c:pt idx="19">
                  <c:v>0.95863696107458451</c:v>
                </c:pt>
                <c:pt idx="20">
                  <c:v>0.97662620966277003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87-4850-83F2-A0B42149CE0B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87-4850-83F2-A0B42149C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864176"/>
        <c:axId val="723864568"/>
      </c:scatterChart>
      <c:valAx>
        <c:axId val="723864176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3864568"/>
        <c:crosses val="autoZero"/>
        <c:crossBetween val="midCat"/>
      </c:valAx>
      <c:valAx>
        <c:axId val="723864568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386417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P-P plot (Pb.ppb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[1]XLSTAT_20221114_124201_1_HID_HI!$AI$1:$AI$31</c:f>
              <c:numCache>
                <c:formatCode>General</c:formatCode>
                <c:ptCount val="31"/>
                <c:pt idx="0">
                  <c:v>0.23333333333333331</c:v>
                </c:pt>
                <c:pt idx="1">
                  <c:v>0.28333333333333333</c:v>
                </c:pt>
                <c:pt idx="2">
                  <c:v>0.31666666666666665</c:v>
                </c:pt>
                <c:pt idx="3">
                  <c:v>0.35</c:v>
                </c:pt>
                <c:pt idx="4">
                  <c:v>0.39999999999999997</c:v>
                </c:pt>
                <c:pt idx="5">
                  <c:v>0.46666666666666662</c:v>
                </c:pt>
                <c:pt idx="6">
                  <c:v>0.49999999999999994</c:v>
                </c:pt>
                <c:pt idx="7">
                  <c:v>0.55000000000000004</c:v>
                </c:pt>
                <c:pt idx="8">
                  <c:v>0.56666666666666676</c:v>
                </c:pt>
                <c:pt idx="9">
                  <c:v>0.6000000000000002</c:v>
                </c:pt>
                <c:pt idx="10">
                  <c:v>0.61666666666666692</c:v>
                </c:pt>
                <c:pt idx="11">
                  <c:v>0.63333333333333364</c:v>
                </c:pt>
                <c:pt idx="12">
                  <c:v>0.65000000000000036</c:v>
                </c:pt>
                <c:pt idx="13">
                  <c:v>0.66666666666666707</c:v>
                </c:pt>
                <c:pt idx="14">
                  <c:v>0.68333333333333379</c:v>
                </c:pt>
                <c:pt idx="15">
                  <c:v>0.70000000000000051</c:v>
                </c:pt>
                <c:pt idx="16">
                  <c:v>0.71666666666666723</c:v>
                </c:pt>
                <c:pt idx="17">
                  <c:v>0.73333333333333395</c:v>
                </c:pt>
                <c:pt idx="18">
                  <c:v>0.75000000000000067</c:v>
                </c:pt>
                <c:pt idx="19">
                  <c:v>0.7833333333333341</c:v>
                </c:pt>
                <c:pt idx="20">
                  <c:v>0.80000000000000082</c:v>
                </c:pt>
                <c:pt idx="21">
                  <c:v>0.81666666666666754</c:v>
                </c:pt>
                <c:pt idx="22">
                  <c:v>0.83333333333333426</c:v>
                </c:pt>
                <c:pt idx="23">
                  <c:v>0.85000000000000098</c:v>
                </c:pt>
                <c:pt idx="24">
                  <c:v>0.88333333333333441</c:v>
                </c:pt>
                <c:pt idx="25">
                  <c:v>0.90000000000000113</c:v>
                </c:pt>
                <c:pt idx="26">
                  <c:v>0.91666666666666785</c:v>
                </c:pt>
                <c:pt idx="27">
                  <c:v>0.93333333333333457</c:v>
                </c:pt>
                <c:pt idx="28">
                  <c:v>0.95000000000000129</c:v>
                </c:pt>
                <c:pt idx="29">
                  <c:v>0.96666666666666801</c:v>
                </c:pt>
                <c:pt idx="30">
                  <c:v>0.98333333333333472</c:v>
                </c:pt>
              </c:numCache>
            </c:numRef>
          </c:xVal>
          <c:yVal>
            <c:numRef>
              <c:f>[1]XLSTAT_20221114_124201_1_HID_HI!$AJ$1:$AJ$31</c:f>
              <c:numCache>
                <c:formatCode>General</c:formatCode>
                <c:ptCount val="31"/>
                <c:pt idx="0">
                  <c:v>0</c:v>
                </c:pt>
                <c:pt idx="1">
                  <c:v>0.17139584500292604</c:v>
                </c:pt>
                <c:pt idx="2">
                  <c:v>0.18269145926046018</c:v>
                </c:pt>
                <c:pt idx="3">
                  <c:v>0.18850964285225091</c:v>
                </c:pt>
                <c:pt idx="4">
                  <c:v>0.19444071430432391</c:v>
                </c:pt>
                <c:pt idx="5">
                  <c:v>0.20663872031414224</c:v>
                </c:pt>
                <c:pt idx="6">
                  <c:v>0.21290395386291527</c:v>
                </c:pt>
                <c:pt idx="7">
                  <c:v>0.21927867125051786</c:v>
                </c:pt>
                <c:pt idx="8">
                  <c:v>0.22576171706770504</c:v>
                </c:pt>
                <c:pt idx="9">
                  <c:v>0.23235181289825199</c:v>
                </c:pt>
                <c:pt idx="10">
                  <c:v>0.2458474247454665</c:v>
                </c:pt>
                <c:pt idx="11">
                  <c:v>0.25975281636014602</c:v>
                </c:pt>
                <c:pt idx="12">
                  <c:v>0.26685467765928184</c:v>
                </c:pt>
                <c:pt idx="13">
                  <c:v>0.28134666697649158</c:v>
                </c:pt>
                <c:pt idx="14">
                  <c:v>0.53805245182604233</c:v>
                </c:pt>
                <c:pt idx="15">
                  <c:v>0.56387077834857058</c:v>
                </c:pt>
                <c:pt idx="16">
                  <c:v>0.63929555590024234</c:v>
                </c:pt>
                <c:pt idx="17">
                  <c:v>0.70215494829412717</c:v>
                </c:pt>
                <c:pt idx="18">
                  <c:v>0.73871163874494117</c:v>
                </c:pt>
                <c:pt idx="19">
                  <c:v>0.7526607238268106</c:v>
                </c:pt>
                <c:pt idx="20">
                  <c:v>0.76620152689559629</c:v>
                </c:pt>
                <c:pt idx="21">
                  <c:v>0.79818746375854643</c:v>
                </c:pt>
                <c:pt idx="22">
                  <c:v>0.83828713520971332</c:v>
                </c:pt>
                <c:pt idx="23">
                  <c:v>0.85376179244301975</c:v>
                </c:pt>
                <c:pt idx="24">
                  <c:v>0.87279863425819348</c:v>
                </c:pt>
                <c:pt idx="25">
                  <c:v>0.8900391944307543</c:v>
                </c:pt>
                <c:pt idx="26">
                  <c:v>0.90553526310526111</c:v>
                </c:pt>
                <c:pt idx="27">
                  <c:v>0.92256270412319863</c:v>
                </c:pt>
                <c:pt idx="28">
                  <c:v>0.96168526874654103</c:v>
                </c:pt>
                <c:pt idx="29">
                  <c:v>0.97135624101746754</c:v>
                </c:pt>
                <c:pt idx="30">
                  <c:v>0.9789046738949615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5C-42BF-9CA9-333BB19B6485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5C-42BF-9CA9-333BB19B6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880384"/>
        <c:axId val="718885480"/>
      </c:scatterChart>
      <c:valAx>
        <c:axId val="718880384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Empirical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18885480"/>
        <c:crosses val="autoZero"/>
        <c:crossBetween val="midCat"/>
      </c:valAx>
      <c:valAx>
        <c:axId val="718885480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cumulative distribution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8880384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Levels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/>
          </c:tx>
          <c:spPr>
            <a:solidFill>
              <a:srgbClr val="2A7498"/>
            </a:solidFill>
            <a:ln>
              <a:solidFill>
                <a:srgbClr val="2A7498"/>
              </a:solidFill>
              <a:prstDash val="solid"/>
            </a:ln>
          </c:spPr>
          <c:invertIfNegative val="0"/>
          <c:cat>
            <c:strRef>
              <c:f>AHC!$B$40:$B$45</c:f>
              <c:strCache>
                <c:ptCount val="6"/>
                <c:pt idx="0">
                  <c:v>13</c:v>
                </c:pt>
                <c:pt idx="1">
                  <c:v>12</c:v>
                </c:pt>
                <c:pt idx="2">
                  <c:v>11</c:v>
                </c:pt>
                <c:pt idx="3">
                  <c:v>10</c:v>
                </c:pt>
                <c:pt idx="4">
                  <c:v>9</c:v>
                </c:pt>
                <c:pt idx="5">
                  <c:v>8</c:v>
                </c:pt>
              </c:strCache>
            </c:strRef>
          </c:cat>
          <c:val>
            <c:numRef>
              <c:f>AHC!$C$40:$C$45</c:f>
              <c:numCache>
                <c:formatCode>0.000</c:formatCode>
                <c:ptCount val="6"/>
                <c:pt idx="0">
                  <c:v>-0.33283778108753825</c:v>
                </c:pt>
                <c:pt idx="1">
                  <c:v>3.1662243108560251E-2</c:v>
                </c:pt>
                <c:pt idx="2">
                  <c:v>0.34613430510479337</c:v>
                </c:pt>
                <c:pt idx="3">
                  <c:v>0.49695864667243139</c:v>
                </c:pt>
                <c:pt idx="4">
                  <c:v>0.64997622535124189</c:v>
                </c:pt>
                <c:pt idx="5">
                  <c:v>0.76734962301303922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F7-4522-AE65-A73E23882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30"/>
        <c:axId val="731142176"/>
        <c:axId val="731142568"/>
      </c:barChart>
      <c:catAx>
        <c:axId val="7311421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Node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31142568"/>
        <c:crosses val="autoZero"/>
        <c:auto val="1"/>
        <c:lblAlgn val="ctr"/>
        <c:lblOffset val="100"/>
        <c:noMultiLvlLbl val="0"/>
      </c:catAx>
      <c:valAx>
        <c:axId val="731142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Level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31142176"/>
        <c:crosses val="autoZero"/>
        <c:crossBetween val="between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20040826617432"/>
          <c:y val="0.14966682105913232"/>
          <c:w val="0.55510509788292528"/>
          <c:h val="0.49417631619576974"/>
        </c:manualLayout>
      </c:layout>
      <c:scatterChart>
        <c:scatterStyle val="lineMarker"/>
        <c:varyColors val="0"/>
        <c:ser>
          <c:idx val="0"/>
          <c:order val="0"/>
          <c:tx>
            <c:v/>
          </c:tx>
          <c:spPr>
            <a:ln w="6350">
              <a:solidFill>
                <a:schemeClr val="bg2">
                  <a:lumMod val="50000"/>
                </a:schemeClr>
              </a:solidFill>
              <a:prstDash val="solid"/>
            </a:ln>
            <a:effectLst/>
          </c:spPr>
          <c:marker>
            <c:symbol val="circle"/>
            <c:size val="3"/>
            <c:spPr>
              <a:noFill/>
              <a:ln w="25400">
                <a:noFill/>
              </a:ln>
            </c:spPr>
          </c:marker>
          <c:xVal>
            <c:numRef>
              <c:f>[1]XLSTAT_20221114_114332_1_HID!$A$1:$A$43</c:f>
              <c:numCache>
                <c:formatCode>0.000</c:formatCode>
                <c:ptCount val="43"/>
                <c:pt idx="0">
                  <c:v>2.625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4.25</c:v>
                </c:pt>
                <c:pt idx="5">
                  <c:v>4.25</c:v>
                </c:pt>
                <c:pt idx="6">
                  <c:v>2.75</c:v>
                </c:pt>
                <c:pt idx="7">
                  <c:v>2.75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3.5</c:v>
                </c:pt>
                <c:pt idx="12">
                  <c:v>3.5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3.5</c:v>
                </c:pt>
                <c:pt idx="20">
                  <c:v>3.5</c:v>
                </c:pt>
                <c:pt idx="21">
                  <c:v>2.75</c:v>
                </c:pt>
                <c:pt idx="22">
                  <c:v>2.75</c:v>
                </c:pt>
                <c:pt idx="23">
                  <c:v>5.75</c:v>
                </c:pt>
                <c:pt idx="24">
                  <c:v>5.75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6.5</c:v>
                </c:pt>
                <c:pt idx="29">
                  <c:v>6.5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6.5</c:v>
                </c:pt>
                <c:pt idx="37">
                  <c:v>6.5</c:v>
                </c:pt>
                <c:pt idx="38">
                  <c:v>5.75</c:v>
                </c:pt>
                <c:pt idx="39">
                  <c:v>5.75</c:v>
                </c:pt>
                <c:pt idx="40">
                  <c:v>4.25</c:v>
                </c:pt>
                <c:pt idx="41">
                  <c:v>4.25</c:v>
                </c:pt>
                <c:pt idx="42">
                  <c:v>2.625</c:v>
                </c:pt>
              </c:numCache>
            </c:numRef>
          </c:xVal>
          <c:yVal>
            <c:numRef>
              <c:f>[1]XLSTAT_20221114_114332_1_HID!$B$1:$B$43</c:f>
              <c:numCache>
                <c:formatCode>0.000</c:formatCode>
                <c:ptCount val="43"/>
                <c:pt idx="0">
                  <c:v>-0.33283778108753825</c:v>
                </c:pt>
                <c:pt idx="1">
                  <c:v>-0.33283778108753825</c:v>
                </c:pt>
                <c:pt idx="2">
                  <c:v>1</c:v>
                </c:pt>
                <c:pt idx="3">
                  <c:v>-0.33283778108753825</c:v>
                </c:pt>
                <c:pt idx="4">
                  <c:v>-0.33283778108753825</c:v>
                </c:pt>
                <c:pt idx="5">
                  <c:v>3.1662243108560251E-2</c:v>
                </c:pt>
                <c:pt idx="6">
                  <c:v>3.1662243108560251E-2</c:v>
                </c:pt>
                <c:pt idx="7">
                  <c:v>0.49695864667243139</c:v>
                </c:pt>
                <c:pt idx="8">
                  <c:v>0.49695864667243139</c:v>
                </c:pt>
                <c:pt idx="9">
                  <c:v>1</c:v>
                </c:pt>
                <c:pt idx="10">
                  <c:v>0.49695864667243139</c:v>
                </c:pt>
                <c:pt idx="11">
                  <c:v>0.49695864667243139</c:v>
                </c:pt>
                <c:pt idx="12">
                  <c:v>0.76734962301303922</c:v>
                </c:pt>
                <c:pt idx="13">
                  <c:v>0.76734962301303922</c:v>
                </c:pt>
                <c:pt idx="14">
                  <c:v>1</c:v>
                </c:pt>
                <c:pt idx="15">
                  <c:v>0.76734962301303922</c:v>
                </c:pt>
                <c:pt idx="16">
                  <c:v>0.76734962301303922</c:v>
                </c:pt>
                <c:pt idx="17">
                  <c:v>1</c:v>
                </c:pt>
                <c:pt idx="18">
                  <c:v>0.76734962301303922</c:v>
                </c:pt>
                <c:pt idx="19">
                  <c:v>0.76734962301303922</c:v>
                </c:pt>
                <c:pt idx="20">
                  <c:v>0.49695864667243139</c:v>
                </c:pt>
                <c:pt idx="21">
                  <c:v>0.49695864667243139</c:v>
                </c:pt>
                <c:pt idx="22">
                  <c:v>3.1662243108560251E-2</c:v>
                </c:pt>
                <c:pt idx="23">
                  <c:v>3.1662243108560251E-2</c:v>
                </c:pt>
                <c:pt idx="24">
                  <c:v>0.34613430510479337</c:v>
                </c:pt>
                <c:pt idx="25">
                  <c:v>0.34613430510479337</c:v>
                </c:pt>
                <c:pt idx="26">
                  <c:v>1</c:v>
                </c:pt>
                <c:pt idx="27">
                  <c:v>0.34613430510479337</c:v>
                </c:pt>
                <c:pt idx="28">
                  <c:v>0.34613430510479337</c:v>
                </c:pt>
                <c:pt idx="29">
                  <c:v>0.64997622535124189</c:v>
                </c:pt>
                <c:pt idx="30">
                  <c:v>0.64997622535124189</c:v>
                </c:pt>
                <c:pt idx="31">
                  <c:v>1</c:v>
                </c:pt>
                <c:pt idx="32">
                  <c:v>0.64997622535124189</c:v>
                </c:pt>
                <c:pt idx="33">
                  <c:v>0.64997622535124189</c:v>
                </c:pt>
                <c:pt idx="34">
                  <c:v>1</c:v>
                </c:pt>
                <c:pt idx="35">
                  <c:v>0.64997622535124189</c:v>
                </c:pt>
                <c:pt idx="36">
                  <c:v>0.64997622535124189</c:v>
                </c:pt>
                <c:pt idx="37">
                  <c:v>0.34613430510479337</c:v>
                </c:pt>
                <c:pt idx="38">
                  <c:v>0.34613430510479337</c:v>
                </c:pt>
                <c:pt idx="39">
                  <c:v>3.1662243108560251E-2</c:v>
                </c:pt>
                <c:pt idx="40">
                  <c:v>3.1662243108560251E-2</c:v>
                </c:pt>
                <c:pt idx="41">
                  <c:v>-0.33283778108753825</c:v>
                </c:pt>
                <c:pt idx="42">
                  <c:v>-0.33283778108753825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CC4-4891-87A5-5EB77B31B35B}"/>
            </c:ext>
          </c:extLst>
        </c:ser>
        <c:ser>
          <c:idx val="1"/>
          <c:order val="1"/>
          <c:tx>
            <c:v>C1</c:v>
          </c:tx>
          <c:spPr>
            <a:ln w="6350">
              <a:solidFill>
                <a:srgbClr val="2A7498"/>
              </a:solidFill>
              <a:prstDash val="solid"/>
            </a:ln>
            <a:effectLst/>
          </c:spPr>
          <c:marker>
            <c:symbol val="none"/>
          </c:marker>
          <c:xVal>
            <c:numRef>
              <c:f>[1]XLSTAT_20221114_114332_1_HID!$A$3</c:f>
              <c:numCache>
                <c:formatCode>0.000</c:formatCode>
                <c:ptCount val="1"/>
                <c:pt idx="0">
                  <c:v>1</c:v>
                </c:pt>
              </c:numCache>
            </c:numRef>
          </c:xVal>
          <c:yVal>
            <c:numRef>
              <c:f>[1]XLSTAT_20221114_114332_1_HID!$B$3</c:f>
              <c:numCache>
                <c:formatCode>0.000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CC4-4891-87A5-5EB77B31B35B}"/>
            </c:ext>
          </c:extLst>
        </c:ser>
        <c:ser>
          <c:idx val="2"/>
          <c:order val="2"/>
          <c:tx>
            <c:v>C2</c:v>
          </c:tx>
          <c:spPr>
            <a:ln w="6350">
              <a:solidFill>
                <a:schemeClr val="accent6">
                  <a:lumMod val="60000"/>
                  <a:lumOff val="40000"/>
                </a:schemeClr>
              </a:solidFill>
              <a:prstDash val="solid"/>
            </a:ln>
            <a:effectLst/>
          </c:spPr>
          <c:marker>
            <c:symbol val="none"/>
          </c:marker>
          <c:xVal>
            <c:numRef>
              <c:f>[1]XLSTAT_20221114_114332_1_HID!$A$8:$A$22</c:f>
              <c:numCache>
                <c:formatCode>0.000</c:formatCode>
                <c:ptCount val="15"/>
                <c:pt idx="0">
                  <c:v>2.75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3.5</c:v>
                </c:pt>
                <c:pt idx="5">
                  <c:v>3.5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3.5</c:v>
                </c:pt>
                <c:pt idx="13">
                  <c:v>3.5</c:v>
                </c:pt>
                <c:pt idx="14">
                  <c:v>2.75</c:v>
                </c:pt>
              </c:numCache>
            </c:numRef>
          </c:xVal>
          <c:yVal>
            <c:numRef>
              <c:f>[1]XLSTAT_20221114_114332_1_HID!$B$8:$B$22</c:f>
              <c:numCache>
                <c:formatCode>0.000</c:formatCode>
                <c:ptCount val="15"/>
                <c:pt idx="0">
                  <c:v>0.49695864667243139</c:v>
                </c:pt>
                <c:pt idx="1">
                  <c:v>0.49695864667243139</c:v>
                </c:pt>
                <c:pt idx="2">
                  <c:v>1</c:v>
                </c:pt>
                <c:pt idx="3">
                  <c:v>0.49695864667243139</c:v>
                </c:pt>
                <c:pt idx="4">
                  <c:v>0.49695864667243139</c:v>
                </c:pt>
                <c:pt idx="5">
                  <c:v>0.76734962301303922</c:v>
                </c:pt>
                <c:pt idx="6">
                  <c:v>0.76734962301303922</c:v>
                </c:pt>
                <c:pt idx="7">
                  <c:v>1</c:v>
                </c:pt>
                <c:pt idx="8">
                  <c:v>0.76734962301303922</c:v>
                </c:pt>
                <c:pt idx="9">
                  <c:v>0.76734962301303922</c:v>
                </c:pt>
                <c:pt idx="10">
                  <c:v>1</c:v>
                </c:pt>
                <c:pt idx="11">
                  <c:v>0.76734962301303922</c:v>
                </c:pt>
                <c:pt idx="12">
                  <c:v>0.76734962301303922</c:v>
                </c:pt>
                <c:pt idx="13">
                  <c:v>0.49695864667243139</c:v>
                </c:pt>
                <c:pt idx="14">
                  <c:v>0.49695864667243139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CC4-4891-87A5-5EB77B31B35B}"/>
            </c:ext>
          </c:extLst>
        </c:ser>
        <c:ser>
          <c:idx val="3"/>
          <c:order val="3"/>
          <c:tx>
            <c:v>C3</c:v>
          </c:tx>
          <c:spPr>
            <a:ln w="6350">
              <a:solidFill>
                <a:schemeClr val="accent4">
                  <a:lumMod val="60000"/>
                  <a:lumOff val="40000"/>
                </a:schemeClr>
              </a:solidFill>
              <a:prstDash val="solid"/>
            </a:ln>
            <a:effectLst/>
          </c:spPr>
          <c:marker>
            <c:symbol val="none"/>
          </c:marker>
          <c:xVal>
            <c:numRef>
              <c:f>[1]XLSTAT_20221114_114332_1_HID!$A$25:$A$39</c:f>
              <c:numCache>
                <c:formatCode>0.000</c:formatCode>
                <c:ptCount val="15"/>
                <c:pt idx="0">
                  <c:v>5.75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6.5</c:v>
                </c:pt>
                <c:pt idx="5">
                  <c:v>6.5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6.5</c:v>
                </c:pt>
                <c:pt idx="13">
                  <c:v>6.5</c:v>
                </c:pt>
                <c:pt idx="14">
                  <c:v>5.75</c:v>
                </c:pt>
              </c:numCache>
            </c:numRef>
          </c:xVal>
          <c:yVal>
            <c:numRef>
              <c:f>[1]XLSTAT_20221114_114332_1_HID!$B$25:$B$39</c:f>
              <c:numCache>
                <c:formatCode>0.000</c:formatCode>
                <c:ptCount val="15"/>
                <c:pt idx="0">
                  <c:v>0.34613430510479337</c:v>
                </c:pt>
                <c:pt idx="1">
                  <c:v>0.34613430510479337</c:v>
                </c:pt>
                <c:pt idx="2">
                  <c:v>1</c:v>
                </c:pt>
                <c:pt idx="3">
                  <c:v>0.34613430510479337</c:v>
                </c:pt>
                <c:pt idx="4">
                  <c:v>0.34613430510479337</c:v>
                </c:pt>
                <c:pt idx="5">
                  <c:v>0.64997622535124189</c:v>
                </c:pt>
                <c:pt idx="6">
                  <c:v>0.64997622535124189</c:v>
                </c:pt>
                <c:pt idx="7">
                  <c:v>1</c:v>
                </c:pt>
                <c:pt idx="8">
                  <c:v>0.64997622535124189</c:v>
                </c:pt>
                <c:pt idx="9">
                  <c:v>0.64997622535124189</c:v>
                </c:pt>
                <c:pt idx="10">
                  <c:v>1</c:v>
                </c:pt>
                <c:pt idx="11">
                  <c:v>0.64997622535124189</c:v>
                </c:pt>
                <c:pt idx="12">
                  <c:v>0.64997622535124189</c:v>
                </c:pt>
                <c:pt idx="13">
                  <c:v>0.34613430510479337</c:v>
                </c:pt>
                <c:pt idx="14">
                  <c:v>0.34613430510479337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CC4-4891-87A5-5EB77B31B35B}"/>
            </c:ext>
          </c:extLst>
        </c:ser>
        <c:ser>
          <c:idx val="4"/>
          <c:order val="4"/>
          <c:tx>
            <c:v/>
          </c:tx>
          <c:spPr>
            <a:ln w="6350">
              <a:solidFill>
                <a:srgbClr val="000000"/>
              </a:solidFill>
              <a:prstDash val="sysDash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0.18889827410667681</c:v>
              </c:pt>
              <c:pt idx="1">
                <c:v>0.18889827410667681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CC4-4891-87A5-5EB77B31B35B}"/>
            </c:ext>
          </c:extLst>
        </c:ser>
        <c:ser>
          <c:idx val="5"/>
          <c:order val="5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Depth lysim.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CC4-4891-87A5-5EB77B31B3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Mg</a:t>
                    </a:r>
                    <a:r>
                      <a:rPr lang="en-US" baseline="0"/>
                      <a:t> </a:t>
                    </a:r>
                    <a:r>
                      <a:rPr lang="en-US"/>
                      <a:t>ppm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CC4-4891-87A5-5EB77B31B3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DOC</a:t>
                    </a:r>
                    <a:r>
                      <a:rPr lang="en-US" baseline="0"/>
                      <a:t> p</a:t>
                    </a:r>
                    <a:r>
                      <a:rPr lang="en-US"/>
                      <a:t>pm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CC4-4891-87A5-5EB77B31B3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Cr</a:t>
                    </a:r>
                    <a:r>
                      <a:rPr lang="en-US" baseline="0"/>
                      <a:t> </a:t>
                    </a:r>
                    <a:r>
                      <a:rPr lang="en-US"/>
                      <a:t>ppb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CC4-4891-87A5-5EB77B31B3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Pb</a:t>
                    </a:r>
                    <a:r>
                      <a:rPr lang="en-US" baseline="0"/>
                      <a:t> </a:t>
                    </a:r>
                    <a:r>
                      <a:rPr lang="en-US"/>
                      <a:t>ppb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0CC4-4891-87A5-5EB77B31B3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Al</a:t>
                    </a:r>
                    <a:r>
                      <a:rPr lang="en-US" baseline="0"/>
                      <a:t> </a:t>
                    </a:r>
                    <a:r>
                      <a:rPr lang="en-US"/>
                      <a:t>ppm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CC4-4891-87A5-5EB77B31B3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Be</a:t>
                    </a:r>
                    <a:r>
                      <a:rPr lang="en-US" baseline="0"/>
                      <a:t> </a:t>
                    </a:r>
                    <a:r>
                      <a:rPr lang="en-US"/>
                      <a:t>ppb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0CC4-4891-87A5-5EB77B31B3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[1]XLSTAT_20221114_114332_1_HID!$C$1:$C$7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[1]XLSTAT_20221114_114332_1_HID!$D$1:$D$7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CC4-4891-87A5-5EB77B31B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1407464"/>
        <c:axId val="731407856"/>
      </c:scatterChart>
      <c:valAx>
        <c:axId val="731407464"/>
        <c:scaling>
          <c:orientation val="minMax"/>
          <c:max val="8"/>
          <c:min val="0"/>
        </c:scaling>
        <c:delete val="0"/>
        <c:axPos val="t"/>
        <c:numFmt formatCode="General" sourceLinked="0"/>
        <c:majorTickMark val="none"/>
        <c:minorTickMark val="none"/>
        <c:tickLblPos val="none"/>
        <c:txPr>
          <a:bodyPr rot="0" vert="horz"/>
          <a:lstStyle/>
          <a:p>
            <a:pPr>
              <a:defRPr/>
            </a:pPr>
            <a:endParaRPr lang="en-US"/>
          </a:p>
        </c:txPr>
        <c:crossAx val="731407856"/>
        <c:crossesAt val="1"/>
        <c:crossBetween val="midCat"/>
      </c:valAx>
      <c:valAx>
        <c:axId val="731407856"/>
        <c:scaling>
          <c:orientation val="maxMin"/>
          <c:max val="1"/>
          <c:min val="-0.35000000000000003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Similarity (Pearson)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731407464"/>
        <c:crosses val="autoZero"/>
        <c:crossBetween val="midCat"/>
        <c:majorUnit val="0.25"/>
      </c:valAx>
      <c:spPr>
        <a:ln>
          <a:solidFill>
            <a:schemeClr val="tx1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>
      <a:noFill/>
    </a:ln>
  </c:spPr>
  <c:txPr>
    <a:bodyPr/>
    <a:lstStyle/>
    <a:p>
      <a:pPr>
        <a:defRPr sz="1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Dendrogram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8.0538331146106742E-2"/>
          <c:y val="0.11900015439246565"/>
          <c:w val="0.88126722440944882"/>
          <c:h val="0.77903906129380873"/>
        </c:manualLayout>
      </c:layout>
      <c:scatterChart>
        <c:scatterStyle val="lineMarker"/>
        <c:varyColors val="0"/>
        <c:ser>
          <c:idx val="0"/>
          <c:order val="0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circle"/>
            <c:size val="3"/>
            <c:spPr>
              <a:noFill/>
              <a:ln w="25400">
                <a:noFill/>
              </a:ln>
            </c:spPr>
          </c:marker>
          <c:xVal>
            <c:numRef>
              <c:f>[1]XLSTAT_20221114_114332_1_HID!$E$1:$E$15</c:f>
              <c:numCache>
                <c:formatCode>0.000</c:formatCode>
                <c:ptCount val="15"/>
                <c:pt idx="0">
                  <c:v>1.75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2.5</c:v>
                </c:pt>
                <c:pt idx="5">
                  <c:v>2.5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2.5</c:v>
                </c:pt>
                <c:pt idx="13">
                  <c:v>2.5</c:v>
                </c:pt>
                <c:pt idx="14">
                  <c:v>1.75</c:v>
                </c:pt>
              </c:numCache>
            </c:numRef>
          </c:xVal>
          <c:yVal>
            <c:numRef>
              <c:f>[1]XLSTAT_20221114_114332_1_HID!$F$1:$F$15</c:f>
              <c:numCache>
                <c:formatCode>0.000</c:formatCode>
                <c:ptCount val="15"/>
                <c:pt idx="0">
                  <c:v>-0.33283778108753825</c:v>
                </c:pt>
                <c:pt idx="1">
                  <c:v>-0.33283778108753825</c:v>
                </c:pt>
                <c:pt idx="2">
                  <c:v>1</c:v>
                </c:pt>
                <c:pt idx="3">
                  <c:v>-0.33283778108753825</c:v>
                </c:pt>
                <c:pt idx="4">
                  <c:v>-0.33283778108753825</c:v>
                </c:pt>
                <c:pt idx="5">
                  <c:v>3.1662243108560251E-2</c:v>
                </c:pt>
                <c:pt idx="6">
                  <c:v>3.1662243108560251E-2</c:v>
                </c:pt>
                <c:pt idx="7">
                  <c:v>1</c:v>
                </c:pt>
                <c:pt idx="8">
                  <c:v>3.1662243108560251E-2</c:v>
                </c:pt>
                <c:pt idx="9">
                  <c:v>3.1662243108560251E-2</c:v>
                </c:pt>
                <c:pt idx="10">
                  <c:v>1</c:v>
                </c:pt>
                <c:pt idx="11">
                  <c:v>3.1662243108560251E-2</c:v>
                </c:pt>
                <c:pt idx="12">
                  <c:v>3.1662243108560251E-2</c:v>
                </c:pt>
                <c:pt idx="13">
                  <c:v>-0.33283778108753825</c:v>
                </c:pt>
                <c:pt idx="14">
                  <c:v>-0.33283778108753825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EC4-4EB0-BE01-35EAB03783C0}"/>
            </c:ext>
          </c:extLst>
        </c:ser>
        <c:ser>
          <c:idx val="1"/>
          <c:order val="1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C1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EC4-4EB0-BE01-35EAB03783C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C2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EC4-4EB0-BE01-35EAB03783C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C3</a:t>
                    </a:r>
                  </a:p>
                </c:rich>
              </c:tx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EC4-4EB0-BE01-35EAB03783C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[1]XLSTAT_20221114_114332_1_HID!$G$1:$G$3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xVal>
          <c:yVal>
            <c:numRef>
              <c:f>[1]XLSTAT_20221114_114332_1_HID!$H$1:$H$3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EC4-4EB0-BE01-35EAB0378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246064"/>
        <c:axId val="712246456"/>
      </c:scatterChart>
      <c:valAx>
        <c:axId val="712246064"/>
        <c:scaling>
          <c:orientation val="minMax"/>
          <c:max val="4"/>
          <c:min val="0"/>
        </c:scaling>
        <c:delete val="0"/>
        <c:axPos val="t"/>
        <c:numFmt formatCode="General" sourceLinked="0"/>
        <c:majorTickMark val="none"/>
        <c:minorTickMark val="none"/>
        <c:tickLblPos val="none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12246456"/>
        <c:crossesAt val="1"/>
        <c:crossBetween val="midCat"/>
      </c:valAx>
      <c:valAx>
        <c:axId val="712246456"/>
        <c:scaling>
          <c:orientation val="maxMin"/>
          <c:max val="1"/>
          <c:min val="-0.3328377810875382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Similarity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2246064"/>
        <c:crosses val="autoZero"/>
        <c:crossBetween val="midCat"/>
        <c:majorUnit val="0.05"/>
      </c:valAx>
      <c:spPr>
        <a:noFill/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(Mg.ppm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0.13793650793650797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C4D-479C-ACCD-E1CEC100A736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0.06</c:v>
              </c:pt>
              <c:pt idx="1">
                <c:v>0.42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C4D-479C-ACCD-E1CEC100A736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XLSTAT_20221114_124201_1_HID!xdata4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XLSTAT_20221114_124201_1_HID!ydata4</c:f>
              <c:numCache>
                <c:formatCode>General</c:formatCode>
                <c:ptCount val="700"/>
                <c:pt idx="0">
                  <c:v>0.17499999999999999</c:v>
                </c:pt>
                <c:pt idx="1">
                  <c:v>7.0000000000000007E-2</c:v>
                </c:pt>
                <c:pt idx="2">
                  <c:v>0.17499999999999999</c:v>
                </c:pt>
                <c:pt idx="3">
                  <c:v>7.0000000000000007E-2</c:v>
                </c:pt>
                <c:pt idx="4">
                  <c:v>0.17499999999999999</c:v>
                </c:pt>
                <c:pt idx="5">
                  <c:v>7.0000000000000007E-2</c:v>
                </c:pt>
                <c:pt idx="6">
                  <c:v>0.17499999999999999</c:v>
                </c:pt>
                <c:pt idx="7">
                  <c:v>7.0000000000000007E-2</c:v>
                </c:pt>
                <c:pt idx="8">
                  <c:v>0.17499999999999999</c:v>
                </c:pt>
                <c:pt idx="9">
                  <c:v>7.0000000000000007E-2</c:v>
                </c:pt>
                <c:pt idx="10">
                  <c:v>0.17499999999999999</c:v>
                </c:pt>
                <c:pt idx="11">
                  <c:v>7.0000000000000007E-2</c:v>
                </c:pt>
                <c:pt idx="12">
                  <c:v>0.17499999999999999</c:v>
                </c:pt>
                <c:pt idx="13">
                  <c:v>7.0000000000000007E-2</c:v>
                </c:pt>
                <c:pt idx="14">
                  <c:v>0.17499999999999999</c:v>
                </c:pt>
                <c:pt idx="15">
                  <c:v>7.0000000000000007E-2</c:v>
                </c:pt>
                <c:pt idx="16">
                  <c:v>0.17499999999999999</c:v>
                </c:pt>
                <c:pt idx="17">
                  <c:v>7.0000000000000007E-2</c:v>
                </c:pt>
                <c:pt idx="18">
                  <c:v>0.17499999999999999</c:v>
                </c:pt>
                <c:pt idx="19">
                  <c:v>7.0000000000000007E-2</c:v>
                </c:pt>
                <c:pt idx="20">
                  <c:v>0.17499999999999999</c:v>
                </c:pt>
                <c:pt idx="21">
                  <c:v>7.0000000000000007E-2</c:v>
                </c:pt>
                <c:pt idx="22">
                  <c:v>0.17499999999999999</c:v>
                </c:pt>
                <c:pt idx="23">
                  <c:v>7.0000000000000007E-2</c:v>
                </c:pt>
                <c:pt idx="24">
                  <c:v>0.17499999999999999</c:v>
                </c:pt>
                <c:pt idx="25">
                  <c:v>7.0000000000000007E-2</c:v>
                </c:pt>
                <c:pt idx="26">
                  <c:v>0.17499999999999999</c:v>
                </c:pt>
                <c:pt idx="27">
                  <c:v>7.0000000000000007E-2</c:v>
                </c:pt>
                <c:pt idx="28">
                  <c:v>0.17499999999999999</c:v>
                </c:pt>
                <c:pt idx="29">
                  <c:v>7.0000000000000007E-2</c:v>
                </c:pt>
                <c:pt idx="30">
                  <c:v>0.17499999999999999</c:v>
                </c:pt>
                <c:pt idx="31">
                  <c:v>7.0000000000000007E-2</c:v>
                </c:pt>
                <c:pt idx="32">
                  <c:v>0.17499999999999999</c:v>
                </c:pt>
                <c:pt idx="33">
                  <c:v>7.0000000000000007E-2</c:v>
                </c:pt>
                <c:pt idx="34">
                  <c:v>0.17499999999999999</c:v>
                </c:pt>
                <c:pt idx="35">
                  <c:v>7.0000000000000007E-2</c:v>
                </c:pt>
                <c:pt idx="36">
                  <c:v>0.17499999999999999</c:v>
                </c:pt>
                <c:pt idx="37">
                  <c:v>7.0000000000000007E-2</c:v>
                </c:pt>
                <c:pt idx="38">
                  <c:v>0.17499999999999999</c:v>
                </c:pt>
                <c:pt idx="39">
                  <c:v>7.0000000000000007E-2</c:v>
                </c:pt>
                <c:pt idx="40">
                  <c:v>0.17499999999999999</c:v>
                </c:pt>
                <c:pt idx="41">
                  <c:v>7.0000000000000007E-2</c:v>
                </c:pt>
                <c:pt idx="42">
                  <c:v>0.17499999999999999</c:v>
                </c:pt>
                <c:pt idx="43">
                  <c:v>7.0000000000000007E-2</c:v>
                </c:pt>
                <c:pt idx="44">
                  <c:v>0.17499999999999999</c:v>
                </c:pt>
                <c:pt idx="45">
                  <c:v>7.0000000000000007E-2</c:v>
                </c:pt>
                <c:pt idx="46">
                  <c:v>0.17499999999999999</c:v>
                </c:pt>
                <c:pt idx="47">
                  <c:v>7.0000000000000007E-2</c:v>
                </c:pt>
                <c:pt idx="48">
                  <c:v>0.17499999999999999</c:v>
                </c:pt>
                <c:pt idx="49">
                  <c:v>7.0000000000000007E-2</c:v>
                </c:pt>
                <c:pt idx="50">
                  <c:v>0.17499999999999999</c:v>
                </c:pt>
                <c:pt idx="51">
                  <c:v>7.0000000000000007E-2</c:v>
                </c:pt>
                <c:pt idx="52">
                  <c:v>0.17499999999999999</c:v>
                </c:pt>
                <c:pt idx="53">
                  <c:v>7.0000000000000007E-2</c:v>
                </c:pt>
                <c:pt idx="54">
                  <c:v>0.17499999999999999</c:v>
                </c:pt>
                <c:pt idx="55">
                  <c:v>7.0000000000000007E-2</c:v>
                </c:pt>
                <c:pt idx="56">
                  <c:v>0.17499999999999999</c:v>
                </c:pt>
                <c:pt idx="57">
                  <c:v>7.0000000000000007E-2</c:v>
                </c:pt>
                <c:pt idx="58">
                  <c:v>0.17499999999999999</c:v>
                </c:pt>
                <c:pt idx="59">
                  <c:v>7.0000000000000007E-2</c:v>
                </c:pt>
                <c:pt idx="60">
                  <c:v>0.17499999999999999</c:v>
                </c:pt>
                <c:pt idx="61">
                  <c:v>7.0000000000000007E-2</c:v>
                </c:pt>
                <c:pt idx="62">
                  <c:v>0.17499999999999999</c:v>
                </c:pt>
                <c:pt idx="63">
                  <c:v>7.0000000000000007E-2</c:v>
                </c:pt>
                <c:pt idx="64">
                  <c:v>0.17499999999999999</c:v>
                </c:pt>
                <c:pt idx="65">
                  <c:v>7.0000000000000007E-2</c:v>
                </c:pt>
                <c:pt idx="66">
                  <c:v>0.17499999999999999</c:v>
                </c:pt>
                <c:pt idx="67">
                  <c:v>7.0000000000000007E-2</c:v>
                </c:pt>
                <c:pt idx="68">
                  <c:v>0.17499999999999999</c:v>
                </c:pt>
                <c:pt idx="69">
                  <c:v>7.0000000000000007E-2</c:v>
                </c:pt>
                <c:pt idx="70">
                  <c:v>0.17499999999999999</c:v>
                </c:pt>
                <c:pt idx="71">
                  <c:v>7.0000000000000007E-2</c:v>
                </c:pt>
                <c:pt idx="72">
                  <c:v>0.17499999999999999</c:v>
                </c:pt>
                <c:pt idx="73">
                  <c:v>7.0000000000000007E-2</c:v>
                </c:pt>
                <c:pt idx="74">
                  <c:v>0.17499999999999999</c:v>
                </c:pt>
                <c:pt idx="75">
                  <c:v>7.0000000000000007E-2</c:v>
                </c:pt>
                <c:pt idx="76">
                  <c:v>0.17499999999999999</c:v>
                </c:pt>
                <c:pt idx="77">
                  <c:v>7.0000000000000007E-2</c:v>
                </c:pt>
                <c:pt idx="78">
                  <c:v>0.17499999999999999</c:v>
                </c:pt>
                <c:pt idx="79">
                  <c:v>7.0000000000000007E-2</c:v>
                </c:pt>
                <c:pt idx="80">
                  <c:v>0.17499999999999999</c:v>
                </c:pt>
                <c:pt idx="81">
                  <c:v>7.0000000000000007E-2</c:v>
                </c:pt>
                <c:pt idx="82">
                  <c:v>0.17499999999999999</c:v>
                </c:pt>
                <c:pt idx="83">
                  <c:v>7.0000000000000007E-2</c:v>
                </c:pt>
                <c:pt idx="84">
                  <c:v>0.17499999999999999</c:v>
                </c:pt>
                <c:pt idx="85">
                  <c:v>7.0000000000000007E-2</c:v>
                </c:pt>
                <c:pt idx="86">
                  <c:v>0.17499999999999999</c:v>
                </c:pt>
                <c:pt idx="87">
                  <c:v>7.0000000000000007E-2</c:v>
                </c:pt>
                <c:pt idx="88">
                  <c:v>0.17499999999999999</c:v>
                </c:pt>
                <c:pt idx="89">
                  <c:v>7.0000000000000007E-2</c:v>
                </c:pt>
                <c:pt idx="90">
                  <c:v>0.17499999999999999</c:v>
                </c:pt>
                <c:pt idx="91">
                  <c:v>7.0000000000000007E-2</c:v>
                </c:pt>
                <c:pt idx="92">
                  <c:v>0.17499999999999999</c:v>
                </c:pt>
                <c:pt idx="93">
                  <c:v>7.0000000000000007E-2</c:v>
                </c:pt>
                <c:pt idx="94">
                  <c:v>0.17499999999999999</c:v>
                </c:pt>
                <c:pt idx="95">
                  <c:v>7.0000000000000007E-2</c:v>
                </c:pt>
                <c:pt idx="96">
                  <c:v>0.17499999999999999</c:v>
                </c:pt>
                <c:pt idx="97">
                  <c:v>7.0000000000000007E-2</c:v>
                </c:pt>
                <c:pt idx="98">
                  <c:v>0.17499999999999999</c:v>
                </c:pt>
                <c:pt idx="99">
                  <c:v>7.0000000000000007E-2</c:v>
                </c:pt>
                <c:pt idx="100">
                  <c:v>0.17499999999999999</c:v>
                </c:pt>
                <c:pt idx="101">
                  <c:v>7.0000000000000007E-2</c:v>
                </c:pt>
                <c:pt idx="102">
                  <c:v>0.17499999999999999</c:v>
                </c:pt>
                <c:pt idx="103">
                  <c:v>7.0000000000000007E-2</c:v>
                </c:pt>
                <c:pt idx="104">
                  <c:v>0.17499999999999999</c:v>
                </c:pt>
                <c:pt idx="105">
                  <c:v>7.0000000000000007E-2</c:v>
                </c:pt>
                <c:pt idx="106">
                  <c:v>0.17499999999999999</c:v>
                </c:pt>
                <c:pt idx="107">
                  <c:v>7.0000000000000007E-2</c:v>
                </c:pt>
                <c:pt idx="108">
                  <c:v>0.17499999999999999</c:v>
                </c:pt>
                <c:pt idx="109">
                  <c:v>7.0000000000000007E-2</c:v>
                </c:pt>
                <c:pt idx="110">
                  <c:v>0.17499999999999999</c:v>
                </c:pt>
                <c:pt idx="111">
                  <c:v>7.0000000000000007E-2</c:v>
                </c:pt>
                <c:pt idx="112">
                  <c:v>0.17499999999999999</c:v>
                </c:pt>
                <c:pt idx="113">
                  <c:v>7.0000000000000007E-2</c:v>
                </c:pt>
                <c:pt idx="114">
                  <c:v>0.17499999999999999</c:v>
                </c:pt>
                <c:pt idx="115">
                  <c:v>7.0000000000000007E-2</c:v>
                </c:pt>
                <c:pt idx="116">
                  <c:v>0.17499999999999999</c:v>
                </c:pt>
                <c:pt idx="117">
                  <c:v>7.0000000000000007E-2</c:v>
                </c:pt>
                <c:pt idx="118">
                  <c:v>0.17499999999999999</c:v>
                </c:pt>
                <c:pt idx="119">
                  <c:v>7.0000000000000007E-2</c:v>
                </c:pt>
                <c:pt idx="120">
                  <c:v>0.17499999999999999</c:v>
                </c:pt>
                <c:pt idx="121">
                  <c:v>7.0000000000000007E-2</c:v>
                </c:pt>
                <c:pt idx="122">
                  <c:v>0.17499999999999999</c:v>
                </c:pt>
                <c:pt idx="123">
                  <c:v>7.0000000000000007E-2</c:v>
                </c:pt>
                <c:pt idx="124">
                  <c:v>0.17499999999999999</c:v>
                </c:pt>
                <c:pt idx="125">
                  <c:v>7.0000000000000007E-2</c:v>
                </c:pt>
                <c:pt idx="126">
                  <c:v>0.17499999999999999</c:v>
                </c:pt>
                <c:pt idx="127">
                  <c:v>7.0000000000000007E-2</c:v>
                </c:pt>
                <c:pt idx="128">
                  <c:v>0.17499999999999999</c:v>
                </c:pt>
                <c:pt idx="129">
                  <c:v>7.0000000000000007E-2</c:v>
                </c:pt>
                <c:pt idx="130">
                  <c:v>0.17499999999999999</c:v>
                </c:pt>
                <c:pt idx="131">
                  <c:v>7.0000000000000007E-2</c:v>
                </c:pt>
                <c:pt idx="132">
                  <c:v>0.17499999999999999</c:v>
                </c:pt>
                <c:pt idx="133">
                  <c:v>7.0000000000000007E-2</c:v>
                </c:pt>
                <c:pt idx="134">
                  <c:v>0.17499999999999999</c:v>
                </c:pt>
                <c:pt idx="135">
                  <c:v>7.0000000000000007E-2</c:v>
                </c:pt>
                <c:pt idx="136">
                  <c:v>0.17499999999999999</c:v>
                </c:pt>
                <c:pt idx="137">
                  <c:v>7.0000000000000007E-2</c:v>
                </c:pt>
                <c:pt idx="138">
                  <c:v>0.17499999999999999</c:v>
                </c:pt>
                <c:pt idx="139">
                  <c:v>7.0000000000000007E-2</c:v>
                </c:pt>
                <c:pt idx="140">
                  <c:v>0.17499999999999999</c:v>
                </c:pt>
                <c:pt idx="141">
                  <c:v>7.0000000000000007E-2</c:v>
                </c:pt>
                <c:pt idx="142">
                  <c:v>0.17499999999999999</c:v>
                </c:pt>
                <c:pt idx="143">
                  <c:v>7.0000000000000007E-2</c:v>
                </c:pt>
                <c:pt idx="144">
                  <c:v>0.17499999999999999</c:v>
                </c:pt>
                <c:pt idx="145">
                  <c:v>7.0000000000000007E-2</c:v>
                </c:pt>
                <c:pt idx="146">
                  <c:v>0.17499999999999999</c:v>
                </c:pt>
                <c:pt idx="147">
                  <c:v>7.0000000000000007E-2</c:v>
                </c:pt>
                <c:pt idx="148">
                  <c:v>0.17499999999999999</c:v>
                </c:pt>
                <c:pt idx="149">
                  <c:v>7.0000000000000007E-2</c:v>
                </c:pt>
                <c:pt idx="150">
                  <c:v>0.17499999999999999</c:v>
                </c:pt>
                <c:pt idx="151">
                  <c:v>7.0000000000000007E-2</c:v>
                </c:pt>
                <c:pt idx="152">
                  <c:v>0.17499999999999999</c:v>
                </c:pt>
                <c:pt idx="153">
                  <c:v>7.0000000000000007E-2</c:v>
                </c:pt>
                <c:pt idx="154">
                  <c:v>0.17499999999999999</c:v>
                </c:pt>
                <c:pt idx="155">
                  <c:v>7.0000000000000007E-2</c:v>
                </c:pt>
                <c:pt idx="156">
                  <c:v>0.17499999999999999</c:v>
                </c:pt>
                <c:pt idx="157">
                  <c:v>7.0000000000000007E-2</c:v>
                </c:pt>
                <c:pt idx="158">
                  <c:v>0.17499999999999999</c:v>
                </c:pt>
                <c:pt idx="159">
                  <c:v>7.0000000000000007E-2</c:v>
                </c:pt>
                <c:pt idx="160">
                  <c:v>0.17499999999999999</c:v>
                </c:pt>
                <c:pt idx="161">
                  <c:v>7.0000000000000007E-2</c:v>
                </c:pt>
                <c:pt idx="162">
                  <c:v>0.17499999999999999</c:v>
                </c:pt>
                <c:pt idx="163">
                  <c:v>7.0000000000000007E-2</c:v>
                </c:pt>
                <c:pt idx="164">
                  <c:v>0.17499999999999999</c:v>
                </c:pt>
                <c:pt idx="165">
                  <c:v>7.0000000000000007E-2</c:v>
                </c:pt>
                <c:pt idx="166">
                  <c:v>0.17499999999999999</c:v>
                </c:pt>
                <c:pt idx="167">
                  <c:v>7.0000000000000007E-2</c:v>
                </c:pt>
                <c:pt idx="168">
                  <c:v>0.17499999999999999</c:v>
                </c:pt>
                <c:pt idx="169">
                  <c:v>7.0000000000000007E-2</c:v>
                </c:pt>
                <c:pt idx="170">
                  <c:v>0.17499999999999999</c:v>
                </c:pt>
                <c:pt idx="171">
                  <c:v>7.0000000000000007E-2</c:v>
                </c:pt>
                <c:pt idx="172">
                  <c:v>0.17499999999999999</c:v>
                </c:pt>
                <c:pt idx="173">
                  <c:v>7.0000000000000007E-2</c:v>
                </c:pt>
                <c:pt idx="174">
                  <c:v>0.17499999999999999</c:v>
                </c:pt>
                <c:pt idx="175">
                  <c:v>7.0000000000000007E-2</c:v>
                </c:pt>
                <c:pt idx="176">
                  <c:v>0.17499999999999999</c:v>
                </c:pt>
                <c:pt idx="177">
                  <c:v>7.0000000000000007E-2</c:v>
                </c:pt>
                <c:pt idx="178">
                  <c:v>0.17499999999999999</c:v>
                </c:pt>
                <c:pt idx="179">
                  <c:v>7.0000000000000007E-2</c:v>
                </c:pt>
                <c:pt idx="180">
                  <c:v>0.17499999999999999</c:v>
                </c:pt>
                <c:pt idx="181">
                  <c:v>7.0000000000000007E-2</c:v>
                </c:pt>
                <c:pt idx="182">
                  <c:v>0.17499999999999999</c:v>
                </c:pt>
                <c:pt idx="183">
                  <c:v>7.0000000000000007E-2</c:v>
                </c:pt>
                <c:pt idx="184">
                  <c:v>0.17499999999999999</c:v>
                </c:pt>
                <c:pt idx="185">
                  <c:v>7.0000000000000007E-2</c:v>
                </c:pt>
                <c:pt idx="186">
                  <c:v>0.17499999999999999</c:v>
                </c:pt>
                <c:pt idx="187">
                  <c:v>7.0000000000000007E-2</c:v>
                </c:pt>
                <c:pt idx="188">
                  <c:v>0.17499999999999999</c:v>
                </c:pt>
                <c:pt idx="189">
                  <c:v>7.0000000000000007E-2</c:v>
                </c:pt>
                <c:pt idx="190">
                  <c:v>0.17499999999999999</c:v>
                </c:pt>
                <c:pt idx="191">
                  <c:v>7.0000000000000007E-2</c:v>
                </c:pt>
                <c:pt idx="192">
                  <c:v>0.17499999999999999</c:v>
                </c:pt>
                <c:pt idx="193">
                  <c:v>7.0000000000000007E-2</c:v>
                </c:pt>
                <c:pt idx="194">
                  <c:v>0.17499999999999999</c:v>
                </c:pt>
                <c:pt idx="195">
                  <c:v>7.0000000000000007E-2</c:v>
                </c:pt>
                <c:pt idx="196">
                  <c:v>0.17499999999999999</c:v>
                </c:pt>
                <c:pt idx="197">
                  <c:v>7.0000000000000007E-2</c:v>
                </c:pt>
                <c:pt idx="198">
                  <c:v>0.17499999999999999</c:v>
                </c:pt>
                <c:pt idx="199">
                  <c:v>7.0000000000000007E-2</c:v>
                </c:pt>
                <c:pt idx="200">
                  <c:v>0.17499999999999999</c:v>
                </c:pt>
                <c:pt idx="201">
                  <c:v>7.0000000000000007E-2</c:v>
                </c:pt>
                <c:pt idx="202">
                  <c:v>0.17499999999999999</c:v>
                </c:pt>
                <c:pt idx="203">
                  <c:v>7.0000000000000007E-2</c:v>
                </c:pt>
                <c:pt idx="204">
                  <c:v>0.17499999999999999</c:v>
                </c:pt>
                <c:pt idx="205">
                  <c:v>7.0000000000000007E-2</c:v>
                </c:pt>
                <c:pt idx="206">
                  <c:v>0.17499999999999999</c:v>
                </c:pt>
                <c:pt idx="207">
                  <c:v>7.0000000000000007E-2</c:v>
                </c:pt>
                <c:pt idx="208">
                  <c:v>0.17499999999999999</c:v>
                </c:pt>
                <c:pt idx="209">
                  <c:v>7.0000000000000007E-2</c:v>
                </c:pt>
                <c:pt idx="210">
                  <c:v>0.17499999999999999</c:v>
                </c:pt>
                <c:pt idx="211">
                  <c:v>7.0000000000000007E-2</c:v>
                </c:pt>
                <c:pt idx="212">
                  <c:v>0.17499999999999999</c:v>
                </c:pt>
                <c:pt idx="213">
                  <c:v>7.0000000000000007E-2</c:v>
                </c:pt>
                <c:pt idx="214">
                  <c:v>0.17499999999999999</c:v>
                </c:pt>
                <c:pt idx="215">
                  <c:v>7.0000000000000007E-2</c:v>
                </c:pt>
                <c:pt idx="216">
                  <c:v>0.17499999999999999</c:v>
                </c:pt>
                <c:pt idx="217">
                  <c:v>7.0000000000000007E-2</c:v>
                </c:pt>
                <c:pt idx="218">
                  <c:v>0.17499999999999999</c:v>
                </c:pt>
                <c:pt idx="219">
                  <c:v>7.0000000000000007E-2</c:v>
                </c:pt>
                <c:pt idx="220">
                  <c:v>0.17499999999999999</c:v>
                </c:pt>
                <c:pt idx="221">
                  <c:v>7.0000000000000007E-2</c:v>
                </c:pt>
                <c:pt idx="222">
                  <c:v>0.17499999999999999</c:v>
                </c:pt>
                <c:pt idx="223">
                  <c:v>7.0000000000000007E-2</c:v>
                </c:pt>
                <c:pt idx="224">
                  <c:v>0.17499999999999999</c:v>
                </c:pt>
                <c:pt idx="225">
                  <c:v>7.0000000000000007E-2</c:v>
                </c:pt>
                <c:pt idx="226">
                  <c:v>0.17499999999999999</c:v>
                </c:pt>
                <c:pt idx="227">
                  <c:v>7.0000000000000007E-2</c:v>
                </c:pt>
                <c:pt idx="228">
                  <c:v>0.17499999999999999</c:v>
                </c:pt>
                <c:pt idx="229">
                  <c:v>7.0000000000000007E-2</c:v>
                </c:pt>
                <c:pt idx="230">
                  <c:v>0.17499999999999999</c:v>
                </c:pt>
                <c:pt idx="231">
                  <c:v>7.0000000000000007E-2</c:v>
                </c:pt>
                <c:pt idx="232">
                  <c:v>0.17499999999999999</c:v>
                </c:pt>
                <c:pt idx="233">
                  <c:v>7.0000000000000007E-2</c:v>
                </c:pt>
                <c:pt idx="234">
                  <c:v>0.17499999999999999</c:v>
                </c:pt>
                <c:pt idx="235">
                  <c:v>7.0000000000000007E-2</c:v>
                </c:pt>
                <c:pt idx="236">
                  <c:v>0.17499999999999999</c:v>
                </c:pt>
                <c:pt idx="237">
                  <c:v>7.0000000000000007E-2</c:v>
                </c:pt>
                <c:pt idx="238">
                  <c:v>0.17499999999999999</c:v>
                </c:pt>
                <c:pt idx="239">
                  <c:v>7.0000000000000007E-2</c:v>
                </c:pt>
                <c:pt idx="240">
                  <c:v>0.17499999999999999</c:v>
                </c:pt>
                <c:pt idx="241">
                  <c:v>7.0000000000000007E-2</c:v>
                </c:pt>
                <c:pt idx="242">
                  <c:v>0.17499999999999999</c:v>
                </c:pt>
                <c:pt idx="243">
                  <c:v>7.0000000000000007E-2</c:v>
                </c:pt>
                <c:pt idx="244">
                  <c:v>0.17499999999999999</c:v>
                </c:pt>
                <c:pt idx="245">
                  <c:v>7.0000000000000007E-2</c:v>
                </c:pt>
                <c:pt idx="246">
                  <c:v>0.17499999999999999</c:v>
                </c:pt>
                <c:pt idx="247">
                  <c:v>7.0000000000000007E-2</c:v>
                </c:pt>
                <c:pt idx="248">
                  <c:v>0.17499999999999999</c:v>
                </c:pt>
                <c:pt idx="249">
                  <c:v>7.0000000000000007E-2</c:v>
                </c:pt>
                <c:pt idx="250">
                  <c:v>0.17499999999999999</c:v>
                </c:pt>
                <c:pt idx="251">
                  <c:v>7.0000000000000007E-2</c:v>
                </c:pt>
                <c:pt idx="252">
                  <c:v>0.17499999999999999</c:v>
                </c:pt>
                <c:pt idx="253">
                  <c:v>7.0000000000000007E-2</c:v>
                </c:pt>
                <c:pt idx="254">
                  <c:v>0.17499999999999999</c:v>
                </c:pt>
                <c:pt idx="255">
                  <c:v>7.0000000000000007E-2</c:v>
                </c:pt>
                <c:pt idx="256">
                  <c:v>0.17499999999999999</c:v>
                </c:pt>
                <c:pt idx="257">
                  <c:v>7.0000000000000007E-2</c:v>
                </c:pt>
                <c:pt idx="258">
                  <c:v>0.17499999999999999</c:v>
                </c:pt>
                <c:pt idx="259">
                  <c:v>7.0000000000000007E-2</c:v>
                </c:pt>
                <c:pt idx="260">
                  <c:v>0.17499999999999999</c:v>
                </c:pt>
                <c:pt idx="261">
                  <c:v>7.0000000000000007E-2</c:v>
                </c:pt>
                <c:pt idx="262">
                  <c:v>0.17499999999999999</c:v>
                </c:pt>
                <c:pt idx="263">
                  <c:v>7.0000000000000007E-2</c:v>
                </c:pt>
                <c:pt idx="264">
                  <c:v>0.17499999999999999</c:v>
                </c:pt>
                <c:pt idx="265">
                  <c:v>7.0000000000000007E-2</c:v>
                </c:pt>
                <c:pt idx="266">
                  <c:v>0.17499999999999999</c:v>
                </c:pt>
                <c:pt idx="267">
                  <c:v>7.0000000000000007E-2</c:v>
                </c:pt>
                <c:pt idx="268">
                  <c:v>0.17499999999999999</c:v>
                </c:pt>
                <c:pt idx="269">
                  <c:v>7.0000000000000007E-2</c:v>
                </c:pt>
                <c:pt idx="270">
                  <c:v>0.17499999999999999</c:v>
                </c:pt>
                <c:pt idx="271">
                  <c:v>7.0000000000000007E-2</c:v>
                </c:pt>
                <c:pt idx="272">
                  <c:v>0.17499999999999999</c:v>
                </c:pt>
                <c:pt idx="273">
                  <c:v>7.0000000000000007E-2</c:v>
                </c:pt>
                <c:pt idx="274">
                  <c:v>0.17499999999999999</c:v>
                </c:pt>
                <c:pt idx="275">
                  <c:v>7.0000000000000007E-2</c:v>
                </c:pt>
                <c:pt idx="276">
                  <c:v>0.17499999999999999</c:v>
                </c:pt>
                <c:pt idx="277">
                  <c:v>7.0000000000000007E-2</c:v>
                </c:pt>
                <c:pt idx="278">
                  <c:v>0.17499999999999999</c:v>
                </c:pt>
                <c:pt idx="279">
                  <c:v>7.0000000000000007E-2</c:v>
                </c:pt>
                <c:pt idx="280">
                  <c:v>0.17499999999999999</c:v>
                </c:pt>
                <c:pt idx="281">
                  <c:v>7.0000000000000007E-2</c:v>
                </c:pt>
                <c:pt idx="282">
                  <c:v>0.17499999999999999</c:v>
                </c:pt>
                <c:pt idx="283">
                  <c:v>7.0000000000000007E-2</c:v>
                </c:pt>
                <c:pt idx="284">
                  <c:v>0.17499999999999999</c:v>
                </c:pt>
                <c:pt idx="285">
                  <c:v>7.0000000000000007E-2</c:v>
                </c:pt>
                <c:pt idx="286">
                  <c:v>0.17499999999999999</c:v>
                </c:pt>
                <c:pt idx="287">
                  <c:v>7.0000000000000007E-2</c:v>
                </c:pt>
                <c:pt idx="288">
                  <c:v>0.17499999999999999</c:v>
                </c:pt>
                <c:pt idx="289">
                  <c:v>7.0000000000000007E-2</c:v>
                </c:pt>
                <c:pt idx="290">
                  <c:v>0.17499999999999999</c:v>
                </c:pt>
                <c:pt idx="291">
                  <c:v>7.0000000000000007E-2</c:v>
                </c:pt>
                <c:pt idx="292">
                  <c:v>0.17499999999999999</c:v>
                </c:pt>
                <c:pt idx="293">
                  <c:v>7.0000000000000007E-2</c:v>
                </c:pt>
                <c:pt idx="294">
                  <c:v>0.17499999999999999</c:v>
                </c:pt>
                <c:pt idx="295">
                  <c:v>7.0000000000000007E-2</c:v>
                </c:pt>
                <c:pt idx="296">
                  <c:v>0.17499999999999999</c:v>
                </c:pt>
                <c:pt idx="297">
                  <c:v>7.0000000000000007E-2</c:v>
                </c:pt>
                <c:pt idx="298">
                  <c:v>0.17499999999999999</c:v>
                </c:pt>
                <c:pt idx="299">
                  <c:v>7.0000000000000007E-2</c:v>
                </c:pt>
                <c:pt idx="300">
                  <c:v>0.17499999999999999</c:v>
                </c:pt>
                <c:pt idx="301">
                  <c:v>7.0000000000000007E-2</c:v>
                </c:pt>
                <c:pt idx="302">
                  <c:v>0.17499999999999999</c:v>
                </c:pt>
                <c:pt idx="303">
                  <c:v>7.0000000000000007E-2</c:v>
                </c:pt>
                <c:pt idx="304">
                  <c:v>0.17499999999999999</c:v>
                </c:pt>
                <c:pt idx="305">
                  <c:v>7.0000000000000007E-2</c:v>
                </c:pt>
                <c:pt idx="306">
                  <c:v>0.17499999999999999</c:v>
                </c:pt>
                <c:pt idx="307">
                  <c:v>7.0000000000000007E-2</c:v>
                </c:pt>
                <c:pt idx="308">
                  <c:v>0.17499999999999999</c:v>
                </c:pt>
                <c:pt idx="309">
                  <c:v>7.0000000000000007E-2</c:v>
                </c:pt>
                <c:pt idx="310">
                  <c:v>0.17499999999999999</c:v>
                </c:pt>
                <c:pt idx="311">
                  <c:v>7.0000000000000007E-2</c:v>
                </c:pt>
                <c:pt idx="312">
                  <c:v>0.17499999999999999</c:v>
                </c:pt>
                <c:pt idx="313">
                  <c:v>7.0000000000000007E-2</c:v>
                </c:pt>
                <c:pt idx="314">
                  <c:v>0.17499999999999999</c:v>
                </c:pt>
                <c:pt idx="315">
                  <c:v>7.0000000000000007E-2</c:v>
                </c:pt>
                <c:pt idx="316">
                  <c:v>0.17499999999999999</c:v>
                </c:pt>
                <c:pt idx="317">
                  <c:v>7.0000000000000007E-2</c:v>
                </c:pt>
                <c:pt idx="318">
                  <c:v>0.17499999999999999</c:v>
                </c:pt>
                <c:pt idx="319">
                  <c:v>7.0000000000000007E-2</c:v>
                </c:pt>
                <c:pt idx="320">
                  <c:v>0.17499999999999999</c:v>
                </c:pt>
                <c:pt idx="321">
                  <c:v>7.0000000000000007E-2</c:v>
                </c:pt>
                <c:pt idx="322">
                  <c:v>0.17499999999999999</c:v>
                </c:pt>
                <c:pt idx="323">
                  <c:v>7.0000000000000007E-2</c:v>
                </c:pt>
                <c:pt idx="324">
                  <c:v>0.17499999999999999</c:v>
                </c:pt>
                <c:pt idx="325">
                  <c:v>7.0000000000000007E-2</c:v>
                </c:pt>
                <c:pt idx="326">
                  <c:v>0.17499999999999999</c:v>
                </c:pt>
                <c:pt idx="327">
                  <c:v>7.0000000000000007E-2</c:v>
                </c:pt>
                <c:pt idx="328">
                  <c:v>0.17499999999999999</c:v>
                </c:pt>
                <c:pt idx="329">
                  <c:v>7.0000000000000007E-2</c:v>
                </c:pt>
                <c:pt idx="330">
                  <c:v>0.17499999999999999</c:v>
                </c:pt>
                <c:pt idx="331">
                  <c:v>7.0000000000000007E-2</c:v>
                </c:pt>
                <c:pt idx="332">
                  <c:v>0.17499999999999999</c:v>
                </c:pt>
                <c:pt idx="333">
                  <c:v>7.0000000000000007E-2</c:v>
                </c:pt>
                <c:pt idx="334">
                  <c:v>0.17499999999999999</c:v>
                </c:pt>
                <c:pt idx="335">
                  <c:v>7.0000000000000007E-2</c:v>
                </c:pt>
                <c:pt idx="336">
                  <c:v>0.17499999999999999</c:v>
                </c:pt>
                <c:pt idx="337">
                  <c:v>7.0000000000000007E-2</c:v>
                </c:pt>
                <c:pt idx="338">
                  <c:v>0.17499999999999999</c:v>
                </c:pt>
                <c:pt idx="339">
                  <c:v>7.0000000000000007E-2</c:v>
                </c:pt>
                <c:pt idx="340">
                  <c:v>0.17499999999999999</c:v>
                </c:pt>
                <c:pt idx="341">
                  <c:v>7.0000000000000007E-2</c:v>
                </c:pt>
                <c:pt idx="342">
                  <c:v>0.17499999999999999</c:v>
                </c:pt>
                <c:pt idx="343">
                  <c:v>7.0000000000000007E-2</c:v>
                </c:pt>
                <c:pt idx="344">
                  <c:v>0.17499999999999999</c:v>
                </c:pt>
                <c:pt idx="345">
                  <c:v>7.0000000000000007E-2</c:v>
                </c:pt>
                <c:pt idx="346">
                  <c:v>0.17499999999999999</c:v>
                </c:pt>
                <c:pt idx="347">
                  <c:v>7.0000000000000007E-2</c:v>
                </c:pt>
                <c:pt idx="348">
                  <c:v>0.17499999999999999</c:v>
                </c:pt>
                <c:pt idx="349">
                  <c:v>7.0000000000000007E-2</c:v>
                </c:pt>
                <c:pt idx="350">
                  <c:v>0.17499999999999999</c:v>
                </c:pt>
                <c:pt idx="351">
                  <c:v>7.0000000000000007E-2</c:v>
                </c:pt>
                <c:pt idx="352">
                  <c:v>0.17499999999999999</c:v>
                </c:pt>
                <c:pt idx="353">
                  <c:v>7.0000000000000007E-2</c:v>
                </c:pt>
                <c:pt idx="354">
                  <c:v>0.17499999999999999</c:v>
                </c:pt>
                <c:pt idx="355">
                  <c:v>7.0000000000000007E-2</c:v>
                </c:pt>
                <c:pt idx="356">
                  <c:v>0.17499999999999999</c:v>
                </c:pt>
                <c:pt idx="357">
                  <c:v>7.0000000000000007E-2</c:v>
                </c:pt>
                <c:pt idx="358">
                  <c:v>0.17499999999999999</c:v>
                </c:pt>
                <c:pt idx="359">
                  <c:v>7.0000000000000007E-2</c:v>
                </c:pt>
                <c:pt idx="360">
                  <c:v>0.17499999999999999</c:v>
                </c:pt>
                <c:pt idx="361">
                  <c:v>7.0000000000000007E-2</c:v>
                </c:pt>
                <c:pt idx="362">
                  <c:v>0.17499999999999999</c:v>
                </c:pt>
                <c:pt idx="363">
                  <c:v>7.0000000000000007E-2</c:v>
                </c:pt>
                <c:pt idx="364">
                  <c:v>0.17499999999999999</c:v>
                </c:pt>
                <c:pt idx="365">
                  <c:v>7.0000000000000007E-2</c:v>
                </c:pt>
                <c:pt idx="366">
                  <c:v>0.17499999999999999</c:v>
                </c:pt>
                <c:pt idx="367">
                  <c:v>7.0000000000000007E-2</c:v>
                </c:pt>
                <c:pt idx="368">
                  <c:v>0.17499999999999999</c:v>
                </c:pt>
                <c:pt idx="369">
                  <c:v>7.0000000000000007E-2</c:v>
                </c:pt>
                <c:pt idx="370">
                  <c:v>0.17499999999999999</c:v>
                </c:pt>
                <c:pt idx="371">
                  <c:v>7.0000000000000007E-2</c:v>
                </c:pt>
                <c:pt idx="372">
                  <c:v>0.17499999999999999</c:v>
                </c:pt>
                <c:pt idx="373">
                  <c:v>7.0000000000000007E-2</c:v>
                </c:pt>
                <c:pt idx="374">
                  <c:v>0.17499999999999999</c:v>
                </c:pt>
                <c:pt idx="375">
                  <c:v>7.0000000000000007E-2</c:v>
                </c:pt>
                <c:pt idx="376">
                  <c:v>0.17499999999999999</c:v>
                </c:pt>
                <c:pt idx="377">
                  <c:v>7.0000000000000007E-2</c:v>
                </c:pt>
                <c:pt idx="378">
                  <c:v>0.17499999999999999</c:v>
                </c:pt>
                <c:pt idx="379">
                  <c:v>7.0000000000000007E-2</c:v>
                </c:pt>
                <c:pt idx="380">
                  <c:v>0.17499999999999999</c:v>
                </c:pt>
                <c:pt idx="381">
                  <c:v>7.0000000000000007E-2</c:v>
                </c:pt>
                <c:pt idx="382">
                  <c:v>0.17499999999999999</c:v>
                </c:pt>
                <c:pt idx="383">
                  <c:v>7.0000000000000007E-2</c:v>
                </c:pt>
                <c:pt idx="384">
                  <c:v>0.17499999999999999</c:v>
                </c:pt>
                <c:pt idx="385">
                  <c:v>7.0000000000000007E-2</c:v>
                </c:pt>
                <c:pt idx="386">
                  <c:v>0.17499999999999999</c:v>
                </c:pt>
                <c:pt idx="387">
                  <c:v>7.0000000000000007E-2</c:v>
                </c:pt>
                <c:pt idx="388">
                  <c:v>0.17499999999999999</c:v>
                </c:pt>
                <c:pt idx="389">
                  <c:v>7.0000000000000007E-2</c:v>
                </c:pt>
                <c:pt idx="390">
                  <c:v>0.17499999999999999</c:v>
                </c:pt>
                <c:pt idx="391">
                  <c:v>7.0000000000000007E-2</c:v>
                </c:pt>
                <c:pt idx="392">
                  <c:v>0.17499999999999999</c:v>
                </c:pt>
                <c:pt idx="393">
                  <c:v>7.0000000000000007E-2</c:v>
                </c:pt>
                <c:pt idx="394">
                  <c:v>0.17499999999999999</c:v>
                </c:pt>
                <c:pt idx="395">
                  <c:v>7.0000000000000007E-2</c:v>
                </c:pt>
                <c:pt idx="396">
                  <c:v>0.17499999999999999</c:v>
                </c:pt>
                <c:pt idx="397">
                  <c:v>7.0000000000000007E-2</c:v>
                </c:pt>
                <c:pt idx="398">
                  <c:v>0.17499999999999999</c:v>
                </c:pt>
                <c:pt idx="399">
                  <c:v>7.0000000000000007E-2</c:v>
                </c:pt>
                <c:pt idx="400">
                  <c:v>0.17499999999999999</c:v>
                </c:pt>
                <c:pt idx="401">
                  <c:v>7.0000000000000007E-2</c:v>
                </c:pt>
                <c:pt idx="402">
                  <c:v>0.17499999999999999</c:v>
                </c:pt>
                <c:pt idx="403">
                  <c:v>7.0000000000000007E-2</c:v>
                </c:pt>
                <c:pt idx="404">
                  <c:v>0.17499999999999999</c:v>
                </c:pt>
                <c:pt idx="405">
                  <c:v>7.0000000000000007E-2</c:v>
                </c:pt>
                <c:pt idx="406">
                  <c:v>0.17499999999999999</c:v>
                </c:pt>
                <c:pt idx="407">
                  <c:v>7.0000000000000007E-2</c:v>
                </c:pt>
                <c:pt idx="408">
                  <c:v>0.17499999999999999</c:v>
                </c:pt>
                <c:pt idx="409">
                  <c:v>7.0000000000000007E-2</c:v>
                </c:pt>
                <c:pt idx="410">
                  <c:v>0.17499999999999999</c:v>
                </c:pt>
                <c:pt idx="411">
                  <c:v>7.0000000000000007E-2</c:v>
                </c:pt>
                <c:pt idx="412">
                  <c:v>0.17499999999999999</c:v>
                </c:pt>
                <c:pt idx="413">
                  <c:v>7.0000000000000007E-2</c:v>
                </c:pt>
                <c:pt idx="414">
                  <c:v>0.17499999999999999</c:v>
                </c:pt>
                <c:pt idx="415">
                  <c:v>7.0000000000000007E-2</c:v>
                </c:pt>
                <c:pt idx="416">
                  <c:v>0.17499999999999999</c:v>
                </c:pt>
                <c:pt idx="417">
                  <c:v>7.0000000000000007E-2</c:v>
                </c:pt>
                <c:pt idx="418">
                  <c:v>0.17499999999999999</c:v>
                </c:pt>
                <c:pt idx="419">
                  <c:v>7.0000000000000007E-2</c:v>
                </c:pt>
                <c:pt idx="420">
                  <c:v>0.17499999999999999</c:v>
                </c:pt>
                <c:pt idx="421">
                  <c:v>7.0000000000000007E-2</c:v>
                </c:pt>
                <c:pt idx="422">
                  <c:v>0.17499999999999999</c:v>
                </c:pt>
                <c:pt idx="423">
                  <c:v>7.0000000000000007E-2</c:v>
                </c:pt>
                <c:pt idx="424">
                  <c:v>0.17499999999999999</c:v>
                </c:pt>
                <c:pt idx="425">
                  <c:v>7.0000000000000007E-2</c:v>
                </c:pt>
                <c:pt idx="426">
                  <c:v>0.17499999999999999</c:v>
                </c:pt>
                <c:pt idx="427">
                  <c:v>7.0000000000000007E-2</c:v>
                </c:pt>
                <c:pt idx="428">
                  <c:v>0.17499999999999999</c:v>
                </c:pt>
                <c:pt idx="429">
                  <c:v>7.0000000000000007E-2</c:v>
                </c:pt>
                <c:pt idx="430">
                  <c:v>0.17499999999999999</c:v>
                </c:pt>
                <c:pt idx="431">
                  <c:v>7.0000000000000007E-2</c:v>
                </c:pt>
                <c:pt idx="432">
                  <c:v>0.17499999999999999</c:v>
                </c:pt>
                <c:pt idx="433">
                  <c:v>7.0000000000000007E-2</c:v>
                </c:pt>
                <c:pt idx="434">
                  <c:v>0.17499999999999999</c:v>
                </c:pt>
                <c:pt idx="435">
                  <c:v>7.0000000000000007E-2</c:v>
                </c:pt>
                <c:pt idx="436">
                  <c:v>0.17499999999999999</c:v>
                </c:pt>
                <c:pt idx="437">
                  <c:v>7.0000000000000007E-2</c:v>
                </c:pt>
                <c:pt idx="438">
                  <c:v>0.17499999999999999</c:v>
                </c:pt>
                <c:pt idx="439">
                  <c:v>7.0000000000000007E-2</c:v>
                </c:pt>
                <c:pt idx="440">
                  <c:v>0.17499999999999999</c:v>
                </c:pt>
                <c:pt idx="441">
                  <c:v>7.0000000000000007E-2</c:v>
                </c:pt>
                <c:pt idx="442">
                  <c:v>0.17499999999999999</c:v>
                </c:pt>
                <c:pt idx="443">
                  <c:v>7.0000000000000007E-2</c:v>
                </c:pt>
                <c:pt idx="444">
                  <c:v>0.17499999999999999</c:v>
                </c:pt>
                <c:pt idx="445">
                  <c:v>7.0000000000000007E-2</c:v>
                </c:pt>
                <c:pt idx="446">
                  <c:v>0.17499999999999999</c:v>
                </c:pt>
                <c:pt idx="447">
                  <c:v>7.0000000000000007E-2</c:v>
                </c:pt>
                <c:pt idx="448">
                  <c:v>0.17499999999999999</c:v>
                </c:pt>
                <c:pt idx="449">
                  <c:v>7.0000000000000007E-2</c:v>
                </c:pt>
                <c:pt idx="450">
                  <c:v>0.17499999999999999</c:v>
                </c:pt>
                <c:pt idx="451">
                  <c:v>7.0000000000000007E-2</c:v>
                </c:pt>
                <c:pt idx="452">
                  <c:v>0.17499999999999999</c:v>
                </c:pt>
                <c:pt idx="453">
                  <c:v>7.0000000000000007E-2</c:v>
                </c:pt>
                <c:pt idx="454">
                  <c:v>0.17499999999999999</c:v>
                </c:pt>
                <c:pt idx="455">
                  <c:v>7.0000000000000007E-2</c:v>
                </c:pt>
                <c:pt idx="456">
                  <c:v>0.17499999999999999</c:v>
                </c:pt>
                <c:pt idx="457">
                  <c:v>7.0000000000000007E-2</c:v>
                </c:pt>
                <c:pt idx="458">
                  <c:v>0.17499999999999999</c:v>
                </c:pt>
                <c:pt idx="459">
                  <c:v>7.0000000000000007E-2</c:v>
                </c:pt>
                <c:pt idx="460">
                  <c:v>0.17499999999999999</c:v>
                </c:pt>
                <c:pt idx="461">
                  <c:v>7.0000000000000007E-2</c:v>
                </c:pt>
                <c:pt idx="462">
                  <c:v>0.17499999999999999</c:v>
                </c:pt>
                <c:pt idx="463">
                  <c:v>7.0000000000000007E-2</c:v>
                </c:pt>
                <c:pt idx="464">
                  <c:v>0.17499999999999999</c:v>
                </c:pt>
                <c:pt idx="465">
                  <c:v>7.0000000000000007E-2</c:v>
                </c:pt>
                <c:pt idx="466">
                  <c:v>0.17499999999999999</c:v>
                </c:pt>
                <c:pt idx="467">
                  <c:v>7.0000000000000007E-2</c:v>
                </c:pt>
                <c:pt idx="468">
                  <c:v>0.17499999999999999</c:v>
                </c:pt>
                <c:pt idx="469">
                  <c:v>7.0000000000000007E-2</c:v>
                </c:pt>
                <c:pt idx="470">
                  <c:v>0.17499999999999999</c:v>
                </c:pt>
                <c:pt idx="471">
                  <c:v>7.0000000000000007E-2</c:v>
                </c:pt>
                <c:pt idx="472">
                  <c:v>0.17499999999999999</c:v>
                </c:pt>
                <c:pt idx="473">
                  <c:v>7.0000000000000007E-2</c:v>
                </c:pt>
                <c:pt idx="474">
                  <c:v>0.17499999999999999</c:v>
                </c:pt>
                <c:pt idx="475">
                  <c:v>7.0000000000000007E-2</c:v>
                </c:pt>
                <c:pt idx="476">
                  <c:v>0.17499999999999999</c:v>
                </c:pt>
                <c:pt idx="477">
                  <c:v>7.0000000000000007E-2</c:v>
                </c:pt>
                <c:pt idx="478">
                  <c:v>0.17499999999999999</c:v>
                </c:pt>
                <c:pt idx="479">
                  <c:v>7.0000000000000007E-2</c:v>
                </c:pt>
                <c:pt idx="480">
                  <c:v>0.17499999999999999</c:v>
                </c:pt>
                <c:pt idx="481">
                  <c:v>7.0000000000000007E-2</c:v>
                </c:pt>
                <c:pt idx="482">
                  <c:v>0.17499999999999999</c:v>
                </c:pt>
                <c:pt idx="483">
                  <c:v>7.0000000000000007E-2</c:v>
                </c:pt>
                <c:pt idx="484">
                  <c:v>0.17499999999999999</c:v>
                </c:pt>
                <c:pt idx="485">
                  <c:v>7.0000000000000007E-2</c:v>
                </c:pt>
                <c:pt idx="486">
                  <c:v>0.17499999999999999</c:v>
                </c:pt>
                <c:pt idx="487">
                  <c:v>7.0000000000000007E-2</c:v>
                </c:pt>
                <c:pt idx="488">
                  <c:v>0.17499999999999999</c:v>
                </c:pt>
                <c:pt idx="489">
                  <c:v>7.0000000000000007E-2</c:v>
                </c:pt>
                <c:pt idx="490">
                  <c:v>0.17499999999999999</c:v>
                </c:pt>
                <c:pt idx="491">
                  <c:v>7.0000000000000007E-2</c:v>
                </c:pt>
                <c:pt idx="492">
                  <c:v>0.17499999999999999</c:v>
                </c:pt>
                <c:pt idx="493">
                  <c:v>7.0000000000000007E-2</c:v>
                </c:pt>
                <c:pt idx="494">
                  <c:v>0.17499999999999999</c:v>
                </c:pt>
                <c:pt idx="495">
                  <c:v>7.0000000000000007E-2</c:v>
                </c:pt>
                <c:pt idx="496">
                  <c:v>0.17499999999999999</c:v>
                </c:pt>
                <c:pt idx="497">
                  <c:v>7.0000000000000007E-2</c:v>
                </c:pt>
                <c:pt idx="498">
                  <c:v>0.17499999999999999</c:v>
                </c:pt>
                <c:pt idx="499">
                  <c:v>7.0000000000000007E-2</c:v>
                </c:pt>
                <c:pt idx="500">
                  <c:v>0.17499999999999999</c:v>
                </c:pt>
                <c:pt idx="501">
                  <c:v>7.0000000000000007E-2</c:v>
                </c:pt>
                <c:pt idx="502">
                  <c:v>0.17499999999999999</c:v>
                </c:pt>
                <c:pt idx="503">
                  <c:v>7.0000000000000007E-2</c:v>
                </c:pt>
                <c:pt idx="504">
                  <c:v>0.17499999999999999</c:v>
                </c:pt>
                <c:pt idx="505">
                  <c:v>7.0000000000000007E-2</c:v>
                </c:pt>
                <c:pt idx="506">
                  <c:v>0.17499999999999999</c:v>
                </c:pt>
                <c:pt idx="507">
                  <c:v>7.0000000000000007E-2</c:v>
                </c:pt>
                <c:pt idx="508">
                  <c:v>0.17499999999999999</c:v>
                </c:pt>
                <c:pt idx="509">
                  <c:v>7.0000000000000007E-2</c:v>
                </c:pt>
                <c:pt idx="510">
                  <c:v>0.17499999999999999</c:v>
                </c:pt>
                <c:pt idx="511">
                  <c:v>7.0000000000000007E-2</c:v>
                </c:pt>
                <c:pt idx="512">
                  <c:v>0.17499999999999999</c:v>
                </c:pt>
                <c:pt idx="513">
                  <c:v>7.0000000000000007E-2</c:v>
                </c:pt>
                <c:pt idx="514">
                  <c:v>0.17499999999999999</c:v>
                </c:pt>
                <c:pt idx="515">
                  <c:v>7.0000000000000007E-2</c:v>
                </c:pt>
                <c:pt idx="516">
                  <c:v>0.17499999999999999</c:v>
                </c:pt>
                <c:pt idx="517">
                  <c:v>7.0000000000000007E-2</c:v>
                </c:pt>
                <c:pt idx="518">
                  <c:v>0.17499999999999999</c:v>
                </c:pt>
                <c:pt idx="519">
                  <c:v>7.0000000000000007E-2</c:v>
                </c:pt>
                <c:pt idx="520">
                  <c:v>0.17499999999999999</c:v>
                </c:pt>
                <c:pt idx="521">
                  <c:v>7.0000000000000007E-2</c:v>
                </c:pt>
                <c:pt idx="522">
                  <c:v>0.17499999999999999</c:v>
                </c:pt>
                <c:pt idx="523">
                  <c:v>7.0000000000000007E-2</c:v>
                </c:pt>
                <c:pt idx="524">
                  <c:v>0.17499999999999999</c:v>
                </c:pt>
                <c:pt idx="525">
                  <c:v>7.0000000000000007E-2</c:v>
                </c:pt>
                <c:pt idx="526">
                  <c:v>0.17499999999999999</c:v>
                </c:pt>
                <c:pt idx="527">
                  <c:v>7.0000000000000007E-2</c:v>
                </c:pt>
                <c:pt idx="528">
                  <c:v>0.17499999999999999</c:v>
                </c:pt>
                <c:pt idx="529">
                  <c:v>7.0000000000000007E-2</c:v>
                </c:pt>
                <c:pt idx="530">
                  <c:v>0.17499999999999999</c:v>
                </c:pt>
                <c:pt idx="531">
                  <c:v>7.0000000000000007E-2</c:v>
                </c:pt>
                <c:pt idx="532">
                  <c:v>0.17499999999999999</c:v>
                </c:pt>
                <c:pt idx="533">
                  <c:v>7.0000000000000007E-2</c:v>
                </c:pt>
                <c:pt idx="534">
                  <c:v>0.17499999999999999</c:v>
                </c:pt>
                <c:pt idx="535">
                  <c:v>7.0000000000000007E-2</c:v>
                </c:pt>
                <c:pt idx="536">
                  <c:v>0.17499999999999999</c:v>
                </c:pt>
                <c:pt idx="537">
                  <c:v>7.0000000000000007E-2</c:v>
                </c:pt>
                <c:pt idx="538">
                  <c:v>0.17499999999999999</c:v>
                </c:pt>
                <c:pt idx="539">
                  <c:v>7.0000000000000007E-2</c:v>
                </c:pt>
                <c:pt idx="540">
                  <c:v>0.17499999999999999</c:v>
                </c:pt>
                <c:pt idx="541">
                  <c:v>7.0000000000000007E-2</c:v>
                </c:pt>
                <c:pt idx="542">
                  <c:v>0.17499999999999999</c:v>
                </c:pt>
                <c:pt idx="543">
                  <c:v>7.0000000000000007E-2</c:v>
                </c:pt>
                <c:pt idx="544">
                  <c:v>0.17499999999999999</c:v>
                </c:pt>
                <c:pt idx="545">
                  <c:v>7.0000000000000007E-2</c:v>
                </c:pt>
                <c:pt idx="546">
                  <c:v>0.17499999999999999</c:v>
                </c:pt>
                <c:pt idx="547">
                  <c:v>7.0000000000000007E-2</c:v>
                </c:pt>
                <c:pt idx="548">
                  <c:v>0.17499999999999999</c:v>
                </c:pt>
                <c:pt idx="549">
                  <c:v>7.0000000000000007E-2</c:v>
                </c:pt>
                <c:pt idx="550">
                  <c:v>0.17499999999999999</c:v>
                </c:pt>
                <c:pt idx="551">
                  <c:v>7.0000000000000007E-2</c:v>
                </c:pt>
                <c:pt idx="552">
                  <c:v>0.17499999999999999</c:v>
                </c:pt>
                <c:pt idx="553">
                  <c:v>7.0000000000000007E-2</c:v>
                </c:pt>
                <c:pt idx="554">
                  <c:v>0.17499999999999999</c:v>
                </c:pt>
                <c:pt idx="555">
                  <c:v>7.0000000000000007E-2</c:v>
                </c:pt>
                <c:pt idx="556">
                  <c:v>0.17499999999999999</c:v>
                </c:pt>
                <c:pt idx="557">
                  <c:v>7.0000000000000007E-2</c:v>
                </c:pt>
                <c:pt idx="558">
                  <c:v>0.17499999999999999</c:v>
                </c:pt>
                <c:pt idx="559">
                  <c:v>7.0000000000000007E-2</c:v>
                </c:pt>
                <c:pt idx="560">
                  <c:v>0.17499999999999999</c:v>
                </c:pt>
                <c:pt idx="561">
                  <c:v>7.0000000000000007E-2</c:v>
                </c:pt>
                <c:pt idx="562">
                  <c:v>0.17499999999999999</c:v>
                </c:pt>
                <c:pt idx="563">
                  <c:v>7.0000000000000007E-2</c:v>
                </c:pt>
                <c:pt idx="564">
                  <c:v>0.17499999999999999</c:v>
                </c:pt>
                <c:pt idx="565">
                  <c:v>7.0000000000000007E-2</c:v>
                </c:pt>
                <c:pt idx="566">
                  <c:v>0.17499999999999999</c:v>
                </c:pt>
                <c:pt idx="567">
                  <c:v>7.0000000000000007E-2</c:v>
                </c:pt>
                <c:pt idx="568">
                  <c:v>0.17499999999999999</c:v>
                </c:pt>
                <c:pt idx="569">
                  <c:v>7.0000000000000007E-2</c:v>
                </c:pt>
                <c:pt idx="570">
                  <c:v>0.17499999999999999</c:v>
                </c:pt>
                <c:pt idx="571">
                  <c:v>7.0000000000000007E-2</c:v>
                </c:pt>
                <c:pt idx="572">
                  <c:v>0.17499999999999999</c:v>
                </c:pt>
                <c:pt idx="573">
                  <c:v>7.0000000000000007E-2</c:v>
                </c:pt>
                <c:pt idx="574">
                  <c:v>0.17499999999999999</c:v>
                </c:pt>
                <c:pt idx="575">
                  <c:v>7.0000000000000007E-2</c:v>
                </c:pt>
                <c:pt idx="576">
                  <c:v>0.17499999999999999</c:v>
                </c:pt>
                <c:pt idx="577">
                  <c:v>7.0000000000000007E-2</c:v>
                </c:pt>
                <c:pt idx="578">
                  <c:v>0.17499999999999999</c:v>
                </c:pt>
                <c:pt idx="579">
                  <c:v>7.0000000000000007E-2</c:v>
                </c:pt>
                <c:pt idx="580">
                  <c:v>0.17499999999999999</c:v>
                </c:pt>
                <c:pt idx="581">
                  <c:v>7.0000000000000007E-2</c:v>
                </c:pt>
                <c:pt idx="582">
                  <c:v>0.17499999999999999</c:v>
                </c:pt>
                <c:pt idx="583">
                  <c:v>7.0000000000000007E-2</c:v>
                </c:pt>
                <c:pt idx="584">
                  <c:v>0.17499999999999999</c:v>
                </c:pt>
                <c:pt idx="585">
                  <c:v>7.0000000000000007E-2</c:v>
                </c:pt>
                <c:pt idx="586">
                  <c:v>0.17499999999999999</c:v>
                </c:pt>
                <c:pt idx="587">
                  <c:v>7.0000000000000007E-2</c:v>
                </c:pt>
                <c:pt idx="588">
                  <c:v>0.17499999999999999</c:v>
                </c:pt>
                <c:pt idx="589">
                  <c:v>7.0000000000000007E-2</c:v>
                </c:pt>
                <c:pt idx="590">
                  <c:v>0.17499999999999999</c:v>
                </c:pt>
                <c:pt idx="591">
                  <c:v>7.0000000000000007E-2</c:v>
                </c:pt>
                <c:pt idx="592">
                  <c:v>0.17499999999999999</c:v>
                </c:pt>
                <c:pt idx="593">
                  <c:v>7.0000000000000007E-2</c:v>
                </c:pt>
                <c:pt idx="594">
                  <c:v>0.17499999999999999</c:v>
                </c:pt>
                <c:pt idx="595">
                  <c:v>7.0000000000000007E-2</c:v>
                </c:pt>
                <c:pt idx="596">
                  <c:v>0.17499999999999999</c:v>
                </c:pt>
                <c:pt idx="597">
                  <c:v>7.0000000000000007E-2</c:v>
                </c:pt>
                <c:pt idx="598">
                  <c:v>0.17499999999999999</c:v>
                </c:pt>
                <c:pt idx="599">
                  <c:v>7.0000000000000007E-2</c:v>
                </c:pt>
                <c:pt idx="600">
                  <c:v>0.17499999999999999</c:v>
                </c:pt>
                <c:pt idx="601">
                  <c:v>7.0000000000000007E-2</c:v>
                </c:pt>
                <c:pt idx="602">
                  <c:v>0.17499999999999999</c:v>
                </c:pt>
                <c:pt idx="603">
                  <c:v>7.0000000000000007E-2</c:v>
                </c:pt>
                <c:pt idx="604">
                  <c:v>0.17499999999999999</c:v>
                </c:pt>
                <c:pt idx="605">
                  <c:v>7.0000000000000007E-2</c:v>
                </c:pt>
                <c:pt idx="606">
                  <c:v>0.17499999999999999</c:v>
                </c:pt>
                <c:pt idx="607">
                  <c:v>7.0000000000000007E-2</c:v>
                </c:pt>
                <c:pt idx="608">
                  <c:v>0.17499999999999999</c:v>
                </c:pt>
                <c:pt idx="609">
                  <c:v>7.0000000000000007E-2</c:v>
                </c:pt>
                <c:pt idx="610">
                  <c:v>0.17499999999999999</c:v>
                </c:pt>
                <c:pt idx="611">
                  <c:v>7.0000000000000007E-2</c:v>
                </c:pt>
                <c:pt idx="612">
                  <c:v>0.17499999999999999</c:v>
                </c:pt>
                <c:pt idx="613">
                  <c:v>7.0000000000000007E-2</c:v>
                </c:pt>
                <c:pt idx="614">
                  <c:v>0.17499999999999999</c:v>
                </c:pt>
                <c:pt idx="615">
                  <c:v>7.0000000000000007E-2</c:v>
                </c:pt>
                <c:pt idx="616">
                  <c:v>0.17499999999999999</c:v>
                </c:pt>
                <c:pt idx="617">
                  <c:v>7.0000000000000007E-2</c:v>
                </c:pt>
                <c:pt idx="618">
                  <c:v>0.17499999999999999</c:v>
                </c:pt>
                <c:pt idx="619">
                  <c:v>7.0000000000000007E-2</c:v>
                </c:pt>
                <c:pt idx="620">
                  <c:v>0.17499999999999999</c:v>
                </c:pt>
                <c:pt idx="621">
                  <c:v>7.0000000000000007E-2</c:v>
                </c:pt>
                <c:pt idx="622">
                  <c:v>0.17499999999999999</c:v>
                </c:pt>
                <c:pt idx="623">
                  <c:v>7.0000000000000007E-2</c:v>
                </c:pt>
                <c:pt idx="624">
                  <c:v>0.17499999999999999</c:v>
                </c:pt>
                <c:pt idx="625">
                  <c:v>7.0000000000000007E-2</c:v>
                </c:pt>
                <c:pt idx="626">
                  <c:v>0.17499999999999999</c:v>
                </c:pt>
                <c:pt idx="627">
                  <c:v>7.0000000000000007E-2</c:v>
                </c:pt>
                <c:pt idx="628">
                  <c:v>0.17499999999999999</c:v>
                </c:pt>
                <c:pt idx="629">
                  <c:v>7.0000000000000007E-2</c:v>
                </c:pt>
                <c:pt idx="630">
                  <c:v>0.17499999999999999</c:v>
                </c:pt>
                <c:pt idx="631">
                  <c:v>7.0000000000000007E-2</c:v>
                </c:pt>
                <c:pt idx="632">
                  <c:v>0.17499999999999999</c:v>
                </c:pt>
                <c:pt idx="633">
                  <c:v>7.0000000000000007E-2</c:v>
                </c:pt>
                <c:pt idx="634">
                  <c:v>0.17499999999999999</c:v>
                </c:pt>
                <c:pt idx="635">
                  <c:v>7.0000000000000007E-2</c:v>
                </c:pt>
                <c:pt idx="636">
                  <c:v>0.17499999999999999</c:v>
                </c:pt>
                <c:pt idx="637">
                  <c:v>7.0000000000000007E-2</c:v>
                </c:pt>
                <c:pt idx="638">
                  <c:v>0.17499999999999999</c:v>
                </c:pt>
                <c:pt idx="639">
                  <c:v>7.0000000000000007E-2</c:v>
                </c:pt>
                <c:pt idx="640">
                  <c:v>0.17499999999999999</c:v>
                </c:pt>
                <c:pt idx="641">
                  <c:v>7.0000000000000007E-2</c:v>
                </c:pt>
                <c:pt idx="642">
                  <c:v>0.17499999999999999</c:v>
                </c:pt>
                <c:pt idx="643">
                  <c:v>7.0000000000000007E-2</c:v>
                </c:pt>
                <c:pt idx="644">
                  <c:v>0.17499999999999999</c:v>
                </c:pt>
                <c:pt idx="645">
                  <c:v>7.0000000000000007E-2</c:v>
                </c:pt>
                <c:pt idx="646">
                  <c:v>0.17499999999999999</c:v>
                </c:pt>
                <c:pt idx="647">
                  <c:v>7.0000000000000007E-2</c:v>
                </c:pt>
                <c:pt idx="648">
                  <c:v>0.17499999999999999</c:v>
                </c:pt>
                <c:pt idx="649">
                  <c:v>7.0000000000000007E-2</c:v>
                </c:pt>
                <c:pt idx="650">
                  <c:v>0.17499999999999999</c:v>
                </c:pt>
                <c:pt idx="651">
                  <c:v>7.0000000000000007E-2</c:v>
                </c:pt>
                <c:pt idx="652">
                  <c:v>0.17499999999999999</c:v>
                </c:pt>
                <c:pt idx="653">
                  <c:v>7.0000000000000007E-2</c:v>
                </c:pt>
                <c:pt idx="654">
                  <c:v>0.17499999999999999</c:v>
                </c:pt>
                <c:pt idx="655">
                  <c:v>7.0000000000000007E-2</c:v>
                </c:pt>
                <c:pt idx="656">
                  <c:v>0.17499999999999999</c:v>
                </c:pt>
                <c:pt idx="657">
                  <c:v>7.0000000000000007E-2</c:v>
                </c:pt>
                <c:pt idx="658">
                  <c:v>0.17499999999999999</c:v>
                </c:pt>
                <c:pt idx="659">
                  <c:v>7.0000000000000007E-2</c:v>
                </c:pt>
                <c:pt idx="660">
                  <c:v>0.17499999999999999</c:v>
                </c:pt>
                <c:pt idx="661">
                  <c:v>7.0000000000000007E-2</c:v>
                </c:pt>
                <c:pt idx="662">
                  <c:v>0.17499999999999999</c:v>
                </c:pt>
                <c:pt idx="663">
                  <c:v>7.0000000000000007E-2</c:v>
                </c:pt>
                <c:pt idx="664">
                  <c:v>0.17499999999999999</c:v>
                </c:pt>
                <c:pt idx="665">
                  <c:v>7.0000000000000007E-2</c:v>
                </c:pt>
                <c:pt idx="666">
                  <c:v>0.17499999999999999</c:v>
                </c:pt>
                <c:pt idx="667">
                  <c:v>7.0000000000000007E-2</c:v>
                </c:pt>
                <c:pt idx="668">
                  <c:v>0.17499999999999999</c:v>
                </c:pt>
                <c:pt idx="669">
                  <c:v>7.0000000000000007E-2</c:v>
                </c:pt>
                <c:pt idx="670">
                  <c:v>0.17499999999999999</c:v>
                </c:pt>
                <c:pt idx="671">
                  <c:v>7.0000000000000007E-2</c:v>
                </c:pt>
                <c:pt idx="672">
                  <c:v>0.17499999999999999</c:v>
                </c:pt>
                <c:pt idx="673">
                  <c:v>7.0000000000000007E-2</c:v>
                </c:pt>
                <c:pt idx="674">
                  <c:v>0.17499999999999999</c:v>
                </c:pt>
                <c:pt idx="675">
                  <c:v>7.0000000000000007E-2</c:v>
                </c:pt>
                <c:pt idx="676">
                  <c:v>0.17499999999999999</c:v>
                </c:pt>
                <c:pt idx="677">
                  <c:v>7.0000000000000007E-2</c:v>
                </c:pt>
                <c:pt idx="678">
                  <c:v>0.17499999999999999</c:v>
                </c:pt>
                <c:pt idx="679">
                  <c:v>7.0000000000000007E-2</c:v>
                </c:pt>
                <c:pt idx="680">
                  <c:v>0.17499999999999999</c:v>
                </c:pt>
                <c:pt idx="681">
                  <c:v>7.0000000000000007E-2</c:v>
                </c:pt>
                <c:pt idx="682">
                  <c:v>0.17499999999999999</c:v>
                </c:pt>
                <c:pt idx="683">
                  <c:v>7.0000000000000007E-2</c:v>
                </c:pt>
                <c:pt idx="684">
                  <c:v>0.17499999999999999</c:v>
                </c:pt>
                <c:pt idx="685">
                  <c:v>7.0000000000000007E-2</c:v>
                </c:pt>
                <c:pt idx="686">
                  <c:v>0.17499999999999999</c:v>
                </c:pt>
                <c:pt idx="687">
                  <c:v>7.0000000000000007E-2</c:v>
                </c:pt>
                <c:pt idx="688">
                  <c:v>0.17499999999999999</c:v>
                </c:pt>
                <c:pt idx="689">
                  <c:v>7.0000000000000007E-2</c:v>
                </c:pt>
                <c:pt idx="690">
                  <c:v>0.17499999999999999</c:v>
                </c:pt>
                <c:pt idx="691">
                  <c:v>7.0000000000000007E-2</c:v>
                </c:pt>
                <c:pt idx="692">
                  <c:v>0.17499999999999999</c:v>
                </c:pt>
                <c:pt idx="693">
                  <c:v>7.0000000000000007E-2</c:v>
                </c:pt>
                <c:pt idx="694">
                  <c:v>0.17499999999999999</c:v>
                </c:pt>
                <c:pt idx="695">
                  <c:v>7.0000000000000007E-2</c:v>
                </c:pt>
                <c:pt idx="696">
                  <c:v>0.17499999999999999</c:v>
                </c:pt>
                <c:pt idx="697">
                  <c:v>7.0000000000000007E-2</c:v>
                </c:pt>
                <c:pt idx="698">
                  <c:v>0.17499999999999999</c:v>
                </c:pt>
                <c:pt idx="699">
                  <c:v>7.0000000000000007E-2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C4D-479C-ACCD-E1CEC100A736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0.33</c:v>
              </c:pt>
              <c:pt idx="1">
                <c:v>0.33</c:v>
              </c:pt>
              <c:pt idx="2">
                <c:v>0.33</c:v>
              </c:pt>
              <c:pt idx="3">
                <c:v>0.17499999999999999</c:v>
              </c:pt>
              <c:pt idx="4">
                <c:v>0.17499999999999999</c:v>
              </c:pt>
              <c:pt idx="5">
                <c:v>0.17499999999999999</c:v>
              </c:pt>
              <c:pt idx="6">
                <c:v>0.17499999999999999</c:v>
              </c:pt>
              <c:pt idx="7">
                <c:v>0.12</c:v>
              </c:pt>
              <c:pt idx="8">
                <c:v>7.0000000000000007E-2</c:v>
              </c:pt>
              <c:pt idx="9">
                <c:v>7.0000000000000007E-2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0.06</c:v>
              </c:pt>
              <c:pt idx="14">
                <c:v>0.06</c:v>
              </c:pt>
              <c:pt idx="15">
                <c:v>7.0000000000000007E-2</c:v>
              </c:pt>
              <c:pt idx="16">
                <c:v>7.0000000000000007E-2</c:v>
              </c:pt>
              <c:pt idx="17">
                <c:v>7.0000000000000007E-2</c:v>
              </c:pt>
              <c:pt idx="18">
                <c:v>0.12</c:v>
              </c:pt>
              <c:pt idx="19">
                <c:v>0.12</c:v>
              </c:pt>
              <c:pt idx="20">
                <c:v>0.12</c:v>
              </c:pt>
              <c:pt idx="21">
                <c:v>0.17499999999999999</c:v>
              </c:pt>
              <c:pt idx="22">
                <c:v>0.17499999999999999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C4D-479C-ACCD-E1CEC100A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837096"/>
        <c:axId val="724840232"/>
      </c:scatterChart>
      <c:valAx>
        <c:axId val="724837096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noFill/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24840232"/>
        <c:crosses val="autoZero"/>
        <c:crossBetween val="midCat"/>
      </c:valAx>
      <c:valAx>
        <c:axId val="724840232"/>
        <c:scaling>
          <c:orientation val="minMax"/>
          <c:max val="0.45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Mg.ppm | SampleID-LYS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4837096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Doc.ppm / Standardized coefficients
(97.500% conf. interval)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/>
          </c:tx>
          <c:spPr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B9D5E1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7D7-4040-97A1-D07D179F03E2}"/>
              </c:ext>
            </c:extLst>
          </c:dPt>
          <c:dPt>
            <c:idx val="1"/>
            <c:invertIfNegative val="0"/>
            <c:bubble3D val="0"/>
            <c:spPr>
              <a:solidFill>
                <a:srgbClr val="B9D5E1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D7-4040-97A1-D07D179F03E2}"/>
              </c:ext>
            </c:extLst>
          </c:dPt>
          <c:dPt>
            <c:idx val="2"/>
            <c:invertIfNegative val="0"/>
            <c:bubble3D val="0"/>
            <c:spPr>
              <a:solidFill>
                <a:srgbClr val="B9D5E1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D7-4040-97A1-D07D179F03E2}"/>
              </c:ext>
            </c:extLst>
          </c:dPt>
          <c:dPt>
            <c:idx val="3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D7-4040-97A1-D07D179F03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errBars>
            <c:errBarType val="both"/>
            <c:errValType val="cust"/>
            <c:noEndCap val="0"/>
            <c:plus>
              <c:numLit>
                <c:formatCode>General</c:formatCode>
                <c:ptCount val="4"/>
                <c:pt idx="0">
                  <c:v>0.11723586801789498</c:v>
                </c:pt>
                <c:pt idx="1">
                  <c:v>0.1327020585190789</c:v>
                </c:pt>
                <c:pt idx="2">
                  <c:v>0.13328844497996595</c:v>
                </c:pt>
                <c:pt idx="3">
                  <c:v>0</c:v>
                </c:pt>
              </c:numLit>
            </c:plus>
            <c:minus>
              <c:numLit>
                <c:formatCode>General</c:formatCode>
                <c:ptCount val="4"/>
                <c:pt idx="0">
                  <c:v>0.11723586801789498</c:v>
                </c:pt>
                <c:pt idx="1">
                  <c:v>0.1327020585190789</c:v>
                </c:pt>
                <c:pt idx="2">
                  <c:v>0.13328844497996595</c:v>
                </c:pt>
                <c:pt idx="3">
                  <c:v>0</c:v>
                </c:pt>
              </c:numLit>
            </c:minus>
          </c:errBars>
          <c:cat>
            <c:strRef>
              <c:f>'ANCOVA DOC-Al'!$B$93:$B$96</c:f>
              <c:strCache>
                <c:ptCount val="4"/>
                <c:pt idx="0">
                  <c:v>Al.ppm</c:v>
                </c:pt>
                <c:pt idx="1">
                  <c:v>SampleID-LYS</c:v>
                </c:pt>
                <c:pt idx="2">
                  <c:v>SampleID-NAZ</c:v>
                </c:pt>
                <c:pt idx="3">
                  <c:v>SampleID-PLB</c:v>
                </c:pt>
              </c:strCache>
            </c:strRef>
          </c:cat>
          <c:val>
            <c:numRef>
              <c:f>'ANCOVA DOC-Al'!$C$93:$C$96</c:f>
              <c:numCache>
                <c:formatCode>0.000</c:formatCode>
                <c:ptCount val="4"/>
                <c:pt idx="0">
                  <c:v>0.63689938334431639</c:v>
                </c:pt>
                <c:pt idx="1">
                  <c:v>-0.49974263578645506</c:v>
                </c:pt>
                <c:pt idx="2">
                  <c:v>-0.43475212248355655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D7-4040-97A1-D07D179F0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30"/>
        <c:axId val="718656064"/>
        <c:axId val="726032592"/>
      </c:barChart>
      <c:catAx>
        <c:axId val="718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Variable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one"/>
        <c:txPr>
          <a:bodyPr rot="0" vert="horz"/>
          <a:lstStyle/>
          <a:p>
            <a:pPr>
              <a:defRPr sz="700"/>
            </a:pPr>
            <a:endParaRPr lang="en-US"/>
          </a:p>
        </c:txPr>
        <c:crossAx val="726032592"/>
        <c:crosses val="autoZero"/>
        <c:auto val="1"/>
        <c:lblAlgn val="ctr"/>
        <c:lblOffset val="100"/>
        <c:noMultiLvlLbl val="0"/>
      </c:catAx>
      <c:valAx>
        <c:axId val="7260325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Standardized coefficients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8656064"/>
        <c:crosses val="autoZero"/>
        <c:crossBetween val="between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Regression of Doc.ppm by Al.ppm (R²=0.628)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</c:marker>
          <c:dPt>
            <c:idx val="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9FFC-4D77-877E-A143310416FD}"/>
              </c:ext>
            </c:extLst>
          </c:dPt>
          <c:dPt>
            <c:idx val="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9FFC-4D77-877E-A143310416FD}"/>
              </c:ext>
            </c:extLst>
          </c:dPt>
          <c:dPt>
            <c:idx val="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9FFC-4D77-877E-A143310416FD}"/>
              </c:ext>
            </c:extLst>
          </c:dPt>
          <c:dPt>
            <c:idx val="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9FFC-4D77-877E-A143310416FD}"/>
              </c:ext>
            </c:extLst>
          </c:dPt>
          <c:dPt>
            <c:idx val="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9FFC-4D77-877E-A143310416FD}"/>
              </c:ext>
            </c:extLst>
          </c:dPt>
          <c:dPt>
            <c:idx val="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9FFC-4D77-877E-A143310416FD}"/>
              </c:ext>
            </c:extLst>
          </c:dPt>
          <c:dPt>
            <c:idx val="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9FFC-4D77-877E-A143310416FD}"/>
              </c:ext>
            </c:extLst>
          </c:dPt>
          <c:dPt>
            <c:idx val="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9FFC-4D77-877E-A143310416FD}"/>
              </c:ext>
            </c:extLst>
          </c:dPt>
          <c:dPt>
            <c:idx val="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9FFC-4D77-877E-A143310416FD}"/>
              </c:ext>
            </c:extLst>
          </c:dPt>
          <c:dPt>
            <c:idx val="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9FFC-4D77-877E-A143310416FD}"/>
              </c:ext>
            </c:extLst>
          </c:dPt>
          <c:dPt>
            <c:idx val="1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9FFC-4D77-877E-A143310416FD}"/>
              </c:ext>
            </c:extLst>
          </c:dPt>
          <c:dPt>
            <c:idx val="1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9FFC-4D77-877E-A143310416FD}"/>
              </c:ext>
            </c:extLst>
          </c:dPt>
          <c:dPt>
            <c:idx val="1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9FFC-4D77-877E-A143310416FD}"/>
              </c:ext>
            </c:extLst>
          </c:dPt>
          <c:dPt>
            <c:idx val="1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9FFC-4D77-877E-A143310416FD}"/>
              </c:ext>
            </c:extLst>
          </c:dPt>
          <c:dPt>
            <c:idx val="1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9FFC-4D77-877E-A143310416FD}"/>
              </c:ext>
            </c:extLst>
          </c:dPt>
          <c:dPt>
            <c:idx val="1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0-9FFC-4D77-877E-A143310416FD}"/>
              </c:ext>
            </c:extLst>
          </c:dPt>
          <c:dPt>
            <c:idx val="1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9FFC-4D77-877E-A143310416FD}"/>
              </c:ext>
            </c:extLst>
          </c:dPt>
          <c:dPt>
            <c:idx val="1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2-9FFC-4D77-877E-A143310416FD}"/>
              </c:ext>
            </c:extLst>
          </c:dPt>
          <c:dPt>
            <c:idx val="1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9FFC-4D77-877E-A143310416FD}"/>
              </c:ext>
            </c:extLst>
          </c:dPt>
          <c:dPt>
            <c:idx val="1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4-9FFC-4D77-877E-A143310416FD}"/>
              </c:ext>
            </c:extLst>
          </c:dPt>
          <c:dPt>
            <c:idx val="2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9FFC-4D77-877E-A143310416FD}"/>
              </c:ext>
            </c:extLst>
          </c:dPt>
          <c:dPt>
            <c:idx val="2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6-9FFC-4D77-877E-A143310416FD}"/>
              </c:ext>
            </c:extLst>
          </c:dPt>
          <c:dPt>
            <c:idx val="2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9FFC-4D77-877E-A143310416FD}"/>
              </c:ext>
            </c:extLst>
          </c:dPt>
          <c:dPt>
            <c:idx val="2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8-9FFC-4D77-877E-A143310416FD}"/>
              </c:ext>
            </c:extLst>
          </c:dPt>
          <c:dPt>
            <c:idx val="2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9FFC-4D77-877E-A143310416FD}"/>
              </c:ext>
            </c:extLst>
          </c:dPt>
          <c:dPt>
            <c:idx val="2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A-9FFC-4D77-877E-A143310416FD}"/>
              </c:ext>
            </c:extLst>
          </c:dPt>
          <c:dPt>
            <c:idx val="2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9FFC-4D77-877E-A143310416FD}"/>
              </c:ext>
            </c:extLst>
          </c:dPt>
          <c:dPt>
            <c:idx val="2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C-9FFC-4D77-877E-A143310416FD}"/>
              </c:ext>
            </c:extLst>
          </c:dPt>
          <c:dPt>
            <c:idx val="2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9FFC-4D77-877E-A143310416FD}"/>
              </c:ext>
            </c:extLst>
          </c:dPt>
          <c:dPt>
            <c:idx val="2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9FFC-4D77-877E-A143310416FD}"/>
              </c:ext>
            </c:extLst>
          </c:dPt>
          <c:dPt>
            <c:idx val="3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9FFC-4D77-877E-A143310416FD}"/>
              </c:ext>
            </c:extLst>
          </c:dPt>
          <c:dPt>
            <c:idx val="3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9FFC-4D77-877E-A143310416FD}"/>
              </c:ext>
            </c:extLst>
          </c:dPt>
          <c:dPt>
            <c:idx val="3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9FFC-4D77-877E-A143310416FD}"/>
              </c:ext>
            </c:extLst>
          </c:dPt>
          <c:dPt>
            <c:idx val="3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2-9FFC-4D77-877E-A143310416FD}"/>
              </c:ext>
            </c:extLst>
          </c:dPt>
          <c:dPt>
            <c:idx val="3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9FFC-4D77-877E-A143310416FD}"/>
              </c:ext>
            </c:extLst>
          </c:dPt>
          <c:dPt>
            <c:idx val="3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4-9FFC-4D77-877E-A143310416FD}"/>
              </c:ext>
            </c:extLst>
          </c:dPt>
          <c:dPt>
            <c:idx val="3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9FFC-4D77-877E-A143310416FD}"/>
              </c:ext>
            </c:extLst>
          </c:dPt>
          <c:dPt>
            <c:idx val="3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6-9FFC-4D77-877E-A143310416FD}"/>
              </c:ext>
            </c:extLst>
          </c:dPt>
          <c:dPt>
            <c:idx val="3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7-9FFC-4D77-877E-A143310416FD}"/>
              </c:ext>
            </c:extLst>
          </c:dPt>
          <c:dPt>
            <c:idx val="3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8-9FFC-4D77-877E-A143310416FD}"/>
              </c:ext>
            </c:extLst>
          </c:dPt>
          <c:dPt>
            <c:idx val="4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9-9FFC-4D77-877E-A143310416FD}"/>
              </c:ext>
            </c:extLst>
          </c:dPt>
          <c:dPt>
            <c:idx val="4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A-9FFC-4D77-877E-A143310416FD}"/>
              </c:ext>
            </c:extLst>
          </c:dPt>
          <c:dPt>
            <c:idx val="4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B-9FFC-4D77-877E-A143310416FD}"/>
              </c:ext>
            </c:extLst>
          </c:dPt>
          <c:dPt>
            <c:idx val="4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C-9FFC-4D77-877E-A143310416FD}"/>
              </c:ext>
            </c:extLst>
          </c:dPt>
          <c:dPt>
            <c:idx val="4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D-9FFC-4D77-877E-A143310416FD}"/>
              </c:ext>
            </c:extLst>
          </c:dPt>
          <c:dPt>
            <c:idx val="4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E-9FFC-4D77-877E-A143310416FD}"/>
              </c:ext>
            </c:extLst>
          </c:dPt>
          <c:dPt>
            <c:idx val="4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F-9FFC-4D77-877E-A143310416FD}"/>
              </c:ext>
            </c:extLst>
          </c:dPt>
          <c:dPt>
            <c:idx val="4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0-9FFC-4D77-877E-A143310416FD}"/>
              </c:ext>
            </c:extLst>
          </c:dPt>
          <c:dPt>
            <c:idx val="4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1-9FFC-4D77-877E-A143310416FD}"/>
              </c:ext>
            </c:extLst>
          </c:dPt>
          <c:dPt>
            <c:idx val="4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2-9FFC-4D77-877E-A143310416FD}"/>
              </c:ext>
            </c:extLst>
          </c:dPt>
          <c:dPt>
            <c:idx val="5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3-9FFC-4D77-877E-A143310416FD}"/>
              </c:ext>
            </c:extLst>
          </c:dPt>
          <c:dPt>
            <c:idx val="5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4-9FFC-4D77-877E-A143310416FD}"/>
              </c:ext>
            </c:extLst>
          </c:dPt>
          <c:dPt>
            <c:idx val="5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5-9FFC-4D77-877E-A143310416FD}"/>
              </c:ext>
            </c:extLst>
          </c:dPt>
          <c:dPt>
            <c:idx val="5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6-9FFC-4D77-877E-A143310416FD}"/>
              </c:ext>
            </c:extLst>
          </c:dPt>
          <c:dPt>
            <c:idx val="5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7-9FFC-4D77-877E-A143310416FD}"/>
              </c:ext>
            </c:extLst>
          </c:dPt>
          <c:dPt>
            <c:idx val="5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8-9FFC-4D77-877E-A143310416FD}"/>
              </c:ext>
            </c:extLst>
          </c:dPt>
          <c:dPt>
            <c:idx val="5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9-9FFC-4D77-877E-A143310416FD}"/>
              </c:ext>
            </c:extLst>
          </c:dPt>
          <c:dPt>
            <c:idx val="5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A-9FFC-4D77-877E-A143310416FD}"/>
              </c:ext>
            </c:extLst>
          </c:dPt>
          <c:dPt>
            <c:idx val="5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B-9FFC-4D77-877E-A143310416FD}"/>
              </c:ext>
            </c:extLst>
          </c:dPt>
          <c:dPt>
            <c:idx val="5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C-9FFC-4D77-877E-A143310416FD}"/>
              </c:ext>
            </c:extLst>
          </c:dPt>
          <c:dPt>
            <c:idx val="6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D-9FFC-4D77-877E-A143310416FD}"/>
              </c:ext>
            </c:extLst>
          </c:dPt>
          <c:dPt>
            <c:idx val="6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E-9FFC-4D77-877E-A143310416FD}"/>
              </c:ext>
            </c:extLst>
          </c:dPt>
          <c:dPt>
            <c:idx val="6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F-9FFC-4D77-877E-A143310416FD}"/>
              </c:ext>
            </c:extLst>
          </c:dPt>
          <c:dPt>
            <c:idx val="6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0-9FFC-4D77-877E-A143310416FD}"/>
              </c:ext>
            </c:extLst>
          </c:dPt>
          <c:dPt>
            <c:idx val="6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1-9FFC-4D77-877E-A143310416FD}"/>
              </c:ext>
            </c:extLst>
          </c:dPt>
          <c:dPt>
            <c:idx val="6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2-9FFC-4D77-877E-A143310416FD}"/>
              </c:ext>
            </c:extLst>
          </c:dPt>
          <c:dPt>
            <c:idx val="6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3-9FFC-4D77-877E-A143310416FD}"/>
              </c:ext>
            </c:extLst>
          </c:dPt>
          <c:dPt>
            <c:idx val="6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4-9FFC-4D77-877E-A143310416FD}"/>
              </c:ext>
            </c:extLst>
          </c:dPt>
          <c:dPt>
            <c:idx val="6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5-9FFC-4D77-877E-A143310416FD}"/>
              </c:ext>
            </c:extLst>
          </c:dPt>
          <c:dPt>
            <c:idx val="6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6-9FFC-4D77-877E-A143310416FD}"/>
              </c:ext>
            </c:extLst>
          </c:dPt>
          <c:dPt>
            <c:idx val="7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7-9FFC-4D77-877E-A143310416FD}"/>
              </c:ext>
            </c:extLst>
          </c:dPt>
          <c:dPt>
            <c:idx val="7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8-9FFC-4D77-877E-A143310416FD}"/>
              </c:ext>
            </c:extLst>
          </c:dPt>
          <c:dPt>
            <c:idx val="7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9-9FFC-4D77-877E-A143310416FD}"/>
              </c:ext>
            </c:extLst>
          </c:dPt>
          <c:dPt>
            <c:idx val="7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A-9FFC-4D77-877E-A143310416FD}"/>
              </c:ext>
            </c:extLst>
          </c:dPt>
          <c:dPt>
            <c:idx val="7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B-9FFC-4D77-877E-A143310416FD}"/>
              </c:ext>
            </c:extLst>
          </c:dPt>
          <c:dPt>
            <c:idx val="7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C-9FFC-4D77-877E-A143310416FD}"/>
              </c:ext>
            </c:extLst>
          </c:dPt>
          <c:dPt>
            <c:idx val="7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D-9FFC-4D77-877E-A143310416FD}"/>
              </c:ext>
            </c:extLst>
          </c:dPt>
          <c:dPt>
            <c:idx val="7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E-9FFC-4D77-877E-A143310416FD}"/>
              </c:ext>
            </c:extLst>
          </c:dPt>
          <c:dPt>
            <c:idx val="7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F-9FFC-4D77-877E-A143310416FD}"/>
              </c:ext>
            </c:extLst>
          </c:dPt>
          <c:dPt>
            <c:idx val="7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0-9FFC-4D77-877E-A143310416FD}"/>
              </c:ext>
            </c:extLst>
          </c:dPt>
          <c:dPt>
            <c:idx val="8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1-9FFC-4D77-877E-A143310416FD}"/>
              </c:ext>
            </c:extLst>
          </c:dPt>
          <c:dPt>
            <c:idx val="8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2-9FFC-4D77-877E-A143310416FD}"/>
              </c:ext>
            </c:extLst>
          </c:dPt>
          <c:dPt>
            <c:idx val="8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3-9FFC-4D77-877E-A143310416FD}"/>
              </c:ext>
            </c:extLst>
          </c:dPt>
          <c:dPt>
            <c:idx val="8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4-9FFC-4D77-877E-A143310416FD}"/>
              </c:ext>
            </c:extLst>
          </c:dPt>
          <c:dPt>
            <c:idx val="8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5-9FFC-4D77-877E-A143310416FD}"/>
              </c:ext>
            </c:extLst>
          </c:dPt>
          <c:dPt>
            <c:idx val="8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6-9FFC-4D77-877E-A143310416FD}"/>
              </c:ext>
            </c:extLst>
          </c:dPt>
          <c:dPt>
            <c:idx val="8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7-9FFC-4D77-877E-A143310416FD}"/>
              </c:ext>
            </c:extLst>
          </c:dPt>
          <c:dPt>
            <c:idx val="8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8-9FFC-4D77-877E-A143310416FD}"/>
              </c:ext>
            </c:extLst>
          </c:dPt>
          <c:dPt>
            <c:idx val="8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9-9FFC-4D77-877E-A143310416FD}"/>
              </c:ext>
            </c:extLst>
          </c:dPt>
          <c:dPt>
            <c:idx val="8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A-9FFC-4D77-877E-A143310416FD}"/>
              </c:ext>
            </c:extLst>
          </c:dPt>
          <c:dPt>
            <c:idx val="9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B-9FFC-4D77-877E-A143310416FD}"/>
              </c:ext>
            </c:extLst>
          </c:dPt>
          <c:dPt>
            <c:idx val="9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C-9FFC-4D77-877E-A143310416FD}"/>
              </c:ext>
            </c:extLst>
          </c:dPt>
          <c:dPt>
            <c:idx val="9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D-9FFC-4D77-877E-A143310416FD}"/>
              </c:ext>
            </c:extLst>
          </c:dPt>
          <c:dPt>
            <c:idx val="9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E-9FFC-4D77-877E-A143310416FD}"/>
              </c:ext>
            </c:extLst>
          </c:dPt>
          <c:dPt>
            <c:idx val="9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F-9FFC-4D77-877E-A143310416FD}"/>
              </c:ext>
            </c:extLst>
          </c:dPt>
          <c:dPt>
            <c:idx val="9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0-9FFC-4D77-877E-A143310416FD}"/>
              </c:ext>
            </c:extLst>
          </c:dPt>
          <c:dPt>
            <c:idx val="9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1-9FFC-4D77-877E-A143310416FD}"/>
              </c:ext>
            </c:extLst>
          </c:dPt>
          <c:dPt>
            <c:idx val="9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2-9FFC-4D77-877E-A143310416FD}"/>
              </c:ext>
            </c:extLst>
          </c:dPt>
          <c:dPt>
            <c:idx val="9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3-9FFC-4D77-877E-A143310416FD}"/>
              </c:ext>
            </c:extLst>
          </c:dPt>
          <c:dPt>
            <c:idx val="9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4-9FFC-4D77-877E-A143310416FD}"/>
              </c:ext>
            </c:extLst>
          </c:dPt>
          <c:dPt>
            <c:idx val="10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5-9FFC-4D77-877E-A143310416FD}"/>
              </c:ext>
            </c:extLst>
          </c:dPt>
          <c:dPt>
            <c:idx val="10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6-9FFC-4D77-877E-A143310416FD}"/>
              </c:ext>
            </c:extLst>
          </c:dPt>
          <c:dPt>
            <c:idx val="10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7-9FFC-4D77-877E-A143310416FD}"/>
              </c:ext>
            </c:extLst>
          </c:dPt>
          <c:dPt>
            <c:idx val="10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8-9FFC-4D77-877E-A143310416FD}"/>
              </c:ext>
            </c:extLst>
          </c:dPt>
          <c:dPt>
            <c:idx val="10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9-9FFC-4D77-877E-A143310416FD}"/>
              </c:ext>
            </c:extLst>
          </c:dPt>
          <c:dPt>
            <c:idx val="10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A-9FFC-4D77-877E-A143310416FD}"/>
              </c:ext>
            </c:extLst>
          </c:dPt>
          <c:dPt>
            <c:idx val="10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B-9FFC-4D77-877E-A143310416FD}"/>
              </c:ext>
            </c:extLst>
          </c:dPt>
          <c:dPt>
            <c:idx val="10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C-9FFC-4D77-877E-A143310416FD}"/>
              </c:ext>
            </c:extLst>
          </c:dPt>
          <c:dPt>
            <c:idx val="10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D-9FFC-4D77-877E-A143310416FD}"/>
              </c:ext>
            </c:extLst>
          </c:dPt>
          <c:dPt>
            <c:idx val="10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E-9FFC-4D77-877E-A143310416FD}"/>
              </c:ext>
            </c:extLst>
          </c:dPt>
          <c:dPt>
            <c:idx val="11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F-9FFC-4D77-877E-A143310416FD}"/>
              </c:ext>
            </c:extLst>
          </c:dPt>
          <c:dPt>
            <c:idx val="11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0-9FFC-4D77-877E-A143310416FD}"/>
              </c:ext>
            </c:extLst>
          </c:dPt>
          <c:dPt>
            <c:idx val="11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1-9FFC-4D77-877E-A143310416FD}"/>
              </c:ext>
            </c:extLst>
          </c:dPt>
          <c:dPt>
            <c:idx val="11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2-9FFC-4D77-877E-A143310416FD}"/>
              </c:ext>
            </c:extLst>
          </c:dPt>
          <c:dPt>
            <c:idx val="11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3-9FFC-4D77-877E-A143310416FD}"/>
              </c:ext>
            </c:extLst>
          </c:dPt>
          <c:dPt>
            <c:idx val="11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4-9FFC-4D77-877E-A143310416FD}"/>
              </c:ext>
            </c:extLst>
          </c:dPt>
          <c:dPt>
            <c:idx val="11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5-9FFC-4D77-877E-A143310416FD}"/>
              </c:ext>
            </c:extLst>
          </c:dPt>
          <c:dPt>
            <c:idx val="11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6-9FFC-4D77-877E-A143310416FD}"/>
              </c:ext>
            </c:extLst>
          </c:dPt>
          <c:dPt>
            <c:idx val="11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7-9FFC-4D77-877E-A143310416FD}"/>
              </c:ext>
            </c:extLst>
          </c:dPt>
          <c:dPt>
            <c:idx val="11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8-9FFC-4D77-877E-A143310416FD}"/>
              </c:ext>
            </c:extLst>
          </c:dPt>
          <c:dPt>
            <c:idx val="12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9-9FFC-4D77-877E-A143310416FD}"/>
              </c:ext>
            </c:extLst>
          </c:dPt>
          <c:dPt>
            <c:idx val="12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A-9FFC-4D77-877E-A143310416FD}"/>
              </c:ext>
            </c:extLst>
          </c:dPt>
          <c:dPt>
            <c:idx val="12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B-9FFC-4D77-877E-A143310416FD}"/>
              </c:ext>
            </c:extLst>
          </c:dPt>
          <c:dPt>
            <c:idx val="12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C-9FFC-4D77-877E-A143310416FD}"/>
              </c:ext>
            </c:extLst>
          </c:dPt>
          <c:dPt>
            <c:idx val="12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D-9FFC-4D77-877E-A143310416FD}"/>
              </c:ext>
            </c:extLst>
          </c:dPt>
          <c:dPt>
            <c:idx val="12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E-9FFC-4D77-877E-A143310416FD}"/>
              </c:ext>
            </c:extLst>
          </c:dPt>
          <c:dPt>
            <c:idx val="12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F-9FFC-4D77-877E-A143310416FD}"/>
              </c:ext>
            </c:extLst>
          </c:dPt>
          <c:dPt>
            <c:idx val="12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0-9FFC-4D77-877E-A143310416FD}"/>
              </c:ext>
            </c:extLst>
          </c:dPt>
          <c:dPt>
            <c:idx val="12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1-9FFC-4D77-877E-A143310416FD}"/>
              </c:ext>
            </c:extLst>
          </c:dPt>
          <c:dPt>
            <c:idx val="12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2-9FFC-4D77-877E-A143310416FD}"/>
              </c:ext>
            </c:extLst>
          </c:dPt>
          <c:dPt>
            <c:idx val="13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3-9FFC-4D77-877E-A143310416FD}"/>
              </c:ext>
            </c:extLst>
          </c:dPt>
          <c:dPt>
            <c:idx val="13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4-9FFC-4D77-877E-A143310416FD}"/>
              </c:ext>
            </c:extLst>
          </c:dPt>
          <c:dPt>
            <c:idx val="13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5-9FFC-4D77-877E-A143310416FD}"/>
              </c:ext>
            </c:extLst>
          </c:dPt>
          <c:dPt>
            <c:idx val="13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6-9FFC-4D77-877E-A143310416FD}"/>
              </c:ext>
            </c:extLst>
          </c:dPt>
          <c:dPt>
            <c:idx val="13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7-9FFC-4D77-877E-A143310416FD}"/>
              </c:ext>
            </c:extLst>
          </c:dPt>
          <c:dPt>
            <c:idx val="13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8-9FFC-4D77-877E-A143310416FD}"/>
              </c:ext>
            </c:extLst>
          </c:dPt>
          <c:dPt>
            <c:idx val="13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9-9FFC-4D77-877E-A143310416FD}"/>
              </c:ext>
            </c:extLst>
          </c:dPt>
          <c:dPt>
            <c:idx val="13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A-9FFC-4D77-877E-A143310416FD}"/>
              </c:ext>
            </c:extLst>
          </c:dPt>
          <c:dPt>
            <c:idx val="13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B-9FFC-4D77-877E-A143310416FD}"/>
              </c:ext>
            </c:extLst>
          </c:dPt>
          <c:dPt>
            <c:idx val="13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C-9FFC-4D77-877E-A143310416FD}"/>
              </c:ext>
            </c:extLst>
          </c:dPt>
          <c:dPt>
            <c:idx val="14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D-9FFC-4D77-877E-A143310416FD}"/>
              </c:ext>
            </c:extLst>
          </c:dPt>
          <c:dPt>
            <c:idx val="14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E-9FFC-4D77-877E-A143310416FD}"/>
              </c:ext>
            </c:extLst>
          </c:dPt>
          <c:dPt>
            <c:idx val="14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F-9FFC-4D77-877E-A143310416FD}"/>
              </c:ext>
            </c:extLst>
          </c:dPt>
          <c:dPt>
            <c:idx val="14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0-9FFC-4D77-877E-A143310416FD}"/>
              </c:ext>
            </c:extLst>
          </c:dPt>
          <c:dPt>
            <c:idx val="14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1-9FFC-4D77-877E-A143310416FD}"/>
              </c:ext>
            </c:extLst>
          </c:dPt>
          <c:dPt>
            <c:idx val="14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2-9FFC-4D77-877E-A143310416FD}"/>
              </c:ext>
            </c:extLst>
          </c:dPt>
          <c:dPt>
            <c:idx val="14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3-9FFC-4D77-877E-A143310416FD}"/>
              </c:ext>
            </c:extLst>
          </c:dPt>
          <c:dPt>
            <c:idx val="14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4-9FFC-4D77-877E-A143310416FD}"/>
              </c:ext>
            </c:extLst>
          </c:dPt>
          <c:dPt>
            <c:idx val="14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5-9FFC-4D77-877E-A143310416FD}"/>
              </c:ext>
            </c:extLst>
          </c:dPt>
          <c:xVal>
            <c:numRef>
              <c:f>'ANCOVA DOC-Al'!$D$125:$D$273</c:f>
              <c:numCache>
                <c:formatCode>0.000</c:formatCode>
                <c:ptCount val="149"/>
                <c:pt idx="0">
                  <c:v>0.63</c:v>
                </c:pt>
                <c:pt idx="1">
                  <c:v>0.57999999999999996</c:v>
                </c:pt>
                <c:pt idx="2">
                  <c:v>0.74</c:v>
                </c:pt>
                <c:pt idx="3">
                  <c:v>0.34</c:v>
                </c:pt>
                <c:pt idx="4">
                  <c:v>0.56000000000000005</c:v>
                </c:pt>
                <c:pt idx="5">
                  <c:v>0.49</c:v>
                </c:pt>
                <c:pt idx="6">
                  <c:v>0.64</c:v>
                </c:pt>
                <c:pt idx="7">
                  <c:v>0.59</c:v>
                </c:pt>
                <c:pt idx="8">
                  <c:v>0.65</c:v>
                </c:pt>
                <c:pt idx="9">
                  <c:v>0.77</c:v>
                </c:pt>
                <c:pt idx="10">
                  <c:v>0.94</c:v>
                </c:pt>
                <c:pt idx="11">
                  <c:v>0.94</c:v>
                </c:pt>
                <c:pt idx="12">
                  <c:v>1.3</c:v>
                </c:pt>
                <c:pt idx="13">
                  <c:v>1.59</c:v>
                </c:pt>
                <c:pt idx="14">
                  <c:v>2.62</c:v>
                </c:pt>
                <c:pt idx="15">
                  <c:v>0.82</c:v>
                </c:pt>
                <c:pt idx="16">
                  <c:v>1.28</c:v>
                </c:pt>
                <c:pt idx="17">
                  <c:v>1.1599999999999999</c:v>
                </c:pt>
                <c:pt idx="18">
                  <c:v>1.53</c:v>
                </c:pt>
                <c:pt idx="19">
                  <c:v>1.33</c:v>
                </c:pt>
                <c:pt idx="20">
                  <c:v>1.28</c:v>
                </c:pt>
                <c:pt idx="21">
                  <c:v>1.0900000000000001</c:v>
                </c:pt>
                <c:pt idx="22">
                  <c:v>1.49</c:v>
                </c:pt>
                <c:pt idx="23">
                  <c:v>0.98</c:v>
                </c:pt>
                <c:pt idx="24">
                  <c:v>1.05</c:v>
                </c:pt>
                <c:pt idx="25">
                  <c:v>1.24</c:v>
                </c:pt>
                <c:pt idx="26">
                  <c:v>1.56</c:v>
                </c:pt>
                <c:pt idx="27">
                  <c:v>3.08</c:v>
                </c:pt>
                <c:pt idx="28">
                  <c:v>2.83</c:v>
                </c:pt>
                <c:pt idx="29">
                  <c:v>2.34</c:v>
                </c:pt>
                <c:pt idx="30">
                  <c:v>1.84</c:v>
                </c:pt>
                <c:pt idx="31">
                  <c:v>2.62</c:v>
                </c:pt>
                <c:pt idx="32">
                  <c:v>1.55</c:v>
                </c:pt>
                <c:pt idx="33">
                  <c:v>1.68</c:v>
                </c:pt>
                <c:pt idx="34">
                  <c:v>1.93</c:v>
                </c:pt>
                <c:pt idx="35">
                  <c:v>2.2999999999999998</c:v>
                </c:pt>
                <c:pt idx="36">
                  <c:v>2</c:v>
                </c:pt>
                <c:pt idx="37">
                  <c:v>1.24</c:v>
                </c:pt>
                <c:pt idx="38">
                  <c:v>1.08</c:v>
                </c:pt>
                <c:pt idx="39">
                  <c:v>1.06</c:v>
                </c:pt>
                <c:pt idx="40">
                  <c:v>1.03</c:v>
                </c:pt>
                <c:pt idx="41">
                  <c:v>1.47</c:v>
                </c:pt>
                <c:pt idx="42">
                  <c:v>1.1299999999999999</c:v>
                </c:pt>
                <c:pt idx="43">
                  <c:v>0.98</c:v>
                </c:pt>
                <c:pt idx="44">
                  <c:v>1.1299999999999999</c:v>
                </c:pt>
                <c:pt idx="45">
                  <c:v>1.03</c:v>
                </c:pt>
                <c:pt idx="46">
                  <c:v>1.01</c:v>
                </c:pt>
                <c:pt idx="47">
                  <c:v>1.06</c:v>
                </c:pt>
                <c:pt idx="48">
                  <c:v>1.05</c:v>
                </c:pt>
                <c:pt idx="49">
                  <c:v>1.55</c:v>
                </c:pt>
                <c:pt idx="50">
                  <c:v>1</c:v>
                </c:pt>
                <c:pt idx="51">
                  <c:v>1.42</c:v>
                </c:pt>
                <c:pt idx="52">
                  <c:v>2</c:v>
                </c:pt>
                <c:pt idx="53">
                  <c:v>1.41</c:v>
                </c:pt>
                <c:pt idx="54">
                  <c:v>0.96</c:v>
                </c:pt>
                <c:pt idx="55">
                  <c:v>1.05</c:v>
                </c:pt>
                <c:pt idx="56">
                  <c:v>0.92</c:v>
                </c:pt>
                <c:pt idx="57">
                  <c:v>0.93</c:v>
                </c:pt>
                <c:pt idx="58">
                  <c:v>0.92</c:v>
                </c:pt>
                <c:pt idx="59">
                  <c:v>0.91</c:v>
                </c:pt>
                <c:pt idx="60">
                  <c:v>1.95</c:v>
                </c:pt>
                <c:pt idx="61">
                  <c:v>1.41</c:v>
                </c:pt>
                <c:pt idx="62">
                  <c:v>1.99</c:v>
                </c:pt>
                <c:pt idx="63">
                  <c:v>1.97</c:v>
                </c:pt>
                <c:pt idx="64">
                  <c:v>1.1399999999999999</c:v>
                </c:pt>
                <c:pt idx="65">
                  <c:v>1.28</c:v>
                </c:pt>
                <c:pt idx="66">
                  <c:v>1.46</c:v>
                </c:pt>
                <c:pt idx="67">
                  <c:v>0.98</c:v>
                </c:pt>
                <c:pt idx="68">
                  <c:v>3.32</c:v>
                </c:pt>
                <c:pt idx="69">
                  <c:v>2.67</c:v>
                </c:pt>
                <c:pt idx="70">
                  <c:v>1.1399999999999999</c:v>
                </c:pt>
                <c:pt idx="71">
                  <c:v>1.07</c:v>
                </c:pt>
                <c:pt idx="72">
                  <c:v>0.83</c:v>
                </c:pt>
                <c:pt idx="73">
                  <c:v>1.19</c:v>
                </c:pt>
                <c:pt idx="74">
                  <c:v>0.88</c:v>
                </c:pt>
                <c:pt idx="75">
                  <c:v>1.05</c:v>
                </c:pt>
                <c:pt idx="76">
                  <c:v>1.2</c:v>
                </c:pt>
                <c:pt idx="77">
                  <c:v>1.1100000000000001</c:v>
                </c:pt>
                <c:pt idx="78">
                  <c:v>1.27</c:v>
                </c:pt>
                <c:pt idx="79">
                  <c:v>1.86</c:v>
                </c:pt>
                <c:pt idx="80">
                  <c:v>1.58</c:v>
                </c:pt>
                <c:pt idx="81">
                  <c:v>0.34</c:v>
                </c:pt>
                <c:pt idx="82">
                  <c:v>0.49</c:v>
                </c:pt>
                <c:pt idx="83">
                  <c:v>0.13</c:v>
                </c:pt>
                <c:pt idx="84">
                  <c:v>0.1</c:v>
                </c:pt>
                <c:pt idx="85">
                  <c:v>0.11</c:v>
                </c:pt>
                <c:pt idx="86">
                  <c:v>0.13</c:v>
                </c:pt>
                <c:pt idx="87">
                  <c:v>0.13</c:v>
                </c:pt>
                <c:pt idx="88">
                  <c:v>0.17</c:v>
                </c:pt>
                <c:pt idx="89">
                  <c:v>0.09</c:v>
                </c:pt>
                <c:pt idx="90">
                  <c:v>5.1999999999999998E-2</c:v>
                </c:pt>
                <c:pt idx="91">
                  <c:v>7.0000000000000007E-2</c:v>
                </c:pt>
                <c:pt idx="92">
                  <c:v>0.06</c:v>
                </c:pt>
                <c:pt idx="93">
                  <c:v>0.04</c:v>
                </c:pt>
                <c:pt idx="94">
                  <c:v>0.09</c:v>
                </c:pt>
                <c:pt idx="95">
                  <c:v>0.1</c:v>
                </c:pt>
                <c:pt idx="96">
                  <c:v>0.1</c:v>
                </c:pt>
                <c:pt idx="97">
                  <c:v>7.0000000000000007E-2</c:v>
                </c:pt>
                <c:pt idx="98">
                  <c:v>0.04</c:v>
                </c:pt>
                <c:pt idx="99">
                  <c:v>0.1</c:v>
                </c:pt>
                <c:pt idx="100">
                  <c:v>1.55</c:v>
                </c:pt>
                <c:pt idx="101">
                  <c:v>0.45</c:v>
                </c:pt>
                <c:pt idx="102">
                  <c:v>2.71</c:v>
                </c:pt>
                <c:pt idx="103">
                  <c:v>1.52</c:v>
                </c:pt>
                <c:pt idx="104">
                  <c:v>1.59</c:v>
                </c:pt>
                <c:pt idx="105">
                  <c:v>2.44</c:v>
                </c:pt>
                <c:pt idx="106">
                  <c:v>3.12</c:v>
                </c:pt>
                <c:pt idx="107">
                  <c:v>2.4</c:v>
                </c:pt>
                <c:pt idx="108">
                  <c:v>1.69</c:v>
                </c:pt>
                <c:pt idx="109">
                  <c:v>1.98</c:v>
                </c:pt>
                <c:pt idx="110">
                  <c:v>1.71</c:v>
                </c:pt>
                <c:pt idx="111">
                  <c:v>1.82</c:v>
                </c:pt>
                <c:pt idx="112">
                  <c:v>0.63</c:v>
                </c:pt>
                <c:pt idx="113">
                  <c:v>1.48</c:v>
                </c:pt>
                <c:pt idx="114">
                  <c:v>1.77</c:v>
                </c:pt>
                <c:pt idx="115">
                  <c:v>2.11</c:v>
                </c:pt>
                <c:pt idx="116">
                  <c:v>2.52</c:v>
                </c:pt>
                <c:pt idx="117">
                  <c:v>3.53</c:v>
                </c:pt>
                <c:pt idx="118">
                  <c:v>2.68</c:v>
                </c:pt>
                <c:pt idx="119">
                  <c:v>3.15</c:v>
                </c:pt>
                <c:pt idx="120">
                  <c:v>2.59</c:v>
                </c:pt>
                <c:pt idx="121">
                  <c:v>2.67</c:v>
                </c:pt>
                <c:pt idx="122">
                  <c:v>2.12</c:v>
                </c:pt>
                <c:pt idx="123">
                  <c:v>0.13</c:v>
                </c:pt>
                <c:pt idx="124">
                  <c:v>0.25</c:v>
                </c:pt>
                <c:pt idx="125">
                  <c:v>0.47</c:v>
                </c:pt>
                <c:pt idx="126">
                  <c:v>0.27</c:v>
                </c:pt>
                <c:pt idx="127">
                  <c:v>0.65</c:v>
                </c:pt>
                <c:pt idx="128">
                  <c:v>0.34</c:v>
                </c:pt>
                <c:pt idx="129">
                  <c:v>0.16</c:v>
                </c:pt>
                <c:pt idx="130">
                  <c:v>0.39</c:v>
                </c:pt>
                <c:pt idx="131">
                  <c:v>0.28999999999999998</c:v>
                </c:pt>
                <c:pt idx="132">
                  <c:v>0.45</c:v>
                </c:pt>
                <c:pt idx="133">
                  <c:v>0.45</c:v>
                </c:pt>
                <c:pt idx="134">
                  <c:v>0.75</c:v>
                </c:pt>
                <c:pt idx="135">
                  <c:v>0.34</c:v>
                </c:pt>
                <c:pt idx="136">
                  <c:v>0.33</c:v>
                </c:pt>
                <c:pt idx="137">
                  <c:v>0.3</c:v>
                </c:pt>
                <c:pt idx="138">
                  <c:v>0.36</c:v>
                </c:pt>
                <c:pt idx="139">
                  <c:v>0.05</c:v>
                </c:pt>
                <c:pt idx="140">
                  <c:v>0</c:v>
                </c:pt>
                <c:pt idx="141">
                  <c:v>1.14E-2</c:v>
                </c:pt>
                <c:pt idx="142">
                  <c:v>0.03</c:v>
                </c:pt>
                <c:pt idx="143">
                  <c:v>0.05</c:v>
                </c:pt>
                <c:pt idx="144">
                  <c:v>0</c:v>
                </c:pt>
                <c:pt idx="145">
                  <c:v>0.09</c:v>
                </c:pt>
                <c:pt idx="146">
                  <c:v>0.09</c:v>
                </c:pt>
                <c:pt idx="147">
                  <c:v>0.12</c:v>
                </c:pt>
                <c:pt idx="148">
                  <c:v>7.0000000000000007E-2</c:v>
                </c:pt>
              </c:numCache>
            </c:numRef>
          </c:xVal>
          <c:yVal>
            <c:numRef>
              <c:f>'ANCOVA DOC-Al'!$E$125:$E$273</c:f>
              <c:numCache>
                <c:formatCode>0.000</c:formatCode>
                <c:ptCount val="149"/>
                <c:pt idx="0">
                  <c:v>29.049999237060547</c:v>
                </c:pt>
                <c:pt idx="1">
                  <c:v>32.479999999999997</c:v>
                </c:pt>
                <c:pt idx="2">
                  <c:v>39.72</c:v>
                </c:pt>
                <c:pt idx="3">
                  <c:v>20.46</c:v>
                </c:pt>
                <c:pt idx="4">
                  <c:v>38.380000000000003</c:v>
                </c:pt>
                <c:pt idx="5">
                  <c:v>39.659999999999997</c:v>
                </c:pt>
                <c:pt idx="6">
                  <c:v>47.58</c:v>
                </c:pt>
                <c:pt idx="7">
                  <c:v>30.12</c:v>
                </c:pt>
                <c:pt idx="8">
                  <c:v>48.73</c:v>
                </c:pt>
                <c:pt idx="9">
                  <c:v>49.57</c:v>
                </c:pt>
                <c:pt idx="10">
                  <c:v>46.67</c:v>
                </c:pt>
                <c:pt idx="11">
                  <c:v>34.479999999999997</c:v>
                </c:pt>
                <c:pt idx="12">
                  <c:v>32.639999389648438</c:v>
                </c:pt>
                <c:pt idx="13">
                  <c:v>32.04</c:v>
                </c:pt>
                <c:pt idx="14">
                  <c:v>40.32</c:v>
                </c:pt>
                <c:pt idx="15">
                  <c:v>26.2</c:v>
                </c:pt>
                <c:pt idx="16">
                  <c:v>43.79</c:v>
                </c:pt>
                <c:pt idx="17">
                  <c:v>41.02</c:v>
                </c:pt>
                <c:pt idx="18">
                  <c:v>45.77</c:v>
                </c:pt>
                <c:pt idx="19">
                  <c:v>31.72</c:v>
                </c:pt>
                <c:pt idx="20">
                  <c:v>45.14</c:v>
                </c:pt>
                <c:pt idx="21">
                  <c:v>45.86</c:v>
                </c:pt>
                <c:pt idx="22">
                  <c:v>49.49</c:v>
                </c:pt>
                <c:pt idx="23">
                  <c:v>31.24</c:v>
                </c:pt>
                <c:pt idx="24">
                  <c:v>37.64</c:v>
                </c:pt>
                <c:pt idx="25">
                  <c:v>49.4</c:v>
                </c:pt>
                <c:pt idx="26">
                  <c:v>53.32</c:v>
                </c:pt>
                <c:pt idx="27">
                  <c:v>51.03</c:v>
                </c:pt>
                <c:pt idx="28">
                  <c:v>14.739999771118164</c:v>
                </c:pt>
                <c:pt idx="29">
                  <c:v>90.48</c:v>
                </c:pt>
                <c:pt idx="30">
                  <c:v>24.33</c:v>
                </c:pt>
                <c:pt idx="31">
                  <c:v>40.79</c:v>
                </c:pt>
                <c:pt idx="32">
                  <c:v>21.63</c:v>
                </c:pt>
                <c:pt idx="33">
                  <c:v>42.34</c:v>
                </c:pt>
                <c:pt idx="34">
                  <c:v>39.270000000000003</c:v>
                </c:pt>
                <c:pt idx="35">
                  <c:v>45.13</c:v>
                </c:pt>
                <c:pt idx="36">
                  <c:v>29.01</c:v>
                </c:pt>
                <c:pt idx="37">
                  <c:v>6.3000001907348633</c:v>
                </c:pt>
                <c:pt idx="38">
                  <c:v>7.27</c:v>
                </c:pt>
                <c:pt idx="39">
                  <c:v>9.17</c:v>
                </c:pt>
                <c:pt idx="40">
                  <c:v>6.44</c:v>
                </c:pt>
                <c:pt idx="41">
                  <c:v>8.2899999999999991</c:v>
                </c:pt>
                <c:pt idx="42">
                  <c:v>9.16</c:v>
                </c:pt>
                <c:pt idx="43">
                  <c:v>8.2100000000000009</c:v>
                </c:pt>
                <c:pt idx="44">
                  <c:v>7.62</c:v>
                </c:pt>
                <c:pt idx="45">
                  <c:v>7.85</c:v>
                </c:pt>
                <c:pt idx="46">
                  <c:v>6.67</c:v>
                </c:pt>
                <c:pt idx="47">
                  <c:v>10.76</c:v>
                </c:pt>
                <c:pt idx="48">
                  <c:v>7.23</c:v>
                </c:pt>
                <c:pt idx="49">
                  <c:v>3.4300000667572021</c:v>
                </c:pt>
                <c:pt idx="50">
                  <c:v>4.4000000000000004</c:v>
                </c:pt>
                <c:pt idx="51">
                  <c:v>4.7699999999999996</c:v>
                </c:pt>
                <c:pt idx="52">
                  <c:v>5.3</c:v>
                </c:pt>
                <c:pt idx="53">
                  <c:v>5.45</c:v>
                </c:pt>
                <c:pt idx="54">
                  <c:v>5.2</c:v>
                </c:pt>
                <c:pt idx="55">
                  <c:v>5.83</c:v>
                </c:pt>
                <c:pt idx="56">
                  <c:v>4.1900000000000004</c:v>
                </c:pt>
                <c:pt idx="57">
                  <c:v>4.62</c:v>
                </c:pt>
                <c:pt idx="58">
                  <c:v>6.11</c:v>
                </c:pt>
                <c:pt idx="59">
                  <c:v>5.0999999999999996</c:v>
                </c:pt>
                <c:pt idx="60">
                  <c:v>36.090000000000003</c:v>
                </c:pt>
                <c:pt idx="61">
                  <c:v>25.31</c:v>
                </c:pt>
                <c:pt idx="62">
                  <c:v>35.9</c:v>
                </c:pt>
                <c:pt idx="63">
                  <c:v>48.21</c:v>
                </c:pt>
                <c:pt idx="64">
                  <c:v>27.96</c:v>
                </c:pt>
                <c:pt idx="65">
                  <c:v>14.8</c:v>
                </c:pt>
                <c:pt idx="66">
                  <c:v>35.5</c:v>
                </c:pt>
                <c:pt idx="67">
                  <c:v>41.05</c:v>
                </c:pt>
                <c:pt idx="68">
                  <c:v>101.58</c:v>
                </c:pt>
                <c:pt idx="69">
                  <c:v>52.67</c:v>
                </c:pt>
                <c:pt idx="70">
                  <c:v>22.14</c:v>
                </c:pt>
                <c:pt idx="71">
                  <c:v>39.25</c:v>
                </c:pt>
                <c:pt idx="72">
                  <c:v>15.06</c:v>
                </c:pt>
                <c:pt idx="73">
                  <c:v>18.350000000000001</c:v>
                </c:pt>
                <c:pt idx="74">
                  <c:v>19.649999999999999</c:v>
                </c:pt>
                <c:pt idx="75">
                  <c:v>21.67</c:v>
                </c:pt>
                <c:pt idx="76">
                  <c:v>12.75</c:v>
                </c:pt>
                <c:pt idx="77">
                  <c:v>21.4</c:v>
                </c:pt>
                <c:pt idx="78">
                  <c:v>26.4</c:v>
                </c:pt>
                <c:pt idx="79">
                  <c:v>32.21</c:v>
                </c:pt>
                <c:pt idx="80">
                  <c:v>20.53</c:v>
                </c:pt>
                <c:pt idx="81">
                  <c:v>9</c:v>
                </c:pt>
                <c:pt idx="82">
                  <c:v>21.36</c:v>
                </c:pt>
                <c:pt idx="83">
                  <c:v>4.4800000190734863</c:v>
                </c:pt>
                <c:pt idx="84">
                  <c:v>12.35</c:v>
                </c:pt>
                <c:pt idx="85">
                  <c:v>10.48</c:v>
                </c:pt>
                <c:pt idx="86">
                  <c:v>10.45</c:v>
                </c:pt>
                <c:pt idx="87">
                  <c:v>3.77</c:v>
                </c:pt>
                <c:pt idx="88">
                  <c:v>19.95</c:v>
                </c:pt>
                <c:pt idx="89">
                  <c:v>2.2400000095367432</c:v>
                </c:pt>
                <c:pt idx="90">
                  <c:v>2.41</c:v>
                </c:pt>
                <c:pt idx="91">
                  <c:v>3.06</c:v>
                </c:pt>
                <c:pt idx="92">
                  <c:v>2.83</c:v>
                </c:pt>
                <c:pt idx="93">
                  <c:v>4.3</c:v>
                </c:pt>
                <c:pt idx="94">
                  <c:v>4.62</c:v>
                </c:pt>
                <c:pt idx="95">
                  <c:v>2.92</c:v>
                </c:pt>
                <c:pt idx="96">
                  <c:v>2.4300000000000002</c:v>
                </c:pt>
                <c:pt idx="97">
                  <c:v>2.79</c:v>
                </c:pt>
                <c:pt idx="98">
                  <c:v>2.63</c:v>
                </c:pt>
                <c:pt idx="99">
                  <c:v>3.21</c:v>
                </c:pt>
                <c:pt idx="100">
                  <c:v>42.669998168945313</c:v>
                </c:pt>
                <c:pt idx="101">
                  <c:v>57.72</c:v>
                </c:pt>
                <c:pt idx="102">
                  <c:v>79.260000000000005</c:v>
                </c:pt>
                <c:pt idx="103">
                  <c:v>49.98</c:v>
                </c:pt>
                <c:pt idx="104">
                  <c:v>70.06</c:v>
                </c:pt>
                <c:pt idx="105">
                  <c:v>96.26</c:v>
                </c:pt>
                <c:pt idx="106">
                  <c:v>95.7</c:v>
                </c:pt>
                <c:pt idx="107">
                  <c:v>80.48</c:v>
                </c:pt>
                <c:pt idx="108">
                  <c:v>91.82</c:v>
                </c:pt>
                <c:pt idx="109">
                  <c:v>87.22</c:v>
                </c:pt>
                <c:pt idx="110">
                  <c:v>76.34</c:v>
                </c:pt>
                <c:pt idx="111">
                  <c:v>45.549999237060547</c:v>
                </c:pt>
                <c:pt idx="112">
                  <c:v>41.54</c:v>
                </c:pt>
                <c:pt idx="113">
                  <c:v>49.88</c:v>
                </c:pt>
                <c:pt idx="114">
                  <c:v>48.39</c:v>
                </c:pt>
                <c:pt idx="115">
                  <c:v>68.98</c:v>
                </c:pt>
                <c:pt idx="116">
                  <c:v>89.54</c:v>
                </c:pt>
                <c:pt idx="117">
                  <c:v>81.040000000000006</c:v>
                </c:pt>
                <c:pt idx="118">
                  <c:v>76.72</c:v>
                </c:pt>
                <c:pt idx="119">
                  <c:v>75.38</c:v>
                </c:pt>
                <c:pt idx="120">
                  <c:v>72</c:v>
                </c:pt>
                <c:pt idx="121">
                  <c:v>72.959999999999994</c:v>
                </c:pt>
                <c:pt idx="122">
                  <c:v>63.32</c:v>
                </c:pt>
                <c:pt idx="123">
                  <c:v>24.850000381469727</c:v>
                </c:pt>
                <c:pt idx="124">
                  <c:v>33.54</c:v>
                </c:pt>
                <c:pt idx="125">
                  <c:v>36.630000000000003</c:v>
                </c:pt>
                <c:pt idx="126">
                  <c:v>33.17</c:v>
                </c:pt>
                <c:pt idx="127">
                  <c:v>53.34</c:v>
                </c:pt>
                <c:pt idx="128">
                  <c:v>36.36</c:v>
                </c:pt>
                <c:pt idx="129">
                  <c:v>27.34</c:v>
                </c:pt>
                <c:pt idx="130">
                  <c:v>35.35</c:v>
                </c:pt>
                <c:pt idx="131">
                  <c:v>34.799999237060547</c:v>
                </c:pt>
                <c:pt idx="132">
                  <c:v>39.64</c:v>
                </c:pt>
                <c:pt idx="133">
                  <c:v>41.65</c:v>
                </c:pt>
                <c:pt idx="134">
                  <c:v>49.25</c:v>
                </c:pt>
                <c:pt idx="135">
                  <c:v>53.21</c:v>
                </c:pt>
                <c:pt idx="136">
                  <c:v>31.13</c:v>
                </c:pt>
                <c:pt idx="137">
                  <c:v>34.9</c:v>
                </c:pt>
                <c:pt idx="138">
                  <c:v>38.770000000000003</c:v>
                </c:pt>
                <c:pt idx="139">
                  <c:v>11.539999961853027</c:v>
                </c:pt>
                <c:pt idx="140">
                  <c:v>12.78</c:v>
                </c:pt>
                <c:pt idx="141">
                  <c:v>11.11</c:v>
                </c:pt>
                <c:pt idx="142">
                  <c:v>12.82</c:v>
                </c:pt>
                <c:pt idx="143">
                  <c:v>18.52</c:v>
                </c:pt>
                <c:pt idx="144">
                  <c:v>21.41</c:v>
                </c:pt>
                <c:pt idx="145">
                  <c:v>18.010000000000002</c:v>
                </c:pt>
                <c:pt idx="146">
                  <c:v>20.2</c:v>
                </c:pt>
                <c:pt idx="147">
                  <c:v>15.84</c:v>
                </c:pt>
                <c:pt idx="148">
                  <c:v>21.68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FFC-4D77-877E-A143310416FD}"/>
            </c:ext>
          </c:extLst>
        </c:ser>
        <c:ser>
          <c:idx val="1"/>
          <c:order val="1"/>
          <c:tx>
            <c:v>LYS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0.57999999999999996</c:v>
              </c:pt>
            </c:numLit>
          </c:xVal>
          <c:yVal>
            <c:numLit>
              <c:formatCode>General</c:formatCode>
              <c:ptCount val="1"/>
              <c:pt idx="0">
                <c:v>32.479999999999997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6-9FFC-4D77-877E-A143310416FD}"/>
            </c:ext>
          </c:extLst>
        </c:ser>
        <c:ser>
          <c:idx val="2"/>
          <c:order val="2"/>
          <c:tx>
            <c:v>NAZ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1.41</c:v>
              </c:pt>
            </c:numLit>
          </c:xVal>
          <c:yVal>
            <c:numLit>
              <c:formatCode>General</c:formatCode>
              <c:ptCount val="1"/>
              <c:pt idx="0">
                <c:v>25.31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7-9FFC-4D77-877E-A143310416FD}"/>
            </c:ext>
          </c:extLst>
        </c:ser>
        <c:ser>
          <c:idx val="3"/>
          <c:order val="3"/>
          <c:tx>
            <c:v>PLB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0.45</c:v>
              </c:pt>
            </c:numLit>
          </c:xVal>
          <c:yVal>
            <c:numLit>
              <c:formatCode>General</c:formatCode>
              <c:ptCount val="1"/>
              <c:pt idx="0">
                <c:v>57.72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8-9FFC-4D77-877E-A143310416FD}"/>
            </c:ext>
          </c:extLst>
        </c:ser>
        <c:ser>
          <c:idx val="4"/>
          <c:order val="4"/>
          <c:tx>
            <c:v>Model(LYS)</c:v>
          </c:tx>
          <c:spPr>
            <a:ln w="6350">
              <a:solidFill>
                <a:srgbClr val="FF4A46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-0.35299999999999998</c:v>
              </c:pt>
              <c:pt idx="1">
                <c:v>3.883</c:v>
              </c:pt>
            </c:numLit>
          </c:xVal>
          <c:yVal>
            <c:numLit>
              <c:formatCode>General</c:formatCode>
              <c:ptCount val="2"/>
              <c:pt idx="0">
                <c:v>-2.9044009678493836</c:v>
              </c:pt>
              <c:pt idx="1">
                <c:v>74.340455022062002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9-9FFC-4D77-877E-A143310416FD}"/>
            </c:ext>
          </c:extLst>
        </c:ser>
        <c:ser>
          <c:idx val="5"/>
          <c:order val="5"/>
          <c:tx>
            <c:v>Model(NAZ)</c:v>
          </c:tx>
          <c:spPr>
            <a:ln w="6350">
              <a:solidFill>
                <a:srgbClr val="2A7498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-0.35299999999999998</c:v>
              </c:pt>
              <c:pt idx="1">
                <c:v>3.883</c:v>
              </c:pt>
            </c:numLit>
          </c:xVal>
          <c:yVal>
            <c:numLit>
              <c:formatCode>General</c:formatCode>
              <c:ptCount val="2"/>
              <c:pt idx="0">
                <c:v>-1.9846012416651355</c:v>
              </c:pt>
              <c:pt idx="1">
                <c:v>75.26025474824624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A-9FFC-4D77-877E-A143310416FD}"/>
            </c:ext>
          </c:extLst>
        </c:ser>
        <c:ser>
          <c:idx val="6"/>
          <c:order val="6"/>
          <c:tx>
            <c:v>Model(PLB)</c:v>
          </c:tx>
          <c:spPr>
            <a:ln w="6350">
              <a:solidFill>
                <a:srgbClr val="008941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-0.35299999999999998</c:v>
              </c:pt>
              <c:pt idx="1">
                <c:v>3.883</c:v>
              </c:pt>
            </c:numLit>
          </c:xVal>
          <c:yVal>
            <c:numLit>
              <c:formatCode>General</c:formatCode>
              <c:ptCount val="2"/>
              <c:pt idx="0">
                <c:v>21.801683786253992</c:v>
              </c:pt>
              <c:pt idx="1">
                <c:v>99.046539776165375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B-9FFC-4D77-877E-A14331041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558552"/>
        <c:axId val="666563256"/>
      </c:scatterChart>
      <c:valAx>
        <c:axId val="666558552"/>
        <c:scaling>
          <c:orientation val="minMax"/>
          <c:max val="4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Al.ppm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666563256"/>
        <c:crosses val="autoZero"/>
        <c:crossBetween val="midCat"/>
      </c:valAx>
      <c:valAx>
        <c:axId val="666563256"/>
        <c:scaling>
          <c:orientation val="minMax"/>
          <c:max val="12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Doc.ppm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6655855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legend>
      <c:legendPos val="b"/>
      <c:legendEntry>
        <c:idx val="0"/>
        <c:delete val="1"/>
      </c:legendEntry>
      <c:layout/>
      <c:overlay val="0"/>
      <c:spPr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/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Standardized residuals / Al.ppm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</c:marker>
          <c:dPt>
            <c:idx val="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C0EA-45EE-8908-0CF3A46B4D11}"/>
              </c:ext>
            </c:extLst>
          </c:dPt>
          <c:dPt>
            <c:idx val="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C0EA-45EE-8908-0CF3A46B4D11}"/>
              </c:ext>
            </c:extLst>
          </c:dPt>
          <c:dPt>
            <c:idx val="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C0EA-45EE-8908-0CF3A46B4D11}"/>
              </c:ext>
            </c:extLst>
          </c:dPt>
          <c:dPt>
            <c:idx val="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C0EA-45EE-8908-0CF3A46B4D11}"/>
              </c:ext>
            </c:extLst>
          </c:dPt>
          <c:dPt>
            <c:idx val="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C0EA-45EE-8908-0CF3A46B4D11}"/>
              </c:ext>
            </c:extLst>
          </c:dPt>
          <c:dPt>
            <c:idx val="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0EA-45EE-8908-0CF3A46B4D11}"/>
              </c:ext>
            </c:extLst>
          </c:dPt>
          <c:dPt>
            <c:idx val="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0EA-45EE-8908-0CF3A46B4D11}"/>
              </c:ext>
            </c:extLst>
          </c:dPt>
          <c:dPt>
            <c:idx val="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0EA-45EE-8908-0CF3A46B4D11}"/>
              </c:ext>
            </c:extLst>
          </c:dPt>
          <c:dPt>
            <c:idx val="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C0EA-45EE-8908-0CF3A46B4D11}"/>
              </c:ext>
            </c:extLst>
          </c:dPt>
          <c:dPt>
            <c:idx val="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C0EA-45EE-8908-0CF3A46B4D11}"/>
              </c:ext>
            </c:extLst>
          </c:dPt>
          <c:dPt>
            <c:idx val="1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C0EA-45EE-8908-0CF3A46B4D11}"/>
              </c:ext>
            </c:extLst>
          </c:dPt>
          <c:dPt>
            <c:idx val="1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C0EA-45EE-8908-0CF3A46B4D11}"/>
              </c:ext>
            </c:extLst>
          </c:dPt>
          <c:dPt>
            <c:idx val="1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C0EA-45EE-8908-0CF3A46B4D11}"/>
              </c:ext>
            </c:extLst>
          </c:dPt>
          <c:dPt>
            <c:idx val="1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C0EA-45EE-8908-0CF3A46B4D11}"/>
              </c:ext>
            </c:extLst>
          </c:dPt>
          <c:dPt>
            <c:idx val="1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C0EA-45EE-8908-0CF3A46B4D11}"/>
              </c:ext>
            </c:extLst>
          </c:dPt>
          <c:dPt>
            <c:idx val="1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0-C0EA-45EE-8908-0CF3A46B4D11}"/>
              </c:ext>
            </c:extLst>
          </c:dPt>
          <c:dPt>
            <c:idx val="1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C0EA-45EE-8908-0CF3A46B4D11}"/>
              </c:ext>
            </c:extLst>
          </c:dPt>
          <c:dPt>
            <c:idx val="1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2-C0EA-45EE-8908-0CF3A46B4D11}"/>
              </c:ext>
            </c:extLst>
          </c:dPt>
          <c:dPt>
            <c:idx val="1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C0EA-45EE-8908-0CF3A46B4D11}"/>
              </c:ext>
            </c:extLst>
          </c:dPt>
          <c:dPt>
            <c:idx val="1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4-C0EA-45EE-8908-0CF3A46B4D11}"/>
              </c:ext>
            </c:extLst>
          </c:dPt>
          <c:dPt>
            <c:idx val="2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C0EA-45EE-8908-0CF3A46B4D11}"/>
              </c:ext>
            </c:extLst>
          </c:dPt>
          <c:dPt>
            <c:idx val="2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6-C0EA-45EE-8908-0CF3A46B4D11}"/>
              </c:ext>
            </c:extLst>
          </c:dPt>
          <c:dPt>
            <c:idx val="2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C0EA-45EE-8908-0CF3A46B4D11}"/>
              </c:ext>
            </c:extLst>
          </c:dPt>
          <c:dPt>
            <c:idx val="2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8-C0EA-45EE-8908-0CF3A46B4D11}"/>
              </c:ext>
            </c:extLst>
          </c:dPt>
          <c:dPt>
            <c:idx val="2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C0EA-45EE-8908-0CF3A46B4D11}"/>
              </c:ext>
            </c:extLst>
          </c:dPt>
          <c:dPt>
            <c:idx val="2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A-C0EA-45EE-8908-0CF3A46B4D11}"/>
              </c:ext>
            </c:extLst>
          </c:dPt>
          <c:dPt>
            <c:idx val="2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C0EA-45EE-8908-0CF3A46B4D11}"/>
              </c:ext>
            </c:extLst>
          </c:dPt>
          <c:dPt>
            <c:idx val="2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C-C0EA-45EE-8908-0CF3A46B4D11}"/>
              </c:ext>
            </c:extLst>
          </c:dPt>
          <c:dPt>
            <c:idx val="2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C0EA-45EE-8908-0CF3A46B4D11}"/>
              </c:ext>
            </c:extLst>
          </c:dPt>
          <c:dPt>
            <c:idx val="2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C0EA-45EE-8908-0CF3A46B4D11}"/>
              </c:ext>
            </c:extLst>
          </c:dPt>
          <c:dPt>
            <c:idx val="3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C0EA-45EE-8908-0CF3A46B4D11}"/>
              </c:ext>
            </c:extLst>
          </c:dPt>
          <c:dPt>
            <c:idx val="3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C0EA-45EE-8908-0CF3A46B4D11}"/>
              </c:ext>
            </c:extLst>
          </c:dPt>
          <c:dPt>
            <c:idx val="3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C0EA-45EE-8908-0CF3A46B4D11}"/>
              </c:ext>
            </c:extLst>
          </c:dPt>
          <c:dPt>
            <c:idx val="3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2-C0EA-45EE-8908-0CF3A46B4D11}"/>
              </c:ext>
            </c:extLst>
          </c:dPt>
          <c:dPt>
            <c:idx val="3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C0EA-45EE-8908-0CF3A46B4D11}"/>
              </c:ext>
            </c:extLst>
          </c:dPt>
          <c:dPt>
            <c:idx val="3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4-C0EA-45EE-8908-0CF3A46B4D11}"/>
              </c:ext>
            </c:extLst>
          </c:dPt>
          <c:dPt>
            <c:idx val="3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C0EA-45EE-8908-0CF3A46B4D11}"/>
              </c:ext>
            </c:extLst>
          </c:dPt>
          <c:dPt>
            <c:idx val="3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6-C0EA-45EE-8908-0CF3A46B4D11}"/>
              </c:ext>
            </c:extLst>
          </c:dPt>
          <c:dPt>
            <c:idx val="3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7-C0EA-45EE-8908-0CF3A46B4D11}"/>
              </c:ext>
            </c:extLst>
          </c:dPt>
          <c:dPt>
            <c:idx val="3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8-C0EA-45EE-8908-0CF3A46B4D11}"/>
              </c:ext>
            </c:extLst>
          </c:dPt>
          <c:dPt>
            <c:idx val="4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9-C0EA-45EE-8908-0CF3A46B4D11}"/>
              </c:ext>
            </c:extLst>
          </c:dPt>
          <c:dPt>
            <c:idx val="4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A-C0EA-45EE-8908-0CF3A46B4D11}"/>
              </c:ext>
            </c:extLst>
          </c:dPt>
          <c:dPt>
            <c:idx val="4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B-C0EA-45EE-8908-0CF3A46B4D11}"/>
              </c:ext>
            </c:extLst>
          </c:dPt>
          <c:dPt>
            <c:idx val="4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C-C0EA-45EE-8908-0CF3A46B4D11}"/>
              </c:ext>
            </c:extLst>
          </c:dPt>
          <c:dPt>
            <c:idx val="4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D-C0EA-45EE-8908-0CF3A46B4D11}"/>
              </c:ext>
            </c:extLst>
          </c:dPt>
          <c:dPt>
            <c:idx val="4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E-C0EA-45EE-8908-0CF3A46B4D11}"/>
              </c:ext>
            </c:extLst>
          </c:dPt>
          <c:dPt>
            <c:idx val="4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F-C0EA-45EE-8908-0CF3A46B4D11}"/>
              </c:ext>
            </c:extLst>
          </c:dPt>
          <c:dPt>
            <c:idx val="4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0-C0EA-45EE-8908-0CF3A46B4D11}"/>
              </c:ext>
            </c:extLst>
          </c:dPt>
          <c:dPt>
            <c:idx val="4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1-C0EA-45EE-8908-0CF3A46B4D11}"/>
              </c:ext>
            </c:extLst>
          </c:dPt>
          <c:dPt>
            <c:idx val="4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2-C0EA-45EE-8908-0CF3A46B4D11}"/>
              </c:ext>
            </c:extLst>
          </c:dPt>
          <c:dPt>
            <c:idx val="5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3-C0EA-45EE-8908-0CF3A46B4D11}"/>
              </c:ext>
            </c:extLst>
          </c:dPt>
          <c:dPt>
            <c:idx val="5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4-C0EA-45EE-8908-0CF3A46B4D11}"/>
              </c:ext>
            </c:extLst>
          </c:dPt>
          <c:dPt>
            <c:idx val="5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5-C0EA-45EE-8908-0CF3A46B4D11}"/>
              </c:ext>
            </c:extLst>
          </c:dPt>
          <c:dPt>
            <c:idx val="5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6-C0EA-45EE-8908-0CF3A46B4D11}"/>
              </c:ext>
            </c:extLst>
          </c:dPt>
          <c:dPt>
            <c:idx val="5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7-C0EA-45EE-8908-0CF3A46B4D11}"/>
              </c:ext>
            </c:extLst>
          </c:dPt>
          <c:dPt>
            <c:idx val="5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8-C0EA-45EE-8908-0CF3A46B4D11}"/>
              </c:ext>
            </c:extLst>
          </c:dPt>
          <c:dPt>
            <c:idx val="5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9-C0EA-45EE-8908-0CF3A46B4D11}"/>
              </c:ext>
            </c:extLst>
          </c:dPt>
          <c:dPt>
            <c:idx val="5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A-C0EA-45EE-8908-0CF3A46B4D11}"/>
              </c:ext>
            </c:extLst>
          </c:dPt>
          <c:dPt>
            <c:idx val="5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B-C0EA-45EE-8908-0CF3A46B4D11}"/>
              </c:ext>
            </c:extLst>
          </c:dPt>
          <c:dPt>
            <c:idx val="5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C-C0EA-45EE-8908-0CF3A46B4D11}"/>
              </c:ext>
            </c:extLst>
          </c:dPt>
          <c:dPt>
            <c:idx val="6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D-C0EA-45EE-8908-0CF3A46B4D11}"/>
              </c:ext>
            </c:extLst>
          </c:dPt>
          <c:dPt>
            <c:idx val="6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E-C0EA-45EE-8908-0CF3A46B4D11}"/>
              </c:ext>
            </c:extLst>
          </c:dPt>
          <c:dPt>
            <c:idx val="6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F-C0EA-45EE-8908-0CF3A46B4D11}"/>
              </c:ext>
            </c:extLst>
          </c:dPt>
          <c:dPt>
            <c:idx val="6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0-C0EA-45EE-8908-0CF3A46B4D11}"/>
              </c:ext>
            </c:extLst>
          </c:dPt>
          <c:dPt>
            <c:idx val="6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1-C0EA-45EE-8908-0CF3A46B4D11}"/>
              </c:ext>
            </c:extLst>
          </c:dPt>
          <c:dPt>
            <c:idx val="6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2-C0EA-45EE-8908-0CF3A46B4D11}"/>
              </c:ext>
            </c:extLst>
          </c:dPt>
          <c:dPt>
            <c:idx val="6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3-C0EA-45EE-8908-0CF3A46B4D11}"/>
              </c:ext>
            </c:extLst>
          </c:dPt>
          <c:dPt>
            <c:idx val="6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4-C0EA-45EE-8908-0CF3A46B4D11}"/>
              </c:ext>
            </c:extLst>
          </c:dPt>
          <c:dPt>
            <c:idx val="6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5-C0EA-45EE-8908-0CF3A46B4D11}"/>
              </c:ext>
            </c:extLst>
          </c:dPt>
          <c:dPt>
            <c:idx val="6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6-C0EA-45EE-8908-0CF3A46B4D11}"/>
              </c:ext>
            </c:extLst>
          </c:dPt>
          <c:dPt>
            <c:idx val="7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7-C0EA-45EE-8908-0CF3A46B4D11}"/>
              </c:ext>
            </c:extLst>
          </c:dPt>
          <c:dPt>
            <c:idx val="7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8-C0EA-45EE-8908-0CF3A46B4D11}"/>
              </c:ext>
            </c:extLst>
          </c:dPt>
          <c:dPt>
            <c:idx val="7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9-C0EA-45EE-8908-0CF3A46B4D11}"/>
              </c:ext>
            </c:extLst>
          </c:dPt>
          <c:dPt>
            <c:idx val="7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A-C0EA-45EE-8908-0CF3A46B4D11}"/>
              </c:ext>
            </c:extLst>
          </c:dPt>
          <c:dPt>
            <c:idx val="7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B-C0EA-45EE-8908-0CF3A46B4D11}"/>
              </c:ext>
            </c:extLst>
          </c:dPt>
          <c:dPt>
            <c:idx val="7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C-C0EA-45EE-8908-0CF3A46B4D11}"/>
              </c:ext>
            </c:extLst>
          </c:dPt>
          <c:dPt>
            <c:idx val="7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D-C0EA-45EE-8908-0CF3A46B4D11}"/>
              </c:ext>
            </c:extLst>
          </c:dPt>
          <c:dPt>
            <c:idx val="7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E-C0EA-45EE-8908-0CF3A46B4D11}"/>
              </c:ext>
            </c:extLst>
          </c:dPt>
          <c:dPt>
            <c:idx val="7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F-C0EA-45EE-8908-0CF3A46B4D11}"/>
              </c:ext>
            </c:extLst>
          </c:dPt>
          <c:dPt>
            <c:idx val="7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0-C0EA-45EE-8908-0CF3A46B4D11}"/>
              </c:ext>
            </c:extLst>
          </c:dPt>
          <c:dPt>
            <c:idx val="8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1-C0EA-45EE-8908-0CF3A46B4D11}"/>
              </c:ext>
            </c:extLst>
          </c:dPt>
          <c:dPt>
            <c:idx val="8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2-C0EA-45EE-8908-0CF3A46B4D11}"/>
              </c:ext>
            </c:extLst>
          </c:dPt>
          <c:dPt>
            <c:idx val="8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3-C0EA-45EE-8908-0CF3A46B4D11}"/>
              </c:ext>
            </c:extLst>
          </c:dPt>
          <c:dPt>
            <c:idx val="8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4-C0EA-45EE-8908-0CF3A46B4D11}"/>
              </c:ext>
            </c:extLst>
          </c:dPt>
          <c:dPt>
            <c:idx val="8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5-C0EA-45EE-8908-0CF3A46B4D11}"/>
              </c:ext>
            </c:extLst>
          </c:dPt>
          <c:dPt>
            <c:idx val="8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6-C0EA-45EE-8908-0CF3A46B4D11}"/>
              </c:ext>
            </c:extLst>
          </c:dPt>
          <c:dPt>
            <c:idx val="8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7-C0EA-45EE-8908-0CF3A46B4D11}"/>
              </c:ext>
            </c:extLst>
          </c:dPt>
          <c:dPt>
            <c:idx val="8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8-C0EA-45EE-8908-0CF3A46B4D11}"/>
              </c:ext>
            </c:extLst>
          </c:dPt>
          <c:dPt>
            <c:idx val="8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9-C0EA-45EE-8908-0CF3A46B4D11}"/>
              </c:ext>
            </c:extLst>
          </c:dPt>
          <c:dPt>
            <c:idx val="8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A-C0EA-45EE-8908-0CF3A46B4D11}"/>
              </c:ext>
            </c:extLst>
          </c:dPt>
          <c:dPt>
            <c:idx val="9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B-C0EA-45EE-8908-0CF3A46B4D11}"/>
              </c:ext>
            </c:extLst>
          </c:dPt>
          <c:dPt>
            <c:idx val="9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C-C0EA-45EE-8908-0CF3A46B4D11}"/>
              </c:ext>
            </c:extLst>
          </c:dPt>
          <c:dPt>
            <c:idx val="9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D-C0EA-45EE-8908-0CF3A46B4D11}"/>
              </c:ext>
            </c:extLst>
          </c:dPt>
          <c:dPt>
            <c:idx val="9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E-C0EA-45EE-8908-0CF3A46B4D11}"/>
              </c:ext>
            </c:extLst>
          </c:dPt>
          <c:dPt>
            <c:idx val="9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F-C0EA-45EE-8908-0CF3A46B4D11}"/>
              </c:ext>
            </c:extLst>
          </c:dPt>
          <c:dPt>
            <c:idx val="9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0-C0EA-45EE-8908-0CF3A46B4D11}"/>
              </c:ext>
            </c:extLst>
          </c:dPt>
          <c:dPt>
            <c:idx val="9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1-C0EA-45EE-8908-0CF3A46B4D11}"/>
              </c:ext>
            </c:extLst>
          </c:dPt>
          <c:dPt>
            <c:idx val="9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2-C0EA-45EE-8908-0CF3A46B4D11}"/>
              </c:ext>
            </c:extLst>
          </c:dPt>
          <c:dPt>
            <c:idx val="9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3-C0EA-45EE-8908-0CF3A46B4D11}"/>
              </c:ext>
            </c:extLst>
          </c:dPt>
          <c:dPt>
            <c:idx val="9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4-C0EA-45EE-8908-0CF3A46B4D11}"/>
              </c:ext>
            </c:extLst>
          </c:dPt>
          <c:dPt>
            <c:idx val="10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5-C0EA-45EE-8908-0CF3A46B4D11}"/>
              </c:ext>
            </c:extLst>
          </c:dPt>
          <c:dPt>
            <c:idx val="10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6-C0EA-45EE-8908-0CF3A46B4D11}"/>
              </c:ext>
            </c:extLst>
          </c:dPt>
          <c:dPt>
            <c:idx val="10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7-C0EA-45EE-8908-0CF3A46B4D11}"/>
              </c:ext>
            </c:extLst>
          </c:dPt>
          <c:dPt>
            <c:idx val="10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8-C0EA-45EE-8908-0CF3A46B4D11}"/>
              </c:ext>
            </c:extLst>
          </c:dPt>
          <c:dPt>
            <c:idx val="10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9-C0EA-45EE-8908-0CF3A46B4D11}"/>
              </c:ext>
            </c:extLst>
          </c:dPt>
          <c:dPt>
            <c:idx val="10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A-C0EA-45EE-8908-0CF3A46B4D11}"/>
              </c:ext>
            </c:extLst>
          </c:dPt>
          <c:dPt>
            <c:idx val="10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B-C0EA-45EE-8908-0CF3A46B4D11}"/>
              </c:ext>
            </c:extLst>
          </c:dPt>
          <c:dPt>
            <c:idx val="10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C-C0EA-45EE-8908-0CF3A46B4D11}"/>
              </c:ext>
            </c:extLst>
          </c:dPt>
          <c:dPt>
            <c:idx val="10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D-C0EA-45EE-8908-0CF3A46B4D11}"/>
              </c:ext>
            </c:extLst>
          </c:dPt>
          <c:dPt>
            <c:idx val="10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E-C0EA-45EE-8908-0CF3A46B4D11}"/>
              </c:ext>
            </c:extLst>
          </c:dPt>
          <c:dPt>
            <c:idx val="11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F-C0EA-45EE-8908-0CF3A46B4D11}"/>
              </c:ext>
            </c:extLst>
          </c:dPt>
          <c:dPt>
            <c:idx val="11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0-C0EA-45EE-8908-0CF3A46B4D11}"/>
              </c:ext>
            </c:extLst>
          </c:dPt>
          <c:dPt>
            <c:idx val="11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1-C0EA-45EE-8908-0CF3A46B4D11}"/>
              </c:ext>
            </c:extLst>
          </c:dPt>
          <c:dPt>
            <c:idx val="11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2-C0EA-45EE-8908-0CF3A46B4D11}"/>
              </c:ext>
            </c:extLst>
          </c:dPt>
          <c:dPt>
            <c:idx val="11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3-C0EA-45EE-8908-0CF3A46B4D11}"/>
              </c:ext>
            </c:extLst>
          </c:dPt>
          <c:dPt>
            <c:idx val="11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4-C0EA-45EE-8908-0CF3A46B4D11}"/>
              </c:ext>
            </c:extLst>
          </c:dPt>
          <c:dPt>
            <c:idx val="11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5-C0EA-45EE-8908-0CF3A46B4D11}"/>
              </c:ext>
            </c:extLst>
          </c:dPt>
          <c:dPt>
            <c:idx val="11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6-C0EA-45EE-8908-0CF3A46B4D11}"/>
              </c:ext>
            </c:extLst>
          </c:dPt>
          <c:dPt>
            <c:idx val="11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7-C0EA-45EE-8908-0CF3A46B4D11}"/>
              </c:ext>
            </c:extLst>
          </c:dPt>
          <c:dPt>
            <c:idx val="11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8-C0EA-45EE-8908-0CF3A46B4D11}"/>
              </c:ext>
            </c:extLst>
          </c:dPt>
          <c:dPt>
            <c:idx val="12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9-C0EA-45EE-8908-0CF3A46B4D11}"/>
              </c:ext>
            </c:extLst>
          </c:dPt>
          <c:dPt>
            <c:idx val="12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A-C0EA-45EE-8908-0CF3A46B4D11}"/>
              </c:ext>
            </c:extLst>
          </c:dPt>
          <c:dPt>
            <c:idx val="12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B-C0EA-45EE-8908-0CF3A46B4D11}"/>
              </c:ext>
            </c:extLst>
          </c:dPt>
          <c:dPt>
            <c:idx val="12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C-C0EA-45EE-8908-0CF3A46B4D11}"/>
              </c:ext>
            </c:extLst>
          </c:dPt>
          <c:dPt>
            <c:idx val="12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D-C0EA-45EE-8908-0CF3A46B4D11}"/>
              </c:ext>
            </c:extLst>
          </c:dPt>
          <c:dPt>
            <c:idx val="12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E-C0EA-45EE-8908-0CF3A46B4D11}"/>
              </c:ext>
            </c:extLst>
          </c:dPt>
          <c:dPt>
            <c:idx val="12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F-C0EA-45EE-8908-0CF3A46B4D11}"/>
              </c:ext>
            </c:extLst>
          </c:dPt>
          <c:dPt>
            <c:idx val="12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0-C0EA-45EE-8908-0CF3A46B4D11}"/>
              </c:ext>
            </c:extLst>
          </c:dPt>
          <c:dPt>
            <c:idx val="12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1-C0EA-45EE-8908-0CF3A46B4D11}"/>
              </c:ext>
            </c:extLst>
          </c:dPt>
          <c:dPt>
            <c:idx val="12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2-C0EA-45EE-8908-0CF3A46B4D11}"/>
              </c:ext>
            </c:extLst>
          </c:dPt>
          <c:dPt>
            <c:idx val="13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3-C0EA-45EE-8908-0CF3A46B4D11}"/>
              </c:ext>
            </c:extLst>
          </c:dPt>
          <c:dPt>
            <c:idx val="13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4-C0EA-45EE-8908-0CF3A46B4D11}"/>
              </c:ext>
            </c:extLst>
          </c:dPt>
          <c:dPt>
            <c:idx val="13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5-C0EA-45EE-8908-0CF3A46B4D11}"/>
              </c:ext>
            </c:extLst>
          </c:dPt>
          <c:dPt>
            <c:idx val="13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6-C0EA-45EE-8908-0CF3A46B4D11}"/>
              </c:ext>
            </c:extLst>
          </c:dPt>
          <c:dPt>
            <c:idx val="13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7-C0EA-45EE-8908-0CF3A46B4D11}"/>
              </c:ext>
            </c:extLst>
          </c:dPt>
          <c:dPt>
            <c:idx val="13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8-C0EA-45EE-8908-0CF3A46B4D11}"/>
              </c:ext>
            </c:extLst>
          </c:dPt>
          <c:dPt>
            <c:idx val="13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9-C0EA-45EE-8908-0CF3A46B4D11}"/>
              </c:ext>
            </c:extLst>
          </c:dPt>
          <c:dPt>
            <c:idx val="13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A-C0EA-45EE-8908-0CF3A46B4D11}"/>
              </c:ext>
            </c:extLst>
          </c:dPt>
          <c:dPt>
            <c:idx val="13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B-C0EA-45EE-8908-0CF3A46B4D11}"/>
              </c:ext>
            </c:extLst>
          </c:dPt>
          <c:dPt>
            <c:idx val="13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C-C0EA-45EE-8908-0CF3A46B4D11}"/>
              </c:ext>
            </c:extLst>
          </c:dPt>
          <c:dPt>
            <c:idx val="14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D-C0EA-45EE-8908-0CF3A46B4D11}"/>
              </c:ext>
            </c:extLst>
          </c:dPt>
          <c:dPt>
            <c:idx val="14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E-C0EA-45EE-8908-0CF3A46B4D11}"/>
              </c:ext>
            </c:extLst>
          </c:dPt>
          <c:dPt>
            <c:idx val="14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F-C0EA-45EE-8908-0CF3A46B4D11}"/>
              </c:ext>
            </c:extLst>
          </c:dPt>
          <c:dPt>
            <c:idx val="14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0-C0EA-45EE-8908-0CF3A46B4D11}"/>
              </c:ext>
            </c:extLst>
          </c:dPt>
          <c:dPt>
            <c:idx val="14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1-C0EA-45EE-8908-0CF3A46B4D11}"/>
              </c:ext>
            </c:extLst>
          </c:dPt>
          <c:dPt>
            <c:idx val="14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2-C0EA-45EE-8908-0CF3A46B4D11}"/>
              </c:ext>
            </c:extLst>
          </c:dPt>
          <c:dPt>
            <c:idx val="14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3-C0EA-45EE-8908-0CF3A46B4D11}"/>
              </c:ext>
            </c:extLst>
          </c:dPt>
          <c:dPt>
            <c:idx val="14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4-C0EA-45EE-8908-0CF3A46B4D11}"/>
              </c:ext>
            </c:extLst>
          </c:dPt>
          <c:dPt>
            <c:idx val="14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5-C0EA-45EE-8908-0CF3A46B4D11}"/>
              </c:ext>
            </c:extLst>
          </c:dPt>
          <c:xVal>
            <c:numRef>
              <c:f>'ANCOVA DOC-Al'!$D$125:$D$273</c:f>
              <c:numCache>
                <c:formatCode>0.000</c:formatCode>
                <c:ptCount val="149"/>
                <c:pt idx="0">
                  <c:v>0.63</c:v>
                </c:pt>
                <c:pt idx="1">
                  <c:v>0.57999999999999996</c:v>
                </c:pt>
                <c:pt idx="2">
                  <c:v>0.74</c:v>
                </c:pt>
                <c:pt idx="3">
                  <c:v>0.34</c:v>
                </c:pt>
                <c:pt idx="4">
                  <c:v>0.56000000000000005</c:v>
                </c:pt>
                <c:pt idx="5">
                  <c:v>0.49</c:v>
                </c:pt>
                <c:pt idx="6">
                  <c:v>0.64</c:v>
                </c:pt>
                <c:pt idx="7">
                  <c:v>0.59</c:v>
                </c:pt>
                <c:pt idx="8">
                  <c:v>0.65</c:v>
                </c:pt>
                <c:pt idx="9">
                  <c:v>0.77</c:v>
                </c:pt>
                <c:pt idx="10">
                  <c:v>0.94</c:v>
                </c:pt>
                <c:pt idx="11">
                  <c:v>0.94</c:v>
                </c:pt>
                <c:pt idx="12">
                  <c:v>1.3</c:v>
                </c:pt>
                <c:pt idx="13">
                  <c:v>1.59</c:v>
                </c:pt>
                <c:pt idx="14">
                  <c:v>2.62</c:v>
                </c:pt>
                <c:pt idx="15">
                  <c:v>0.82</c:v>
                </c:pt>
                <c:pt idx="16">
                  <c:v>1.28</c:v>
                </c:pt>
                <c:pt idx="17">
                  <c:v>1.1599999999999999</c:v>
                </c:pt>
                <c:pt idx="18">
                  <c:v>1.53</c:v>
                </c:pt>
                <c:pt idx="19">
                  <c:v>1.33</c:v>
                </c:pt>
                <c:pt idx="20">
                  <c:v>1.28</c:v>
                </c:pt>
                <c:pt idx="21">
                  <c:v>1.0900000000000001</c:v>
                </c:pt>
                <c:pt idx="22">
                  <c:v>1.49</c:v>
                </c:pt>
                <c:pt idx="23">
                  <c:v>0.98</c:v>
                </c:pt>
                <c:pt idx="24">
                  <c:v>1.05</c:v>
                </c:pt>
                <c:pt idx="25">
                  <c:v>1.24</c:v>
                </c:pt>
                <c:pt idx="26">
                  <c:v>1.56</c:v>
                </c:pt>
                <c:pt idx="27">
                  <c:v>3.08</c:v>
                </c:pt>
                <c:pt idx="28">
                  <c:v>2.83</c:v>
                </c:pt>
                <c:pt idx="29">
                  <c:v>2.34</c:v>
                </c:pt>
                <c:pt idx="30">
                  <c:v>1.84</c:v>
                </c:pt>
                <c:pt idx="31">
                  <c:v>2.62</c:v>
                </c:pt>
                <c:pt idx="32">
                  <c:v>1.55</c:v>
                </c:pt>
                <c:pt idx="33">
                  <c:v>1.68</c:v>
                </c:pt>
                <c:pt idx="34">
                  <c:v>1.93</c:v>
                </c:pt>
                <c:pt idx="35">
                  <c:v>2.2999999999999998</c:v>
                </c:pt>
                <c:pt idx="36">
                  <c:v>2</c:v>
                </c:pt>
                <c:pt idx="37">
                  <c:v>1.24</c:v>
                </c:pt>
                <c:pt idx="38">
                  <c:v>1.08</c:v>
                </c:pt>
                <c:pt idx="39">
                  <c:v>1.06</c:v>
                </c:pt>
                <c:pt idx="40">
                  <c:v>1.03</c:v>
                </c:pt>
                <c:pt idx="41">
                  <c:v>1.47</c:v>
                </c:pt>
                <c:pt idx="42">
                  <c:v>1.1299999999999999</c:v>
                </c:pt>
                <c:pt idx="43">
                  <c:v>0.98</c:v>
                </c:pt>
                <c:pt idx="44">
                  <c:v>1.1299999999999999</c:v>
                </c:pt>
                <c:pt idx="45">
                  <c:v>1.03</c:v>
                </c:pt>
                <c:pt idx="46">
                  <c:v>1.01</c:v>
                </c:pt>
                <c:pt idx="47">
                  <c:v>1.06</c:v>
                </c:pt>
                <c:pt idx="48">
                  <c:v>1.05</c:v>
                </c:pt>
                <c:pt idx="49">
                  <c:v>1.55</c:v>
                </c:pt>
                <c:pt idx="50">
                  <c:v>1</c:v>
                </c:pt>
                <c:pt idx="51">
                  <c:v>1.42</c:v>
                </c:pt>
                <c:pt idx="52">
                  <c:v>2</c:v>
                </c:pt>
                <c:pt idx="53">
                  <c:v>1.41</c:v>
                </c:pt>
                <c:pt idx="54">
                  <c:v>0.96</c:v>
                </c:pt>
                <c:pt idx="55">
                  <c:v>1.05</c:v>
                </c:pt>
                <c:pt idx="56">
                  <c:v>0.92</c:v>
                </c:pt>
                <c:pt idx="57">
                  <c:v>0.93</c:v>
                </c:pt>
                <c:pt idx="58">
                  <c:v>0.92</c:v>
                </c:pt>
                <c:pt idx="59">
                  <c:v>0.91</c:v>
                </c:pt>
                <c:pt idx="60">
                  <c:v>1.95</c:v>
                </c:pt>
                <c:pt idx="61">
                  <c:v>1.41</c:v>
                </c:pt>
                <c:pt idx="62">
                  <c:v>1.99</c:v>
                </c:pt>
                <c:pt idx="63">
                  <c:v>1.97</c:v>
                </c:pt>
                <c:pt idx="64">
                  <c:v>1.1399999999999999</c:v>
                </c:pt>
                <c:pt idx="65">
                  <c:v>1.28</c:v>
                </c:pt>
                <c:pt idx="66">
                  <c:v>1.46</c:v>
                </c:pt>
                <c:pt idx="67">
                  <c:v>0.98</c:v>
                </c:pt>
                <c:pt idx="68">
                  <c:v>3.32</c:v>
                </c:pt>
                <c:pt idx="69">
                  <c:v>2.67</c:v>
                </c:pt>
                <c:pt idx="70">
                  <c:v>1.1399999999999999</c:v>
                </c:pt>
                <c:pt idx="71">
                  <c:v>1.07</c:v>
                </c:pt>
                <c:pt idx="72">
                  <c:v>0.83</c:v>
                </c:pt>
                <c:pt idx="73">
                  <c:v>1.19</c:v>
                </c:pt>
                <c:pt idx="74">
                  <c:v>0.88</c:v>
                </c:pt>
                <c:pt idx="75">
                  <c:v>1.05</c:v>
                </c:pt>
                <c:pt idx="76">
                  <c:v>1.2</c:v>
                </c:pt>
                <c:pt idx="77">
                  <c:v>1.1100000000000001</c:v>
                </c:pt>
                <c:pt idx="78">
                  <c:v>1.27</c:v>
                </c:pt>
                <c:pt idx="79">
                  <c:v>1.86</c:v>
                </c:pt>
                <c:pt idx="80">
                  <c:v>1.58</c:v>
                </c:pt>
                <c:pt idx="81">
                  <c:v>0.34</c:v>
                </c:pt>
                <c:pt idx="82">
                  <c:v>0.49</c:v>
                </c:pt>
                <c:pt idx="83">
                  <c:v>0.13</c:v>
                </c:pt>
                <c:pt idx="84">
                  <c:v>0.1</c:v>
                </c:pt>
                <c:pt idx="85">
                  <c:v>0.11</c:v>
                </c:pt>
                <c:pt idx="86">
                  <c:v>0.13</c:v>
                </c:pt>
                <c:pt idx="87">
                  <c:v>0.13</c:v>
                </c:pt>
                <c:pt idx="88">
                  <c:v>0.17</c:v>
                </c:pt>
                <c:pt idx="89">
                  <c:v>0.09</c:v>
                </c:pt>
                <c:pt idx="90">
                  <c:v>5.1999999999999998E-2</c:v>
                </c:pt>
                <c:pt idx="91">
                  <c:v>7.0000000000000007E-2</c:v>
                </c:pt>
                <c:pt idx="92">
                  <c:v>0.06</c:v>
                </c:pt>
                <c:pt idx="93">
                  <c:v>0.04</c:v>
                </c:pt>
                <c:pt idx="94">
                  <c:v>0.09</c:v>
                </c:pt>
                <c:pt idx="95">
                  <c:v>0.1</c:v>
                </c:pt>
                <c:pt idx="96">
                  <c:v>0.1</c:v>
                </c:pt>
                <c:pt idx="97">
                  <c:v>7.0000000000000007E-2</c:v>
                </c:pt>
                <c:pt idx="98">
                  <c:v>0.04</c:v>
                </c:pt>
                <c:pt idx="99">
                  <c:v>0.1</c:v>
                </c:pt>
                <c:pt idx="100">
                  <c:v>1.55</c:v>
                </c:pt>
                <c:pt idx="101">
                  <c:v>0.45</c:v>
                </c:pt>
                <c:pt idx="102">
                  <c:v>2.71</c:v>
                </c:pt>
                <c:pt idx="103">
                  <c:v>1.52</c:v>
                </c:pt>
                <c:pt idx="104">
                  <c:v>1.59</c:v>
                </c:pt>
                <c:pt idx="105">
                  <c:v>2.44</c:v>
                </c:pt>
                <c:pt idx="106">
                  <c:v>3.12</c:v>
                </c:pt>
                <c:pt idx="107">
                  <c:v>2.4</c:v>
                </c:pt>
                <c:pt idx="108">
                  <c:v>1.69</c:v>
                </c:pt>
                <c:pt idx="109">
                  <c:v>1.98</c:v>
                </c:pt>
                <c:pt idx="110">
                  <c:v>1.71</c:v>
                </c:pt>
                <c:pt idx="111">
                  <c:v>1.82</c:v>
                </c:pt>
                <c:pt idx="112">
                  <c:v>0.63</c:v>
                </c:pt>
                <c:pt idx="113">
                  <c:v>1.48</c:v>
                </c:pt>
                <c:pt idx="114">
                  <c:v>1.77</c:v>
                </c:pt>
                <c:pt idx="115">
                  <c:v>2.11</c:v>
                </c:pt>
                <c:pt idx="116">
                  <c:v>2.52</c:v>
                </c:pt>
                <c:pt idx="117">
                  <c:v>3.53</c:v>
                </c:pt>
                <c:pt idx="118">
                  <c:v>2.68</c:v>
                </c:pt>
                <c:pt idx="119">
                  <c:v>3.15</c:v>
                </c:pt>
                <c:pt idx="120">
                  <c:v>2.59</c:v>
                </c:pt>
                <c:pt idx="121">
                  <c:v>2.67</c:v>
                </c:pt>
                <c:pt idx="122">
                  <c:v>2.12</c:v>
                </c:pt>
                <c:pt idx="123">
                  <c:v>0.13</c:v>
                </c:pt>
                <c:pt idx="124">
                  <c:v>0.25</c:v>
                </c:pt>
                <c:pt idx="125">
                  <c:v>0.47</c:v>
                </c:pt>
                <c:pt idx="126">
                  <c:v>0.27</c:v>
                </c:pt>
                <c:pt idx="127">
                  <c:v>0.65</c:v>
                </c:pt>
                <c:pt idx="128">
                  <c:v>0.34</c:v>
                </c:pt>
                <c:pt idx="129">
                  <c:v>0.16</c:v>
                </c:pt>
                <c:pt idx="130">
                  <c:v>0.39</c:v>
                </c:pt>
                <c:pt idx="131">
                  <c:v>0.28999999999999998</c:v>
                </c:pt>
                <c:pt idx="132">
                  <c:v>0.45</c:v>
                </c:pt>
                <c:pt idx="133">
                  <c:v>0.45</c:v>
                </c:pt>
                <c:pt idx="134">
                  <c:v>0.75</c:v>
                </c:pt>
                <c:pt idx="135">
                  <c:v>0.34</c:v>
                </c:pt>
                <c:pt idx="136">
                  <c:v>0.33</c:v>
                </c:pt>
                <c:pt idx="137">
                  <c:v>0.3</c:v>
                </c:pt>
                <c:pt idx="138">
                  <c:v>0.36</c:v>
                </c:pt>
                <c:pt idx="139">
                  <c:v>0.05</c:v>
                </c:pt>
                <c:pt idx="140">
                  <c:v>0</c:v>
                </c:pt>
                <c:pt idx="141">
                  <c:v>1.14E-2</c:v>
                </c:pt>
                <c:pt idx="142">
                  <c:v>0.03</c:v>
                </c:pt>
                <c:pt idx="143">
                  <c:v>0.05</c:v>
                </c:pt>
                <c:pt idx="144">
                  <c:v>0</c:v>
                </c:pt>
                <c:pt idx="145">
                  <c:v>0.09</c:v>
                </c:pt>
                <c:pt idx="146">
                  <c:v>0.09</c:v>
                </c:pt>
                <c:pt idx="147">
                  <c:v>0.12</c:v>
                </c:pt>
                <c:pt idx="148">
                  <c:v>7.0000000000000007E-2</c:v>
                </c:pt>
              </c:numCache>
            </c:numRef>
          </c:xVal>
          <c:yVal>
            <c:numRef>
              <c:f>'ANCOVA DOC-Al'!$H$125:$H$273</c:f>
              <c:numCache>
                <c:formatCode>0.000</c:formatCode>
                <c:ptCount val="149"/>
                <c:pt idx="0">
                  <c:v>0.93582246620037024</c:v>
                </c:pt>
                <c:pt idx="1">
                  <c:v>1.2254441562872451</c:v>
                </c:pt>
                <c:pt idx="2">
                  <c:v>1.5137704189593197</c:v>
                </c:pt>
                <c:pt idx="3">
                  <c:v>0.71557586518928062</c:v>
                </c:pt>
                <c:pt idx="4">
                  <c:v>1.6433373343984519</c:v>
                </c:pt>
                <c:pt idx="5">
                  <c:v>1.8138692882786618</c:v>
                </c:pt>
                <c:pt idx="6">
                  <c:v>2.1597196431149897</c:v>
                </c:pt>
                <c:pt idx="7">
                  <c:v>1.0558540752342398</c:v>
                </c:pt>
                <c:pt idx="8">
                  <c:v>2.2242674317045559</c:v>
                </c:pt>
                <c:pt idx="9">
                  <c:v>2.1343318376375557</c:v>
                </c:pt>
                <c:pt idx="10">
                  <c:v>1.734095761188472</c:v>
                </c:pt>
                <c:pt idx="11">
                  <c:v>0.92095028228734288</c:v>
                </c:pt>
                <c:pt idx="12">
                  <c:v>0.36030553582764202</c:v>
                </c:pt>
                <c:pt idx="13">
                  <c:v>-3.247541315437711E-2</c:v>
                </c:pt>
                <c:pt idx="14">
                  <c:v>-0.73304723359198842</c:v>
                </c:pt>
                <c:pt idx="15">
                  <c:v>0.5145936398470099</c:v>
                </c:pt>
                <c:pt idx="16">
                  <c:v>1.1284049699302794</c:v>
                </c:pt>
                <c:pt idx="17">
                  <c:v>1.0895980886667491</c:v>
                </c:pt>
                <c:pt idx="18">
                  <c:v>0.95638151648379699</c:v>
                </c:pt>
                <c:pt idx="19">
                  <c:v>0.26244395930813003</c:v>
                </c:pt>
                <c:pt idx="20">
                  <c:v>1.2184579967158842</c:v>
                </c:pt>
                <c:pt idx="21">
                  <c:v>1.4976032094778873</c:v>
                </c:pt>
                <c:pt idx="22">
                  <c:v>1.2531838309079233</c:v>
                </c:pt>
                <c:pt idx="23">
                  <c:v>0.65616682183143227</c:v>
                </c:pt>
                <c:pt idx="24">
                  <c:v>0.99793653144266314</c:v>
                </c:pt>
                <c:pt idx="25">
                  <c:v>1.5512815218542515</c:v>
                </c:pt>
                <c:pt idx="26">
                  <c:v>1.4235192598976691</c:v>
                </c:pt>
                <c:pt idx="27">
                  <c:v>-0.57817281038646939</c:v>
                </c:pt>
                <c:pt idx="28">
                  <c:v>-2.6948303714774733</c:v>
                </c:pt>
                <c:pt idx="29">
                  <c:v>2.9535163792797006</c:v>
                </c:pt>
                <c:pt idx="30">
                  <c:v>-0.85087948108420153</c:v>
                </c:pt>
                <c:pt idx="31">
                  <c:v>-0.70169543908144461</c:v>
                </c:pt>
                <c:pt idx="32">
                  <c:v>-0.67822811241958281</c:v>
                </c:pt>
                <c:pt idx="33">
                  <c:v>0.54511938686337225</c:v>
                </c:pt>
                <c:pt idx="34">
                  <c:v>3.6230907292960232E-2</c:v>
                </c:pt>
                <c:pt idx="35">
                  <c:v>-2.2942065088493568E-2</c:v>
                </c:pt>
                <c:pt idx="36">
                  <c:v>-0.73332043957594018</c:v>
                </c:pt>
                <c:pt idx="37">
                  <c:v>-1.3237447279852443</c:v>
                </c:pt>
                <c:pt idx="38">
                  <c:v>-1.0644151886324558</c:v>
                </c:pt>
                <c:pt idx="39">
                  <c:v>-0.91334579358970847</c:v>
                </c:pt>
                <c:pt idx="40">
                  <c:v>-1.0589608784060875</c:v>
                </c:pt>
                <c:pt idx="41">
                  <c:v>-1.4707730366119751</c:v>
                </c:pt>
                <c:pt idx="42">
                  <c:v>-0.99916119634568268</c:v>
                </c:pt>
                <c:pt idx="43">
                  <c:v>-0.88007110918522014</c:v>
                </c:pt>
                <c:pt idx="44">
                  <c:v>-1.1018883528270393</c:v>
                </c:pt>
                <c:pt idx="45">
                  <c:v>-0.96490549487445576</c:v>
                </c:pt>
                <c:pt idx="46">
                  <c:v>-1.0192904127944213</c:v>
                </c:pt>
                <c:pt idx="47">
                  <c:v>-0.807283339819996</c:v>
                </c:pt>
                <c:pt idx="48">
                  <c:v>-1.030591279335296</c:v>
                </c:pt>
                <c:pt idx="49">
                  <c:v>-1.8922763209279687</c:v>
                </c:pt>
                <c:pt idx="50">
                  <c:v>-1.1585488606431569</c:v>
                </c:pt>
                <c:pt idx="51">
                  <c:v>-1.644757720499145</c:v>
                </c:pt>
                <c:pt idx="52">
                  <c:v>-2.3149184137142309</c:v>
                </c:pt>
                <c:pt idx="53">
                  <c:v>-1.5872336283348922</c:v>
                </c:pt>
                <c:pt idx="54">
                  <c:v>-1.0565279078590057</c:v>
                </c:pt>
                <c:pt idx="55">
                  <c:v>-1.1239796034092566</c:v>
                </c:pt>
                <c:pt idx="56">
                  <c:v>-1.075244716913333</c:v>
                </c:pt>
                <c:pt idx="57">
                  <c:v>-1.0587252092760886</c:v>
                </c:pt>
                <c:pt idx="58">
                  <c:v>-0.94716930104047292</c:v>
                </c:pt>
                <c:pt idx="59">
                  <c:v>-1.0023782572226438</c:v>
                </c:pt>
                <c:pt idx="60">
                  <c:v>-0.26157820898314754</c:v>
                </c:pt>
                <c:pt idx="61">
                  <c:v>-0.3238096560514469</c:v>
                </c:pt>
                <c:pt idx="62">
                  <c:v>-0.32290853484935822</c:v>
                </c:pt>
                <c:pt idx="63">
                  <c:v>0.52256975562905317</c:v>
                </c:pt>
                <c:pt idx="64">
                  <c:v>0.18139042438200623</c:v>
                </c:pt>
                <c:pt idx="65">
                  <c:v>-0.86675650850983044</c:v>
                </c:pt>
                <c:pt idx="66">
                  <c:v>0.29510368610237858</c:v>
                </c:pt>
                <c:pt idx="67">
                  <c:v>1.2491960391553745</c:v>
                </c:pt>
                <c:pt idx="68">
                  <c:v>2.440519460466974</c:v>
                </c:pt>
                <c:pt idx="69">
                  <c:v>-3.1405159232648777E-2</c:v>
                </c:pt>
                <c:pt idx="70">
                  <c:v>-0.20683817998260159</c:v>
                </c:pt>
                <c:pt idx="71">
                  <c:v>1.0196488953910348</c:v>
                </c:pt>
                <c:pt idx="72">
                  <c:v>-0.30203075569271604</c:v>
                </c:pt>
                <c:pt idx="73">
                  <c:v>-0.52047395965304022</c:v>
                </c:pt>
                <c:pt idx="74">
                  <c:v>-5.6670709834733345E-2</c:v>
                </c:pt>
                <c:pt idx="75">
                  <c:v>-0.12871353310961262</c:v>
                </c:pt>
                <c:pt idx="76">
                  <c:v>-0.9061913049914978</c:v>
                </c:pt>
                <c:pt idx="77">
                  <c:v>-0.21970843272242252</c:v>
                </c:pt>
                <c:pt idx="78">
                  <c:v>-8.0803488568685189E-2</c:v>
                </c:pt>
                <c:pt idx="79">
                  <c:v>-0.41092083717602013</c:v>
                </c:pt>
                <c:pt idx="80">
                  <c:v>-0.84945291054270644</c:v>
                </c:pt>
                <c:pt idx="81">
                  <c:v>-0.11023038395330785</c:v>
                </c:pt>
                <c:pt idx="82">
                  <c:v>0.53179437008900876</c:v>
                </c:pt>
                <c:pt idx="83">
                  <c:v>-0.15629622765344131</c:v>
                </c:pt>
                <c:pt idx="84">
                  <c:v>0.4051717113892811</c:v>
                </c:pt>
                <c:pt idx="85">
                  <c:v>0.26826754376216172</c:v>
                </c:pt>
                <c:pt idx="86">
                  <c:v>0.24193826730391871</c:v>
                </c:pt>
                <c:pt idx="87">
                  <c:v>-0.2036574504204077</c:v>
                </c:pt>
                <c:pt idx="88">
                  <c:v>0.82698855592104981</c:v>
                </c:pt>
                <c:pt idx="89">
                  <c:v>-0.25706135063747682</c:v>
                </c:pt>
                <c:pt idx="90">
                  <c:v>-0.19949795413128854</c:v>
                </c:pt>
                <c:pt idx="91">
                  <c:v>-0.17803437765937047</c:v>
                </c:pt>
                <c:pt idx="92">
                  <c:v>-0.18121269614319224</c:v>
                </c:pt>
                <c:pt idx="93">
                  <c:v>-5.8826857780303853E-2</c:v>
                </c:pt>
                <c:pt idx="94">
                  <c:v>-9.8301200347901199E-2</c:v>
                </c:pt>
                <c:pt idx="95">
                  <c:v>-0.2238653571946109</c:v>
                </c:pt>
                <c:pt idx="96">
                  <c:v>-0.2565512706204971</c:v>
                </c:pt>
                <c:pt idx="97">
                  <c:v>-0.19604498301649145</c:v>
                </c:pt>
                <c:pt idx="98">
                  <c:v>-0.17022578721138545</c:v>
                </c:pt>
                <c:pt idx="99">
                  <c:v>-0.20452063292214762</c:v>
                </c:pt>
                <c:pt idx="100">
                  <c:v>-0.92277788534668348</c:v>
                </c:pt>
                <c:pt idx="101">
                  <c:v>1.4191921152782532</c:v>
                </c:pt>
                <c:pt idx="102">
                  <c:v>0.10696310347096723</c:v>
                </c:pt>
                <c:pt idx="103">
                  <c:v>-0.39866515251899559</c:v>
                </c:pt>
                <c:pt idx="104">
                  <c:v>0.85564189518636569</c:v>
                </c:pt>
                <c:pt idx="105">
                  <c:v>1.5693935056625163</c:v>
                </c:pt>
                <c:pt idx="106">
                  <c:v>0.70488284113512789</c:v>
                </c:pt>
                <c:pt idx="107">
                  <c:v>0.56542987762790509</c:v>
                </c:pt>
                <c:pt idx="108">
                  <c:v>2.1855227846526342</c:v>
                </c:pt>
                <c:pt idx="109">
                  <c:v>1.5259180118880786</c:v>
                </c:pt>
                <c:pt idx="110">
                  <c:v>1.1285866460924689</c:v>
                </c:pt>
                <c:pt idx="111">
                  <c:v>-1.0590940144383545</c:v>
                </c:pt>
                <c:pt idx="112">
                  <c:v>0.1209370299992709</c:v>
                </c:pt>
                <c:pt idx="113">
                  <c:v>-0.35667955092524722</c:v>
                </c:pt>
                <c:pt idx="114">
                  <c:v>-0.80882883235407754</c:v>
                </c:pt>
                <c:pt idx="115">
                  <c:v>0.15106892354191373</c:v>
                </c:pt>
                <c:pt idx="116">
                  <c:v>1.0238171577665873</c:v>
                </c:pt>
                <c:pt idx="117">
                  <c:v>-0.77175233455797965</c:v>
                </c:pt>
                <c:pt idx="118">
                  <c:v>-2.5977851649660991E-2</c:v>
                </c:pt>
                <c:pt idx="119">
                  <c:v>-0.68707412398048884</c:v>
                </c:pt>
                <c:pt idx="120">
                  <c:v>-0.23135347428690872</c:v>
                </c:pt>
                <c:pt idx="121">
                  <c:v>-0.26462815869139789</c:v>
                </c:pt>
                <c:pt idx="122">
                  <c:v>-0.23865077854257083</c:v>
                </c:pt>
                <c:pt idx="123">
                  <c:v>-0.38418272727683678</c:v>
                </c:pt>
                <c:pt idx="124">
                  <c:v>4.9523327481713987E-2</c:v>
                </c:pt>
                <c:pt idx="125">
                  <c:v>-1.1964379035425861E-2</c:v>
                </c:pt>
                <c:pt idx="126">
                  <c:v>5.1402946265244668E-4</c:v>
                </c:pt>
                <c:pt idx="127">
                  <c:v>0.88373909196599543</c:v>
                </c:pt>
                <c:pt idx="128">
                  <c:v>0.12815765316144476</c:v>
                </c:pt>
                <c:pt idx="129">
                  <c:v>-0.25457709489086433</c:v>
                </c:pt>
                <c:pt idx="130">
                  <c:v>-3.5597276414846888E-5</c:v>
                </c:pt>
                <c:pt idx="131">
                  <c:v>8.4916572085221853E-2</c:v>
                </c:pt>
                <c:pt idx="132">
                  <c:v>0.21314861580881864</c:v>
                </c:pt>
                <c:pt idx="133">
                  <c:v>0.34722756680071915</c:v>
                </c:pt>
                <c:pt idx="134">
                  <c:v>0.48927128335234821</c:v>
                </c:pt>
                <c:pt idx="135">
                  <c:v>1.2521528393373282</c:v>
                </c:pt>
                <c:pt idx="136">
                  <c:v>-0.20855039415795051</c:v>
                </c:pt>
                <c:pt idx="137">
                  <c:v>7.9423168511916151E-2</c:v>
                </c:pt>
                <c:pt idx="138">
                  <c:v>0.26459088437496225</c:v>
                </c:pt>
                <c:pt idx="139">
                  <c:v>-1.1747265010871446</c:v>
                </c:pt>
                <c:pt idx="140">
                  <c:v>-1.0311908805782186</c:v>
                </c:pt>
                <c:pt idx="141">
                  <c:v>-1.1564568259178811</c:v>
                </c:pt>
                <c:pt idx="142">
                  <c:v>-1.0650147898753783</c:v>
                </c:pt>
                <c:pt idx="143">
                  <c:v>-0.70911899708805382</c:v>
                </c:pt>
                <c:pt idx="144">
                  <c:v>-0.45551856860801831</c:v>
                </c:pt>
                <c:pt idx="145">
                  <c:v>-0.79179522559974147</c:v>
                </c:pt>
                <c:pt idx="146">
                  <c:v>-0.64570920436976031</c:v>
                </c:pt>
                <c:pt idx="147">
                  <c:v>-0.97303927504222465</c:v>
                </c:pt>
                <c:pt idx="148">
                  <c:v>-0.5226563065492007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EA-45EE-8908-0CF3A46B4D11}"/>
            </c:ext>
          </c:extLst>
        </c:ser>
        <c:ser>
          <c:idx val="1"/>
          <c:order val="1"/>
          <c:tx>
            <c:v>LYS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0.57999999999999996</c:v>
              </c:pt>
            </c:numLit>
          </c:xVal>
          <c:yVal>
            <c:numLit>
              <c:formatCode>General</c:formatCode>
              <c:ptCount val="1"/>
              <c:pt idx="0">
                <c:v>1.2254441562872451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6-C0EA-45EE-8908-0CF3A46B4D11}"/>
            </c:ext>
          </c:extLst>
        </c:ser>
        <c:ser>
          <c:idx val="2"/>
          <c:order val="2"/>
          <c:tx>
            <c:v>NAZ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1.41</c:v>
              </c:pt>
            </c:numLit>
          </c:xVal>
          <c:yVal>
            <c:numLit>
              <c:formatCode>General</c:formatCode>
              <c:ptCount val="1"/>
              <c:pt idx="0">
                <c:v>-0.3238096560514469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7-C0EA-45EE-8908-0CF3A46B4D11}"/>
            </c:ext>
          </c:extLst>
        </c:ser>
        <c:ser>
          <c:idx val="3"/>
          <c:order val="3"/>
          <c:tx>
            <c:v>PLB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0.45</c:v>
              </c:pt>
            </c:numLit>
          </c:xVal>
          <c:yVal>
            <c:numLit>
              <c:formatCode>General</c:formatCode>
              <c:ptCount val="1"/>
              <c:pt idx="0">
                <c:v>1.4191921152782532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8-C0EA-45EE-8908-0CF3A46B4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559336"/>
        <c:axId val="666559728"/>
      </c:scatterChart>
      <c:valAx>
        <c:axId val="666559336"/>
        <c:scaling>
          <c:orientation val="minMax"/>
          <c:max val="4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Al.ppm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666559728"/>
        <c:crosses val="autoZero"/>
        <c:crossBetween val="midCat"/>
      </c:valAx>
      <c:valAx>
        <c:axId val="666559728"/>
        <c:scaling>
          <c:orientation val="minMax"/>
          <c:max val="3"/>
          <c:min val="-3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Standardized residuals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66559336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legend>
      <c:legendPos val="b"/>
      <c:legendEntry>
        <c:idx val="0"/>
        <c:delete val="1"/>
      </c:legendEntry>
      <c:layout/>
      <c:overlay val="0"/>
      <c:spPr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/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Doc.ppm / Standardized residuals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</c:marker>
          <c:dPt>
            <c:idx val="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AA55-4B63-8C61-4EDFD5694085}"/>
              </c:ext>
            </c:extLst>
          </c:dPt>
          <c:dPt>
            <c:idx val="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AA55-4B63-8C61-4EDFD5694085}"/>
              </c:ext>
            </c:extLst>
          </c:dPt>
          <c:dPt>
            <c:idx val="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A55-4B63-8C61-4EDFD5694085}"/>
              </c:ext>
            </c:extLst>
          </c:dPt>
          <c:dPt>
            <c:idx val="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AA55-4B63-8C61-4EDFD5694085}"/>
              </c:ext>
            </c:extLst>
          </c:dPt>
          <c:dPt>
            <c:idx val="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A55-4B63-8C61-4EDFD5694085}"/>
              </c:ext>
            </c:extLst>
          </c:dPt>
          <c:dPt>
            <c:idx val="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AA55-4B63-8C61-4EDFD5694085}"/>
              </c:ext>
            </c:extLst>
          </c:dPt>
          <c:dPt>
            <c:idx val="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AA55-4B63-8C61-4EDFD5694085}"/>
              </c:ext>
            </c:extLst>
          </c:dPt>
          <c:dPt>
            <c:idx val="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AA55-4B63-8C61-4EDFD5694085}"/>
              </c:ext>
            </c:extLst>
          </c:dPt>
          <c:dPt>
            <c:idx val="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AA55-4B63-8C61-4EDFD5694085}"/>
              </c:ext>
            </c:extLst>
          </c:dPt>
          <c:dPt>
            <c:idx val="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AA55-4B63-8C61-4EDFD5694085}"/>
              </c:ext>
            </c:extLst>
          </c:dPt>
          <c:dPt>
            <c:idx val="1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AA55-4B63-8C61-4EDFD5694085}"/>
              </c:ext>
            </c:extLst>
          </c:dPt>
          <c:dPt>
            <c:idx val="1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AA55-4B63-8C61-4EDFD5694085}"/>
              </c:ext>
            </c:extLst>
          </c:dPt>
          <c:dPt>
            <c:idx val="1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AA55-4B63-8C61-4EDFD5694085}"/>
              </c:ext>
            </c:extLst>
          </c:dPt>
          <c:dPt>
            <c:idx val="1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AA55-4B63-8C61-4EDFD5694085}"/>
              </c:ext>
            </c:extLst>
          </c:dPt>
          <c:dPt>
            <c:idx val="1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AA55-4B63-8C61-4EDFD5694085}"/>
              </c:ext>
            </c:extLst>
          </c:dPt>
          <c:dPt>
            <c:idx val="1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0-AA55-4B63-8C61-4EDFD5694085}"/>
              </c:ext>
            </c:extLst>
          </c:dPt>
          <c:dPt>
            <c:idx val="1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AA55-4B63-8C61-4EDFD5694085}"/>
              </c:ext>
            </c:extLst>
          </c:dPt>
          <c:dPt>
            <c:idx val="1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2-AA55-4B63-8C61-4EDFD5694085}"/>
              </c:ext>
            </c:extLst>
          </c:dPt>
          <c:dPt>
            <c:idx val="1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AA55-4B63-8C61-4EDFD5694085}"/>
              </c:ext>
            </c:extLst>
          </c:dPt>
          <c:dPt>
            <c:idx val="1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4-AA55-4B63-8C61-4EDFD5694085}"/>
              </c:ext>
            </c:extLst>
          </c:dPt>
          <c:dPt>
            <c:idx val="2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AA55-4B63-8C61-4EDFD5694085}"/>
              </c:ext>
            </c:extLst>
          </c:dPt>
          <c:dPt>
            <c:idx val="2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6-AA55-4B63-8C61-4EDFD5694085}"/>
              </c:ext>
            </c:extLst>
          </c:dPt>
          <c:dPt>
            <c:idx val="2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AA55-4B63-8C61-4EDFD5694085}"/>
              </c:ext>
            </c:extLst>
          </c:dPt>
          <c:dPt>
            <c:idx val="2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8-AA55-4B63-8C61-4EDFD5694085}"/>
              </c:ext>
            </c:extLst>
          </c:dPt>
          <c:dPt>
            <c:idx val="2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AA55-4B63-8C61-4EDFD5694085}"/>
              </c:ext>
            </c:extLst>
          </c:dPt>
          <c:dPt>
            <c:idx val="2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A-AA55-4B63-8C61-4EDFD5694085}"/>
              </c:ext>
            </c:extLst>
          </c:dPt>
          <c:dPt>
            <c:idx val="2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AA55-4B63-8C61-4EDFD5694085}"/>
              </c:ext>
            </c:extLst>
          </c:dPt>
          <c:dPt>
            <c:idx val="2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C-AA55-4B63-8C61-4EDFD5694085}"/>
              </c:ext>
            </c:extLst>
          </c:dPt>
          <c:dPt>
            <c:idx val="2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AA55-4B63-8C61-4EDFD5694085}"/>
              </c:ext>
            </c:extLst>
          </c:dPt>
          <c:dPt>
            <c:idx val="2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AA55-4B63-8C61-4EDFD5694085}"/>
              </c:ext>
            </c:extLst>
          </c:dPt>
          <c:dPt>
            <c:idx val="3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AA55-4B63-8C61-4EDFD5694085}"/>
              </c:ext>
            </c:extLst>
          </c:dPt>
          <c:dPt>
            <c:idx val="3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AA55-4B63-8C61-4EDFD5694085}"/>
              </c:ext>
            </c:extLst>
          </c:dPt>
          <c:dPt>
            <c:idx val="3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AA55-4B63-8C61-4EDFD5694085}"/>
              </c:ext>
            </c:extLst>
          </c:dPt>
          <c:dPt>
            <c:idx val="3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2-AA55-4B63-8C61-4EDFD5694085}"/>
              </c:ext>
            </c:extLst>
          </c:dPt>
          <c:dPt>
            <c:idx val="3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AA55-4B63-8C61-4EDFD5694085}"/>
              </c:ext>
            </c:extLst>
          </c:dPt>
          <c:dPt>
            <c:idx val="3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4-AA55-4B63-8C61-4EDFD5694085}"/>
              </c:ext>
            </c:extLst>
          </c:dPt>
          <c:dPt>
            <c:idx val="3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AA55-4B63-8C61-4EDFD5694085}"/>
              </c:ext>
            </c:extLst>
          </c:dPt>
          <c:dPt>
            <c:idx val="3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6-AA55-4B63-8C61-4EDFD5694085}"/>
              </c:ext>
            </c:extLst>
          </c:dPt>
          <c:dPt>
            <c:idx val="3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7-AA55-4B63-8C61-4EDFD5694085}"/>
              </c:ext>
            </c:extLst>
          </c:dPt>
          <c:dPt>
            <c:idx val="3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8-AA55-4B63-8C61-4EDFD5694085}"/>
              </c:ext>
            </c:extLst>
          </c:dPt>
          <c:dPt>
            <c:idx val="4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9-AA55-4B63-8C61-4EDFD5694085}"/>
              </c:ext>
            </c:extLst>
          </c:dPt>
          <c:dPt>
            <c:idx val="4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A-AA55-4B63-8C61-4EDFD5694085}"/>
              </c:ext>
            </c:extLst>
          </c:dPt>
          <c:dPt>
            <c:idx val="4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B-AA55-4B63-8C61-4EDFD5694085}"/>
              </c:ext>
            </c:extLst>
          </c:dPt>
          <c:dPt>
            <c:idx val="4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C-AA55-4B63-8C61-4EDFD5694085}"/>
              </c:ext>
            </c:extLst>
          </c:dPt>
          <c:dPt>
            <c:idx val="4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D-AA55-4B63-8C61-4EDFD5694085}"/>
              </c:ext>
            </c:extLst>
          </c:dPt>
          <c:dPt>
            <c:idx val="4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E-AA55-4B63-8C61-4EDFD5694085}"/>
              </c:ext>
            </c:extLst>
          </c:dPt>
          <c:dPt>
            <c:idx val="4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F-AA55-4B63-8C61-4EDFD5694085}"/>
              </c:ext>
            </c:extLst>
          </c:dPt>
          <c:dPt>
            <c:idx val="4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0-AA55-4B63-8C61-4EDFD5694085}"/>
              </c:ext>
            </c:extLst>
          </c:dPt>
          <c:dPt>
            <c:idx val="4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1-AA55-4B63-8C61-4EDFD5694085}"/>
              </c:ext>
            </c:extLst>
          </c:dPt>
          <c:dPt>
            <c:idx val="4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2-AA55-4B63-8C61-4EDFD5694085}"/>
              </c:ext>
            </c:extLst>
          </c:dPt>
          <c:dPt>
            <c:idx val="5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3-AA55-4B63-8C61-4EDFD5694085}"/>
              </c:ext>
            </c:extLst>
          </c:dPt>
          <c:dPt>
            <c:idx val="5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4-AA55-4B63-8C61-4EDFD5694085}"/>
              </c:ext>
            </c:extLst>
          </c:dPt>
          <c:dPt>
            <c:idx val="5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5-AA55-4B63-8C61-4EDFD5694085}"/>
              </c:ext>
            </c:extLst>
          </c:dPt>
          <c:dPt>
            <c:idx val="5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6-AA55-4B63-8C61-4EDFD5694085}"/>
              </c:ext>
            </c:extLst>
          </c:dPt>
          <c:dPt>
            <c:idx val="5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7-AA55-4B63-8C61-4EDFD5694085}"/>
              </c:ext>
            </c:extLst>
          </c:dPt>
          <c:dPt>
            <c:idx val="5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8-AA55-4B63-8C61-4EDFD5694085}"/>
              </c:ext>
            </c:extLst>
          </c:dPt>
          <c:dPt>
            <c:idx val="5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9-AA55-4B63-8C61-4EDFD5694085}"/>
              </c:ext>
            </c:extLst>
          </c:dPt>
          <c:dPt>
            <c:idx val="5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A-AA55-4B63-8C61-4EDFD5694085}"/>
              </c:ext>
            </c:extLst>
          </c:dPt>
          <c:dPt>
            <c:idx val="5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B-AA55-4B63-8C61-4EDFD5694085}"/>
              </c:ext>
            </c:extLst>
          </c:dPt>
          <c:dPt>
            <c:idx val="5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C-AA55-4B63-8C61-4EDFD5694085}"/>
              </c:ext>
            </c:extLst>
          </c:dPt>
          <c:dPt>
            <c:idx val="6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D-AA55-4B63-8C61-4EDFD5694085}"/>
              </c:ext>
            </c:extLst>
          </c:dPt>
          <c:dPt>
            <c:idx val="6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E-AA55-4B63-8C61-4EDFD5694085}"/>
              </c:ext>
            </c:extLst>
          </c:dPt>
          <c:dPt>
            <c:idx val="6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F-AA55-4B63-8C61-4EDFD5694085}"/>
              </c:ext>
            </c:extLst>
          </c:dPt>
          <c:dPt>
            <c:idx val="6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0-AA55-4B63-8C61-4EDFD5694085}"/>
              </c:ext>
            </c:extLst>
          </c:dPt>
          <c:dPt>
            <c:idx val="6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1-AA55-4B63-8C61-4EDFD5694085}"/>
              </c:ext>
            </c:extLst>
          </c:dPt>
          <c:dPt>
            <c:idx val="6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2-AA55-4B63-8C61-4EDFD5694085}"/>
              </c:ext>
            </c:extLst>
          </c:dPt>
          <c:dPt>
            <c:idx val="6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3-AA55-4B63-8C61-4EDFD5694085}"/>
              </c:ext>
            </c:extLst>
          </c:dPt>
          <c:dPt>
            <c:idx val="6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4-AA55-4B63-8C61-4EDFD5694085}"/>
              </c:ext>
            </c:extLst>
          </c:dPt>
          <c:dPt>
            <c:idx val="6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5-AA55-4B63-8C61-4EDFD5694085}"/>
              </c:ext>
            </c:extLst>
          </c:dPt>
          <c:dPt>
            <c:idx val="6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6-AA55-4B63-8C61-4EDFD5694085}"/>
              </c:ext>
            </c:extLst>
          </c:dPt>
          <c:dPt>
            <c:idx val="7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7-AA55-4B63-8C61-4EDFD5694085}"/>
              </c:ext>
            </c:extLst>
          </c:dPt>
          <c:dPt>
            <c:idx val="7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8-AA55-4B63-8C61-4EDFD5694085}"/>
              </c:ext>
            </c:extLst>
          </c:dPt>
          <c:dPt>
            <c:idx val="7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9-AA55-4B63-8C61-4EDFD5694085}"/>
              </c:ext>
            </c:extLst>
          </c:dPt>
          <c:dPt>
            <c:idx val="7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A-AA55-4B63-8C61-4EDFD5694085}"/>
              </c:ext>
            </c:extLst>
          </c:dPt>
          <c:dPt>
            <c:idx val="7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B-AA55-4B63-8C61-4EDFD5694085}"/>
              </c:ext>
            </c:extLst>
          </c:dPt>
          <c:dPt>
            <c:idx val="7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C-AA55-4B63-8C61-4EDFD5694085}"/>
              </c:ext>
            </c:extLst>
          </c:dPt>
          <c:dPt>
            <c:idx val="7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D-AA55-4B63-8C61-4EDFD5694085}"/>
              </c:ext>
            </c:extLst>
          </c:dPt>
          <c:dPt>
            <c:idx val="7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E-AA55-4B63-8C61-4EDFD5694085}"/>
              </c:ext>
            </c:extLst>
          </c:dPt>
          <c:dPt>
            <c:idx val="7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F-AA55-4B63-8C61-4EDFD5694085}"/>
              </c:ext>
            </c:extLst>
          </c:dPt>
          <c:dPt>
            <c:idx val="7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0-AA55-4B63-8C61-4EDFD5694085}"/>
              </c:ext>
            </c:extLst>
          </c:dPt>
          <c:dPt>
            <c:idx val="8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1-AA55-4B63-8C61-4EDFD5694085}"/>
              </c:ext>
            </c:extLst>
          </c:dPt>
          <c:dPt>
            <c:idx val="8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2-AA55-4B63-8C61-4EDFD5694085}"/>
              </c:ext>
            </c:extLst>
          </c:dPt>
          <c:dPt>
            <c:idx val="8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3-AA55-4B63-8C61-4EDFD5694085}"/>
              </c:ext>
            </c:extLst>
          </c:dPt>
          <c:dPt>
            <c:idx val="8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4-AA55-4B63-8C61-4EDFD5694085}"/>
              </c:ext>
            </c:extLst>
          </c:dPt>
          <c:dPt>
            <c:idx val="8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5-AA55-4B63-8C61-4EDFD5694085}"/>
              </c:ext>
            </c:extLst>
          </c:dPt>
          <c:dPt>
            <c:idx val="8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6-AA55-4B63-8C61-4EDFD5694085}"/>
              </c:ext>
            </c:extLst>
          </c:dPt>
          <c:dPt>
            <c:idx val="8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7-AA55-4B63-8C61-4EDFD5694085}"/>
              </c:ext>
            </c:extLst>
          </c:dPt>
          <c:dPt>
            <c:idx val="8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8-AA55-4B63-8C61-4EDFD5694085}"/>
              </c:ext>
            </c:extLst>
          </c:dPt>
          <c:dPt>
            <c:idx val="8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9-AA55-4B63-8C61-4EDFD5694085}"/>
              </c:ext>
            </c:extLst>
          </c:dPt>
          <c:dPt>
            <c:idx val="8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A-AA55-4B63-8C61-4EDFD5694085}"/>
              </c:ext>
            </c:extLst>
          </c:dPt>
          <c:dPt>
            <c:idx val="9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B-AA55-4B63-8C61-4EDFD5694085}"/>
              </c:ext>
            </c:extLst>
          </c:dPt>
          <c:dPt>
            <c:idx val="9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C-AA55-4B63-8C61-4EDFD5694085}"/>
              </c:ext>
            </c:extLst>
          </c:dPt>
          <c:dPt>
            <c:idx val="9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D-AA55-4B63-8C61-4EDFD5694085}"/>
              </c:ext>
            </c:extLst>
          </c:dPt>
          <c:dPt>
            <c:idx val="9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E-AA55-4B63-8C61-4EDFD5694085}"/>
              </c:ext>
            </c:extLst>
          </c:dPt>
          <c:dPt>
            <c:idx val="9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F-AA55-4B63-8C61-4EDFD5694085}"/>
              </c:ext>
            </c:extLst>
          </c:dPt>
          <c:dPt>
            <c:idx val="9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0-AA55-4B63-8C61-4EDFD5694085}"/>
              </c:ext>
            </c:extLst>
          </c:dPt>
          <c:dPt>
            <c:idx val="9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1-AA55-4B63-8C61-4EDFD5694085}"/>
              </c:ext>
            </c:extLst>
          </c:dPt>
          <c:dPt>
            <c:idx val="9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2-AA55-4B63-8C61-4EDFD5694085}"/>
              </c:ext>
            </c:extLst>
          </c:dPt>
          <c:dPt>
            <c:idx val="9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3-AA55-4B63-8C61-4EDFD5694085}"/>
              </c:ext>
            </c:extLst>
          </c:dPt>
          <c:dPt>
            <c:idx val="9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4-AA55-4B63-8C61-4EDFD5694085}"/>
              </c:ext>
            </c:extLst>
          </c:dPt>
          <c:dPt>
            <c:idx val="10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5-AA55-4B63-8C61-4EDFD5694085}"/>
              </c:ext>
            </c:extLst>
          </c:dPt>
          <c:dPt>
            <c:idx val="10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6-AA55-4B63-8C61-4EDFD5694085}"/>
              </c:ext>
            </c:extLst>
          </c:dPt>
          <c:dPt>
            <c:idx val="10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7-AA55-4B63-8C61-4EDFD5694085}"/>
              </c:ext>
            </c:extLst>
          </c:dPt>
          <c:dPt>
            <c:idx val="10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8-AA55-4B63-8C61-4EDFD5694085}"/>
              </c:ext>
            </c:extLst>
          </c:dPt>
          <c:dPt>
            <c:idx val="10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9-AA55-4B63-8C61-4EDFD5694085}"/>
              </c:ext>
            </c:extLst>
          </c:dPt>
          <c:dPt>
            <c:idx val="10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A-AA55-4B63-8C61-4EDFD5694085}"/>
              </c:ext>
            </c:extLst>
          </c:dPt>
          <c:dPt>
            <c:idx val="10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B-AA55-4B63-8C61-4EDFD5694085}"/>
              </c:ext>
            </c:extLst>
          </c:dPt>
          <c:dPt>
            <c:idx val="10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C-AA55-4B63-8C61-4EDFD5694085}"/>
              </c:ext>
            </c:extLst>
          </c:dPt>
          <c:dPt>
            <c:idx val="10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D-AA55-4B63-8C61-4EDFD5694085}"/>
              </c:ext>
            </c:extLst>
          </c:dPt>
          <c:dPt>
            <c:idx val="10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E-AA55-4B63-8C61-4EDFD5694085}"/>
              </c:ext>
            </c:extLst>
          </c:dPt>
          <c:dPt>
            <c:idx val="11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F-AA55-4B63-8C61-4EDFD5694085}"/>
              </c:ext>
            </c:extLst>
          </c:dPt>
          <c:dPt>
            <c:idx val="11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0-AA55-4B63-8C61-4EDFD5694085}"/>
              </c:ext>
            </c:extLst>
          </c:dPt>
          <c:dPt>
            <c:idx val="11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1-AA55-4B63-8C61-4EDFD5694085}"/>
              </c:ext>
            </c:extLst>
          </c:dPt>
          <c:dPt>
            <c:idx val="11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2-AA55-4B63-8C61-4EDFD5694085}"/>
              </c:ext>
            </c:extLst>
          </c:dPt>
          <c:dPt>
            <c:idx val="11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3-AA55-4B63-8C61-4EDFD5694085}"/>
              </c:ext>
            </c:extLst>
          </c:dPt>
          <c:dPt>
            <c:idx val="11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4-AA55-4B63-8C61-4EDFD5694085}"/>
              </c:ext>
            </c:extLst>
          </c:dPt>
          <c:dPt>
            <c:idx val="11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5-AA55-4B63-8C61-4EDFD5694085}"/>
              </c:ext>
            </c:extLst>
          </c:dPt>
          <c:dPt>
            <c:idx val="11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6-AA55-4B63-8C61-4EDFD5694085}"/>
              </c:ext>
            </c:extLst>
          </c:dPt>
          <c:dPt>
            <c:idx val="11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7-AA55-4B63-8C61-4EDFD5694085}"/>
              </c:ext>
            </c:extLst>
          </c:dPt>
          <c:dPt>
            <c:idx val="11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8-AA55-4B63-8C61-4EDFD5694085}"/>
              </c:ext>
            </c:extLst>
          </c:dPt>
          <c:dPt>
            <c:idx val="12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9-AA55-4B63-8C61-4EDFD5694085}"/>
              </c:ext>
            </c:extLst>
          </c:dPt>
          <c:dPt>
            <c:idx val="12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A-AA55-4B63-8C61-4EDFD5694085}"/>
              </c:ext>
            </c:extLst>
          </c:dPt>
          <c:dPt>
            <c:idx val="12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B-AA55-4B63-8C61-4EDFD5694085}"/>
              </c:ext>
            </c:extLst>
          </c:dPt>
          <c:dPt>
            <c:idx val="12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C-AA55-4B63-8C61-4EDFD5694085}"/>
              </c:ext>
            </c:extLst>
          </c:dPt>
          <c:dPt>
            <c:idx val="12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D-AA55-4B63-8C61-4EDFD5694085}"/>
              </c:ext>
            </c:extLst>
          </c:dPt>
          <c:dPt>
            <c:idx val="12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E-AA55-4B63-8C61-4EDFD5694085}"/>
              </c:ext>
            </c:extLst>
          </c:dPt>
          <c:dPt>
            <c:idx val="12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F-AA55-4B63-8C61-4EDFD5694085}"/>
              </c:ext>
            </c:extLst>
          </c:dPt>
          <c:dPt>
            <c:idx val="12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0-AA55-4B63-8C61-4EDFD5694085}"/>
              </c:ext>
            </c:extLst>
          </c:dPt>
          <c:dPt>
            <c:idx val="12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1-AA55-4B63-8C61-4EDFD5694085}"/>
              </c:ext>
            </c:extLst>
          </c:dPt>
          <c:dPt>
            <c:idx val="12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2-AA55-4B63-8C61-4EDFD5694085}"/>
              </c:ext>
            </c:extLst>
          </c:dPt>
          <c:dPt>
            <c:idx val="13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3-AA55-4B63-8C61-4EDFD5694085}"/>
              </c:ext>
            </c:extLst>
          </c:dPt>
          <c:dPt>
            <c:idx val="13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4-AA55-4B63-8C61-4EDFD5694085}"/>
              </c:ext>
            </c:extLst>
          </c:dPt>
          <c:dPt>
            <c:idx val="13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5-AA55-4B63-8C61-4EDFD5694085}"/>
              </c:ext>
            </c:extLst>
          </c:dPt>
          <c:dPt>
            <c:idx val="13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6-AA55-4B63-8C61-4EDFD5694085}"/>
              </c:ext>
            </c:extLst>
          </c:dPt>
          <c:dPt>
            <c:idx val="13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7-AA55-4B63-8C61-4EDFD5694085}"/>
              </c:ext>
            </c:extLst>
          </c:dPt>
          <c:dPt>
            <c:idx val="13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8-AA55-4B63-8C61-4EDFD5694085}"/>
              </c:ext>
            </c:extLst>
          </c:dPt>
          <c:dPt>
            <c:idx val="13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9-AA55-4B63-8C61-4EDFD5694085}"/>
              </c:ext>
            </c:extLst>
          </c:dPt>
          <c:dPt>
            <c:idx val="13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A-AA55-4B63-8C61-4EDFD5694085}"/>
              </c:ext>
            </c:extLst>
          </c:dPt>
          <c:dPt>
            <c:idx val="13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B-AA55-4B63-8C61-4EDFD5694085}"/>
              </c:ext>
            </c:extLst>
          </c:dPt>
          <c:dPt>
            <c:idx val="13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C-AA55-4B63-8C61-4EDFD5694085}"/>
              </c:ext>
            </c:extLst>
          </c:dPt>
          <c:dPt>
            <c:idx val="14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D-AA55-4B63-8C61-4EDFD5694085}"/>
              </c:ext>
            </c:extLst>
          </c:dPt>
          <c:dPt>
            <c:idx val="14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E-AA55-4B63-8C61-4EDFD5694085}"/>
              </c:ext>
            </c:extLst>
          </c:dPt>
          <c:dPt>
            <c:idx val="14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F-AA55-4B63-8C61-4EDFD5694085}"/>
              </c:ext>
            </c:extLst>
          </c:dPt>
          <c:dPt>
            <c:idx val="14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0-AA55-4B63-8C61-4EDFD5694085}"/>
              </c:ext>
            </c:extLst>
          </c:dPt>
          <c:dPt>
            <c:idx val="14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1-AA55-4B63-8C61-4EDFD5694085}"/>
              </c:ext>
            </c:extLst>
          </c:dPt>
          <c:dPt>
            <c:idx val="14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2-AA55-4B63-8C61-4EDFD5694085}"/>
              </c:ext>
            </c:extLst>
          </c:dPt>
          <c:dPt>
            <c:idx val="14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3-AA55-4B63-8C61-4EDFD5694085}"/>
              </c:ext>
            </c:extLst>
          </c:dPt>
          <c:dPt>
            <c:idx val="14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4-AA55-4B63-8C61-4EDFD5694085}"/>
              </c:ext>
            </c:extLst>
          </c:dPt>
          <c:dPt>
            <c:idx val="14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5-AA55-4B63-8C61-4EDFD5694085}"/>
              </c:ext>
            </c:extLst>
          </c:dPt>
          <c:xVal>
            <c:numRef>
              <c:f>'ANCOVA DOC-Al'!$E$125:$E$273</c:f>
              <c:numCache>
                <c:formatCode>0.000</c:formatCode>
                <c:ptCount val="149"/>
                <c:pt idx="0">
                  <c:v>29.049999237060547</c:v>
                </c:pt>
                <c:pt idx="1">
                  <c:v>32.479999999999997</c:v>
                </c:pt>
                <c:pt idx="2">
                  <c:v>39.72</c:v>
                </c:pt>
                <c:pt idx="3">
                  <c:v>20.46</c:v>
                </c:pt>
                <c:pt idx="4">
                  <c:v>38.380000000000003</c:v>
                </c:pt>
                <c:pt idx="5">
                  <c:v>39.659999999999997</c:v>
                </c:pt>
                <c:pt idx="6">
                  <c:v>47.58</c:v>
                </c:pt>
                <c:pt idx="7">
                  <c:v>30.12</c:v>
                </c:pt>
                <c:pt idx="8">
                  <c:v>48.73</c:v>
                </c:pt>
                <c:pt idx="9">
                  <c:v>49.57</c:v>
                </c:pt>
                <c:pt idx="10">
                  <c:v>46.67</c:v>
                </c:pt>
                <c:pt idx="11">
                  <c:v>34.479999999999997</c:v>
                </c:pt>
                <c:pt idx="12">
                  <c:v>32.639999389648438</c:v>
                </c:pt>
                <c:pt idx="13">
                  <c:v>32.04</c:v>
                </c:pt>
                <c:pt idx="14">
                  <c:v>40.32</c:v>
                </c:pt>
                <c:pt idx="15">
                  <c:v>26.2</c:v>
                </c:pt>
                <c:pt idx="16">
                  <c:v>43.79</c:v>
                </c:pt>
                <c:pt idx="17">
                  <c:v>41.02</c:v>
                </c:pt>
                <c:pt idx="18">
                  <c:v>45.77</c:v>
                </c:pt>
                <c:pt idx="19">
                  <c:v>31.72</c:v>
                </c:pt>
                <c:pt idx="20">
                  <c:v>45.14</c:v>
                </c:pt>
                <c:pt idx="21">
                  <c:v>45.86</c:v>
                </c:pt>
                <c:pt idx="22">
                  <c:v>49.49</c:v>
                </c:pt>
                <c:pt idx="23">
                  <c:v>31.24</c:v>
                </c:pt>
                <c:pt idx="24">
                  <c:v>37.64</c:v>
                </c:pt>
                <c:pt idx="25">
                  <c:v>49.4</c:v>
                </c:pt>
                <c:pt idx="26">
                  <c:v>53.32</c:v>
                </c:pt>
                <c:pt idx="27">
                  <c:v>51.03</c:v>
                </c:pt>
                <c:pt idx="28">
                  <c:v>14.739999771118164</c:v>
                </c:pt>
                <c:pt idx="29">
                  <c:v>90.48</c:v>
                </c:pt>
                <c:pt idx="30">
                  <c:v>24.33</c:v>
                </c:pt>
                <c:pt idx="31">
                  <c:v>40.79</c:v>
                </c:pt>
                <c:pt idx="32">
                  <c:v>21.63</c:v>
                </c:pt>
                <c:pt idx="33">
                  <c:v>42.34</c:v>
                </c:pt>
                <c:pt idx="34">
                  <c:v>39.270000000000003</c:v>
                </c:pt>
                <c:pt idx="35">
                  <c:v>45.13</c:v>
                </c:pt>
                <c:pt idx="36">
                  <c:v>29.01</c:v>
                </c:pt>
                <c:pt idx="37">
                  <c:v>6.3000001907348633</c:v>
                </c:pt>
                <c:pt idx="38">
                  <c:v>7.27</c:v>
                </c:pt>
                <c:pt idx="39">
                  <c:v>9.17</c:v>
                </c:pt>
                <c:pt idx="40">
                  <c:v>6.44</c:v>
                </c:pt>
                <c:pt idx="41">
                  <c:v>8.2899999999999991</c:v>
                </c:pt>
                <c:pt idx="42">
                  <c:v>9.16</c:v>
                </c:pt>
                <c:pt idx="43">
                  <c:v>8.2100000000000009</c:v>
                </c:pt>
                <c:pt idx="44">
                  <c:v>7.62</c:v>
                </c:pt>
                <c:pt idx="45">
                  <c:v>7.85</c:v>
                </c:pt>
                <c:pt idx="46">
                  <c:v>6.67</c:v>
                </c:pt>
                <c:pt idx="47">
                  <c:v>10.76</c:v>
                </c:pt>
                <c:pt idx="48">
                  <c:v>7.23</c:v>
                </c:pt>
                <c:pt idx="49">
                  <c:v>3.4300000667572021</c:v>
                </c:pt>
                <c:pt idx="50">
                  <c:v>4.4000000000000004</c:v>
                </c:pt>
                <c:pt idx="51">
                  <c:v>4.7699999999999996</c:v>
                </c:pt>
                <c:pt idx="52">
                  <c:v>5.3</c:v>
                </c:pt>
                <c:pt idx="53">
                  <c:v>5.45</c:v>
                </c:pt>
                <c:pt idx="54">
                  <c:v>5.2</c:v>
                </c:pt>
                <c:pt idx="55">
                  <c:v>5.83</c:v>
                </c:pt>
                <c:pt idx="56">
                  <c:v>4.1900000000000004</c:v>
                </c:pt>
                <c:pt idx="57">
                  <c:v>4.62</c:v>
                </c:pt>
                <c:pt idx="58">
                  <c:v>6.11</c:v>
                </c:pt>
                <c:pt idx="59">
                  <c:v>5.0999999999999996</c:v>
                </c:pt>
                <c:pt idx="60">
                  <c:v>36.090000000000003</c:v>
                </c:pt>
                <c:pt idx="61">
                  <c:v>25.31</c:v>
                </c:pt>
                <c:pt idx="62">
                  <c:v>35.9</c:v>
                </c:pt>
                <c:pt idx="63">
                  <c:v>48.21</c:v>
                </c:pt>
                <c:pt idx="64">
                  <c:v>27.96</c:v>
                </c:pt>
                <c:pt idx="65">
                  <c:v>14.8</c:v>
                </c:pt>
                <c:pt idx="66">
                  <c:v>35.5</c:v>
                </c:pt>
                <c:pt idx="67">
                  <c:v>41.05</c:v>
                </c:pt>
                <c:pt idx="68">
                  <c:v>101.58</c:v>
                </c:pt>
                <c:pt idx="69">
                  <c:v>52.67</c:v>
                </c:pt>
                <c:pt idx="70">
                  <c:v>22.14</c:v>
                </c:pt>
                <c:pt idx="71">
                  <c:v>39.25</c:v>
                </c:pt>
                <c:pt idx="72">
                  <c:v>15.06</c:v>
                </c:pt>
                <c:pt idx="73">
                  <c:v>18.350000000000001</c:v>
                </c:pt>
                <c:pt idx="74">
                  <c:v>19.649999999999999</c:v>
                </c:pt>
                <c:pt idx="75">
                  <c:v>21.67</c:v>
                </c:pt>
                <c:pt idx="76">
                  <c:v>12.75</c:v>
                </c:pt>
                <c:pt idx="77">
                  <c:v>21.4</c:v>
                </c:pt>
                <c:pt idx="78">
                  <c:v>26.4</c:v>
                </c:pt>
                <c:pt idx="79">
                  <c:v>32.21</c:v>
                </c:pt>
                <c:pt idx="80">
                  <c:v>20.53</c:v>
                </c:pt>
                <c:pt idx="81">
                  <c:v>9</c:v>
                </c:pt>
                <c:pt idx="82">
                  <c:v>21.36</c:v>
                </c:pt>
                <c:pt idx="83">
                  <c:v>4.4800000190734863</c:v>
                </c:pt>
                <c:pt idx="84">
                  <c:v>12.35</c:v>
                </c:pt>
                <c:pt idx="85">
                  <c:v>10.48</c:v>
                </c:pt>
                <c:pt idx="86">
                  <c:v>10.45</c:v>
                </c:pt>
                <c:pt idx="87">
                  <c:v>3.77</c:v>
                </c:pt>
                <c:pt idx="88">
                  <c:v>19.95</c:v>
                </c:pt>
                <c:pt idx="89">
                  <c:v>2.2400000095367432</c:v>
                </c:pt>
                <c:pt idx="90">
                  <c:v>2.41</c:v>
                </c:pt>
                <c:pt idx="91">
                  <c:v>3.06</c:v>
                </c:pt>
                <c:pt idx="92">
                  <c:v>2.83</c:v>
                </c:pt>
                <c:pt idx="93">
                  <c:v>4.3</c:v>
                </c:pt>
                <c:pt idx="94">
                  <c:v>4.62</c:v>
                </c:pt>
                <c:pt idx="95">
                  <c:v>2.92</c:v>
                </c:pt>
                <c:pt idx="96">
                  <c:v>2.4300000000000002</c:v>
                </c:pt>
                <c:pt idx="97">
                  <c:v>2.79</c:v>
                </c:pt>
                <c:pt idx="98">
                  <c:v>2.63</c:v>
                </c:pt>
                <c:pt idx="99">
                  <c:v>3.21</c:v>
                </c:pt>
                <c:pt idx="100">
                  <c:v>42.669998168945313</c:v>
                </c:pt>
                <c:pt idx="101">
                  <c:v>57.72</c:v>
                </c:pt>
                <c:pt idx="102">
                  <c:v>79.260000000000005</c:v>
                </c:pt>
                <c:pt idx="103">
                  <c:v>49.98</c:v>
                </c:pt>
                <c:pt idx="104">
                  <c:v>70.06</c:v>
                </c:pt>
                <c:pt idx="105">
                  <c:v>96.26</c:v>
                </c:pt>
                <c:pt idx="106">
                  <c:v>95.7</c:v>
                </c:pt>
                <c:pt idx="107">
                  <c:v>80.48</c:v>
                </c:pt>
                <c:pt idx="108">
                  <c:v>91.82</c:v>
                </c:pt>
                <c:pt idx="109">
                  <c:v>87.22</c:v>
                </c:pt>
                <c:pt idx="110">
                  <c:v>76.34</c:v>
                </c:pt>
                <c:pt idx="111">
                  <c:v>45.549999237060547</c:v>
                </c:pt>
                <c:pt idx="112">
                  <c:v>41.54</c:v>
                </c:pt>
                <c:pt idx="113">
                  <c:v>49.88</c:v>
                </c:pt>
                <c:pt idx="114">
                  <c:v>48.39</c:v>
                </c:pt>
                <c:pt idx="115">
                  <c:v>68.98</c:v>
                </c:pt>
                <c:pt idx="116">
                  <c:v>89.54</c:v>
                </c:pt>
                <c:pt idx="117">
                  <c:v>81.040000000000006</c:v>
                </c:pt>
                <c:pt idx="118">
                  <c:v>76.72</c:v>
                </c:pt>
                <c:pt idx="119">
                  <c:v>75.38</c:v>
                </c:pt>
                <c:pt idx="120">
                  <c:v>72</c:v>
                </c:pt>
                <c:pt idx="121">
                  <c:v>72.959999999999994</c:v>
                </c:pt>
                <c:pt idx="122">
                  <c:v>63.32</c:v>
                </c:pt>
                <c:pt idx="123">
                  <c:v>24.850000381469727</c:v>
                </c:pt>
                <c:pt idx="124">
                  <c:v>33.54</c:v>
                </c:pt>
                <c:pt idx="125">
                  <c:v>36.630000000000003</c:v>
                </c:pt>
                <c:pt idx="126">
                  <c:v>33.17</c:v>
                </c:pt>
                <c:pt idx="127">
                  <c:v>53.34</c:v>
                </c:pt>
                <c:pt idx="128">
                  <c:v>36.36</c:v>
                </c:pt>
                <c:pt idx="129">
                  <c:v>27.34</c:v>
                </c:pt>
                <c:pt idx="130">
                  <c:v>35.35</c:v>
                </c:pt>
                <c:pt idx="131">
                  <c:v>34.799999237060547</c:v>
                </c:pt>
                <c:pt idx="132">
                  <c:v>39.64</c:v>
                </c:pt>
                <c:pt idx="133">
                  <c:v>41.65</c:v>
                </c:pt>
                <c:pt idx="134">
                  <c:v>49.25</c:v>
                </c:pt>
                <c:pt idx="135">
                  <c:v>53.21</c:v>
                </c:pt>
                <c:pt idx="136">
                  <c:v>31.13</c:v>
                </c:pt>
                <c:pt idx="137">
                  <c:v>34.9</c:v>
                </c:pt>
                <c:pt idx="138">
                  <c:v>38.770000000000003</c:v>
                </c:pt>
                <c:pt idx="139">
                  <c:v>11.539999961853027</c:v>
                </c:pt>
                <c:pt idx="140">
                  <c:v>12.78</c:v>
                </c:pt>
                <c:pt idx="141">
                  <c:v>11.11</c:v>
                </c:pt>
                <c:pt idx="142">
                  <c:v>12.82</c:v>
                </c:pt>
                <c:pt idx="143">
                  <c:v>18.52</c:v>
                </c:pt>
                <c:pt idx="144">
                  <c:v>21.41</c:v>
                </c:pt>
                <c:pt idx="145">
                  <c:v>18.010000000000002</c:v>
                </c:pt>
                <c:pt idx="146">
                  <c:v>20.2</c:v>
                </c:pt>
                <c:pt idx="147">
                  <c:v>15.84</c:v>
                </c:pt>
                <c:pt idx="148">
                  <c:v>21.68</c:v>
                </c:pt>
              </c:numCache>
            </c:numRef>
          </c:xVal>
          <c:yVal>
            <c:numRef>
              <c:f>'ANCOVA DOC-Al'!$H$125:$H$273</c:f>
              <c:numCache>
                <c:formatCode>0.000</c:formatCode>
                <c:ptCount val="149"/>
                <c:pt idx="0">
                  <c:v>0.93582246620037024</c:v>
                </c:pt>
                <c:pt idx="1">
                  <c:v>1.2254441562872451</c:v>
                </c:pt>
                <c:pt idx="2">
                  <c:v>1.5137704189593197</c:v>
                </c:pt>
                <c:pt idx="3">
                  <c:v>0.71557586518928062</c:v>
                </c:pt>
                <c:pt idx="4">
                  <c:v>1.6433373343984519</c:v>
                </c:pt>
                <c:pt idx="5">
                  <c:v>1.8138692882786618</c:v>
                </c:pt>
                <c:pt idx="6">
                  <c:v>2.1597196431149897</c:v>
                </c:pt>
                <c:pt idx="7">
                  <c:v>1.0558540752342398</c:v>
                </c:pt>
                <c:pt idx="8">
                  <c:v>2.2242674317045559</c:v>
                </c:pt>
                <c:pt idx="9">
                  <c:v>2.1343318376375557</c:v>
                </c:pt>
                <c:pt idx="10">
                  <c:v>1.734095761188472</c:v>
                </c:pt>
                <c:pt idx="11">
                  <c:v>0.92095028228734288</c:v>
                </c:pt>
                <c:pt idx="12">
                  <c:v>0.36030553582764202</c:v>
                </c:pt>
                <c:pt idx="13">
                  <c:v>-3.247541315437711E-2</c:v>
                </c:pt>
                <c:pt idx="14">
                  <c:v>-0.73304723359198842</c:v>
                </c:pt>
                <c:pt idx="15">
                  <c:v>0.5145936398470099</c:v>
                </c:pt>
                <c:pt idx="16">
                  <c:v>1.1284049699302794</c:v>
                </c:pt>
                <c:pt idx="17">
                  <c:v>1.0895980886667491</c:v>
                </c:pt>
                <c:pt idx="18">
                  <c:v>0.95638151648379699</c:v>
                </c:pt>
                <c:pt idx="19">
                  <c:v>0.26244395930813003</c:v>
                </c:pt>
                <c:pt idx="20">
                  <c:v>1.2184579967158842</c:v>
                </c:pt>
                <c:pt idx="21">
                  <c:v>1.4976032094778873</c:v>
                </c:pt>
                <c:pt idx="22">
                  <c:v>1.2531838309079233</c:v>
                </c:pt>
                <c:pt idx="23">
                  <c:v>0.65616682183143227</c:v>
                </c:pt>
                <c:pt idx="24">
                  <c:v>0.99793653144266314</c:v>
                </c:pt>
                <c:pt idx="25">
                  <c:v>1.5512815218542515</c:v>
                </c:pt>
                <c:pt idx="26">
                  <c:v>1.4235192598976691</c:v>
                </c:pt>
                <c:pt idx="27">
                  <c:v>-0.57817281038646939</c:v>
                </c:pt>
                <c:pt idx="28">
                  <c:v>-2.6948303714774733</c:v>
                </c:pt>
                <c:pt idx="29">
                  <c:v>2.9535163792797006</c:v>
                </c:pt>
                <c:pt idx="30">
                  <c:v>-0.85087948108420153</c:v>
                </c:pt>
                <c:pt idx="31">
                  <c:v>-0.70169543908144461</c:v>
                </c:pt>
                <c:pt idx="32">
                  <c:v>-0.67822811241958281</c:v>
                </c:pt>
                <c:pt idx="33">
                  <c:v>0.54511938686337225</c:v>
                </c:pt>
                <c:pt idx="34">
                  <c:v>3.6230907292960232E-2</c:v>
                </c:pt>
                <c:pt idx="35">
                  <c:v>-2.2942065088493568E-2</c:v>
                </c:pt>
                <c:pt idx="36">
                  <c:v>-0.73332043957594018</c:v>
                </c:pt>
                <c:pt idx="37">
                  <c:v>-1.3237447279852443</c:v>
                </c:pt>
                <c:pt idx="38">
                  <c:v>-1.0644151886324558</c:v>
                </c:pt>
                <c:pt idx="39">
                  <c:v>-0.91334579358970847</c:v>
                </c:pt>
                <c:pt idx="40">
                  <c:v>-1.0589608784060875</c:v>
                </c:pt>
                <c:pt idx="41">
                  <c:v>-1.4707730366119751</c:v>
                </c:pt>
                <c:pt idx="42">
                  <c:v>-0.99916119634568268</c:v>
                </c:pt>
                <c:pt idx="43">
                  <c:v>-0.88007110918522014</c:v>
                </c:pt>
                <c:pt idx="44">
                  <c:v>-1.1018883528270393</c:v>
                </c:pt>
                <c:pt idx="45">
                  <c:v>-0.96490549487445576</c:v>
                </c:pt>
                <c:pt idx="46">
                  <c:v>-1.0192904127944213</c:v>
                </c:pt>
                <c:pt idx="47">
                  <c:v>-0.807283339819996</c:v>
                </c:pt>
                <c:pt idx="48">
                  <c:v>-1.030591279335296</c:v>
                </c:pt>
                <c:pt idx="49">
                  <c:v>-1.8922763209279687</c:v>
                </c:pt>
                <c:pt idx="50">
                  <c:v>-1.1585488606431569</c:v>
                </c:pt>
                <c:pt idx="51">
                  <c:v>-1.644757720499145</c:v>
                </c:pt>
                <c:pt idx="52">
                  <c:v>-2.3149184137142309</c:v>
                </c:pt>
                <c:pt idx="53">
                  <c:v>-1.5872336283348922</c:v>
                </c:pt>
                <c:pt idx="54">
                  <c:v>-1.0565279078590057</c:v>
                </c:pt>
                <c:pt idx="55">
                  <c:v>-1.1239796034092566</c:v>
                </c:pt>
                <c:pt idx="56">
                  <c:v>-1.075244716913333</c:v>
                </c:pt>
                <c:pt idx="57">
                  <c:v>-1.0587252092760886</c:v>
                </c:pt>
                <c:pt idx="58">
                  <c:v>-0.94716930104047292</c:v>
                </c:pt>
                <c:pt idx="59">
                  <c:v>-1.0023782572226438</c:v>
                </c:pt>
                <c:pt idx="60">
                  <c:v>-0.26157820898314754</c:v>
                </c:pt>
                <c:pt idx="61">
                  <c:v>-0.3238096560514469</c:v>
                </c:pt>
                <c:pt idx="62">
                  <c:v>-0.32290853484935822</c:v>
                </c:pt>
                <c:pt idx="63">
                  <c:v>0.52256975562905317</c:v>
                </c:pt>
                <c:pt idx="64">
                  <c:v>0.18139042438200623</c:v>
                </c:pt>
                <c:pt idx="65">
                  <c:v>-0.86675650850983044</c:v>
                </c:pt>
                <c:pt idx="66">
                  <c:v>0.29510368610237858</c:v>
                </c:pt>
                <c:pt idx="67">
                  <c:v>1.2491960391553745</c:v>
                </c:pt>
                <c:pt idx="68">
                  <c:v>2.440519460466974</c:v>
                </c:pt>
                <c:pt idx="69">
                  <c:v>-3.1405159232648777E-2</c:v>
                </c:pt>
                <c:pt idx="70">
                  <c:v>-0.20683817998260159</c:v>
                </c:pt>
                <c:pt idx="71">
                  <c:v>1.0196488953910348</c:v>
                </c:pt>
                <c:pt idx="72">
                  <c:v>-0.30203075569271604</c:v>
                </c:pt>
                <c:pt idx="73">
                  <c:v>-0.52047395965304022</c:v>
                </c:pt>
                <c:pt idx="74">
                  <c:v>-5.6670709834733345E-2</c:v>
                </c:pt>
                <c:pt idx="75">
                  <c:v>-0.12871353310961262</c:v>
                </c:pt>
                <c:pt idx="76">
                  <c:v>-0.9061913049914978</c:v>
                </c:pt>
                <c:pt idx="77">
                  <c:v>-0.21970843272242252</c:v>
                </c:pt>
                <c:pt idx="78">
                  <c:v>-8.0803488568685189E-2</c:v>
                </c:pt>
                <c:pt idx="79">
                  <c:v>-0.41092083717602013</c:v>
                </c:pt>
                <c:pt idx="80">
                  <c:v>-0.84945291054270644</c:v>
                </c:pt>
                <c:pt idx="81">
                  <c:v>-0.11023038395330785</c:v>
                </c:pt>
                <c:pt idx="82">
                  <c:v>0.53179437008900876</c:v>
                </c:pt>
                <c:pt idx="83">
                  <c:v>-0.15629622765344131</c:v>
                </c:pt>
                <c:pt idx="84">
                  <c:v>0.4051717113892811</c:v>
                </c:pt>
                <c:pt idx="85">
                  <c:v>0.26826754376216172</c:v>
                </c:pt>
                <c:pt idx="86">
                  <c:v>0.24193826730391871</c:v>
                </c:pt>
                <c:pt idx="87">
                  <c:v>-0.2036574504204077</c:v>
                </c:pt>
                <c:pt idx="88">
                  <c:v>0.82698855592104981</c:v>
                </c:pt>
                <c:pt idx="89">
                  <c:v>-0.25706135063747682</c:v>
                </c:pt>
                <c:pt idx="90">
                  <c:v>-0.19949795413128854</c:v>
                </c:pt>
                <c:pt idx="91">
                  <c:v>-0.17803437765937047</c:v>
                </c:pt>
                <c:pt idx="92">
                  <c:v>-0.18121269614319224</c:v>
                </c:pt>
                <c:pt idx="93">
                  <c:v>-5.8826857780303853E-2</c:v>
                </c:pt>
                <c:pt idx="94">
                  <c:v>-9.8301200347901199E-2</c:v>
                </c:pt>
                <c:pt idx="95">
                  <c:v>-0.2238653571946109</c:v>
                </c:pt>
                <c:pt idx="96">
                  <c:v>-0.2565512706204971</c:v>
                </c:pt>
                <c:pt idx="97">
                  <c:v>-0.19604498301649145</c:v>
                </c:pt>
                <c:pt idx="98">
                  <c:v>-0.17022578721138545</c:v>
                </c:pt>
                <c:pt idx="99">
                  <c:v>-0.20452063292214762</c:v>
                </c:pt>
                <c:pt idx="100">
                  <c:v>-0.92277788534668348</c:v>
                </c:pt>
                <c:pt idx="101">
                  <c:v>1.4191921152782532</c:v>
                </c:pt>
                <c:pt idx="102">
                  <c:v>0.10696310347096723</c:v>
                </c:pt>
                <c:pt idx="103">
                  <c:v>-0.39866515251899559</c:v>
                </c:pt>
                <c:pt idx="104">
                  <c:v>0.85564189518636569</c:v>
                </c:pt>
                <c:pt idx="105">
                  <c:v>1.5693935056625163</c:v>
                </c:pt>
                <c:pt idx="106">
                  <c:v>0.70488284113512789</c:v>
                </c:pt>
                <c:pt idx="107">
                  <c:v>0.56542987762790509</c:v>
                </c:pt>
                <c:pt idx="108">
                  <c:v>2.1855227846526342</c:v>
                </c:pt>
                <c:pt idx="109">
                  <c:v>1.5259180118880786</c:v>
                </c:pt>
                <c:pt idx="110">
                  <c:v>1.1285866460924689</c:v>
                </c:pt>
                <c:pt idx="111">
                  <c:v>-1.0590940144383545</c:v>
                </c:pt>
                <c:pt idx="112">
                  <c:v>0.1209370299992709</c:v>
                </c:pt>
                <c:pt idx="113">
                  <c:v>-0.35667955092524722</c:v>
                </c:pt>
                <c:pt idx="114">
                  <c:v>-0.80882883235407754</c:v>
                </c:pt>
                <c:pt idx="115">
                  <c:v>0.15106892354191373</c:v>
                </c:pt>
                <c:pt idx="116">
                  <c:v>1.0238171577665873</c:v>
                </c:pt>
                <c:pt idx="117">
                  <c:v>-0.77175233455797965</c:v>
                </c:pt>
                <c:pt idx="118">
                  <c:v>-2.5977851649660991E-2</c:v>
                </c:pt>
                <c:pt idx="119">
                  <c:v>-0.68707412398048884</c:v>
                </c:pt>
                <c:pt idx="120">
                  <c:v>-0.23135347428690872</c:v>
                </c:pt>
                <c:pt idx="121">
                  <c:v>-0.26462815869139789</c:v>
                </c:pt>
                <c:pt idx="122">
                  <c:v>-0.23865077854257083</c:v>
                </c:pt>
                <c:pt idx="123">
                  <c:v>-0.38418272727683678</c:v>
                </c:pt>
                <c:pt idx="124">
                  <c:v>4.9523327481713987E-2</c:v>
                </c:pt>
                <c:pt idx="125">
                  <c:v>-1.1964379035425861E-2</c:v>
                </c:pt>
                <c:pt idx="126">
                  <c:v>5.1402946265244668E-4</c:v>
                </c:pt>
                <c:pt idx="127">
                  <c:v>0.88373909196599543</c:v>
                </c:pt>
                <c:pt idx="128">
                  <c:v>0.12815765316144476</c:v>
                </c:pt>
                <c:pt idx="129">
                  <c:v>-0.25457709489086433</c:v>
                </c:pt>
                <c:pt idx="130">
                  <c:v>-3.5597276414846888E-5</c:v>
                </c:pt>
                <c:pt idx="131">
                  <c:v>8.4916572085221853E-2</c:v>
                </c:pt>
                <c:pt idx="132">
                  <c:v>0.21314861580881864</c:v>
                </c:pt>
                <c:pt idx="133">
                  <c:v>0.34722756680071915</c:v>
                </c:pt>
                <c:pt idx="134">
                  <c:v>0.48927128335234821</c:v>
                </c:pt>
                <c:pt idx="135">
                  <c:v>1.2521528393373282</c:v>
                </c:pt>
                <c:pt idx="136">
                  <c:v>-0.20855039415795051</c:v>
                </c:pt>
                <c:pt idx="137">
                  <c:v>7.9423168511916151E-2</c:v>
                </c:pt>
                <c:pt idx="138">
                  <c:v>0.26459088437496225</c:v>
                </c:pt>
                <c:pt idx="139">
                  <c:v>-1.1747265010871446</c:v>
                </c:pt>
                <c:pt idx="140">
                  <c:v>-1.0311908805782186</c:v>
                </c:pt>
                <c:pt idx="141">
                  <c:v>-1.1564568259178811</c:v>
                </c:pt>
                <c:pt idx="142">
                  <c:v>-1.0650147898753783</c:v>
                </c:pt>
                <c:pt idx="143">
                  <c:v>-0.70911899708805382</c:v>
                </c:pt>
                <c:pt idx="144">
                  <c:v>-0.45551856860801831</c:v>
                </c:pt>
                <c:pt idx="145">
                  <c:v>-0.79179522559974147</c:v>
                </c:pt>
                <c:pt idx="146">
                  <c:v>-0.64570920436976031</c:v>
                </c:pt>
                <c:pt idx="147">
                  <c:v>-0.97303927504222465</c:v>
                </c:pt>
                <c:pt idx="148">
                  <c:v>-0.5226563065492007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A55-4B63-8C61-4EDFD5694085}"/>
            </c:ext>
          </c:extLst>
        </c:ser>
        <c:ser>
          <c:idx val="1"/>
          <c:order val="1"/>
          <c:tx>
            <c:v>LYS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32.479999999999997</c:v>
              </c:pt>
            </c:numLit>
          </c:xVal>
          <c:yVal>
            <c:numLit>
              <c:formatCode>General</c:formatCode>
              <c:ptCount val="1"/>
              <c:pt idx="0">
                <c:v>1.2254441562872451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6-AA55-4B63-8C61-4EDFD5694085}"/>
            </c:ext>
          </c:extLst>
        </c:ser>
        <c:ser>
          <c:idx val="2"/>
          <c:order val="2"/>
          <c:tx>
            <c:v>NAZ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25.31</c:v>
              </c:pt>
            </c:numLit>
          </c:xVal>
          <c:yVal>
            <c:numLit>
              <c:formatCode>General</c:formatCode>
              <c:ptCount val="1"/>
              <c:pt idx="0">
                <c:v>-0.3238096560514469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7-AA55-4B63-8C61-4EDFD5694085}"/>
            </c:ext>
          </c:extLst>
        </c:ser>
        <c:ser>
          <c:idx val="3"/>
          <c:order val="3"/>
          <c:tx>
            <c:v>PLB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57.72</c:v>
              </c:pt>
            </c:numLit>
          </c:xVal>
          <c:yVal>
            <c:numLit>
              <c:formatCode>General</c:formatCode>
              <c:ptCount val="1"/>
              <c:pt idx="0">
                <c:v>1.4191921152782532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8-AA55-4B63-8C61-4EDFD5694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560120"/>
        <c:axId val="666565216"/>
      </c:scatterChart>
      <c:valAx>
        <c:axId val="666560120"/>
        <c:scaling>
          <c:orientation val="minMax"/>
          <c:max val="12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Doc.ppm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666565216"/>
        <c:crosses val="autoZero"/>
        <c:crossBetween val="midCat"/>
      </c:valAx>
      <c:valAx>
        <c:axId val="666565216"/>
        <c:scaling>
          <c:orientation val="minMax"/>
          <c:max val="3"/>
          <c:min val="-3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Standardized residuals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6656012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legend>
      <c:legendPos val="b"/>
      <c:legendEntry>
        <c:idx val="0"/>
        <c:delete val="1"/>
      </c:legendEntry>
      <c:layout/>
      <c:overlay val="0"/>
      <c:spPr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/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Pred(Doc.ppm) / Standardized residuals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</c:marker>
          <c:dPt>
            <c:idx val="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9121-46B5-B89B-BBC401F514B8}"/>
              </c:ext>
            </c:extLst>
          </c:dPt>
          <c:dPt>
            <c:idx val="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9121-46B5-B89B-BBC401F514B8}"/>
              </c:ext>
            </c:extLst>
          </c:dPt>
          <c:dPt>
            <c:idx val="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9121-46B5-B89B-BBC401F514B8}"/>
              </c:ext>
            </c:extLst>
          </c:dPt>
          <c:dPt>
            <c:idx val="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9121-46B5-B89B-BBC401F514B8}"/>
              </c:ext>
            </c:extLst>
          </c:dPt>
          <c:dPt>
            <c:idx val="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9121-46B5-B89B-BBC401F514B8}"/>
              </c:ext>
            </c:extLst>
          </c:dPt>
          <c:dPt>
            <c:idx val="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9121-46B5-B89B-BBC401F514B8}"/>
              </c:ext>
            </c:extLst>
          </c:dPt>
          <c:dPt>
            <c:idx val="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9121-46B5-B89B-BBC401F514B8}"/>
              </c:ext>
            </c:extLst>
          </c:dPt>
          <c:dPt>
            <c:idx val="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9121-46B5-B89B-BBC401F514B8}"/>
              </c:ext>
            </c:extLst>
          </c:dPt>
          <c:dPt>
            <c:idx val="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9121-46B5-B89B-BBC401F514B8}"/>
              </c:ext>
            </c:extLst>
          </c:dPt>
          <c:dPt>
            <c:idx val="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9121-46B5-B89B-BBC401F514B8}"/>
              </c:ext>
            </c:extLst>
          </c:dPt>
          <c:dPt>
            <c:idx val="1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9121-46B5-B89B-BBC401F514B8}"/>
              </c:ext>
            </c:extLst>
          </c:dPt>
          <c:dPt>
            <c:idx val="1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9121-46B5-B89B-BBC401F514B8}"/>
              </c:ext>
            </c:extLst>
          </c:dPt>
          <c:dPt>
            <c:idx val="1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9121-46B5-B89B-BBC401F514B8}"/>
              </c:ext>
            </c:extLst>
          </c:dPt>
          <c:dPt>
            <c:idx val="1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9121-46B5-B89B-BBC401F514B8}"/>
              </c:ext>
            </c:extLst>
          </c:dPt>
          <c:dPt>
            <c:idx val="1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9121-46B5-B89B-BBC401F514B8}"/>
              </c:ext>
            </c:extLst>
          </c:dPt>
          <c:dPt>
            <c:idx val="1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0-9121-46B5-B89B-BBC401F514B8}"/>
              </c:ext>
            </c:extLst>
          </c:dPt>
          <c:dPt>
            <c:idx val="1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9121-46B5-B89B-BBC401F514B8}"/>
              </c:ext>
            </c:extLst>
          </c:dPt>
          <c:dPt>
            <c:idx val="1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2-9121-46B5-B89B-BBC401F514B8}"/>
              </c:ext>
            </c:extLst>
          </c:dPt>
          <c:dPt>
            <c:idx val="1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9121-46B5-B89B-BBC401F514B8}"/>
              </c:ext>
            </c:extLst>
          </c:dPt>
          <c:dPt>
            <c:idx val="1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4-9121-46B5-B89B-BBC401F514B8}"/>
              </c:ext>
            </c:extLst>
          </c:dPt>
          <c:dPt>
            <c:idx val="2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9121-46B5-B89B-BBC401F514B8}"/>
              </c:ext>
            </c:extLst>
          </c:dPt>
          <c:dPt>
            <c:idx val="2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6-9121-46B5-B89B-BBC401F514B8}"/>
              </c:ext>
            </c:extLst>
          </c:dPt>
          <c:dPt>
            <c:idx val="2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9121-46B5-B89B-BBC401F514B8}"/>
              </c:ext>
            </c:extLst>
          </c:dPt>
          <c:dPt>
            <c:idx val="2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8-9121-46B5-B89B-BBC401F514B8}"/>
              </c:ext>
            </c:extLst>
          </c:dPt>
          <c:dPt>
            <c:idx val="2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9121-46B5-B89B-BBC401F514B8}"/>
              </c:ext>
            </c:extLst>
          </c:dPt>
          <c:dPt>
            <c:idx val="2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A-9121-46B5-B89B-BBC401F514B8}"/>
              </c:ext>
            </c:extLst>
          </c:dPt>
          <c:dPt>
            <c:idx val="2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9121-46B5-B89B-BBC401F514B8}"/>
              </c:ext>
            </c:extLst>
          </c:dPt>
          <c:dPt>
            <c:idx val="2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C-9121-46B5-B89B-BBC401F514B8}"/>
              </c:ext>
            </c:extLst>
          </c:dPt>
          <c:dPt>
            <c:idx val="2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9121-46B5-B89B-BBC401F514B8}"/>
              </c:ext>
            </c:extLst>
          </c:dPt>
          <c:dPt>
            <c:idx val="2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9121-46B5-B89B-BBC401F514B8}"/>
              </c:ext>
            </c:extLst>
          </c:dPt>
          <c:dPt>
            <c:idx val="3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9121-46B5-B89B-BBC401F514B8}"/>
              </c:ext>
            </c:extLst>
          </c:dPt>
          <c:dPt>
            <c:idx val="3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9121-46B5-B89B-BBC401F514B8}"/>
              </c:ext>
            </c:extLst>
          </c:dPt>
          <c:dPt>
            <c:idx val="3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9121-46B5-B89B-BBC401F514B8}"/>
              </c:ext>
            </c:extLst>
          </c:dPt>
          <c:dPt>
            <c:idx val="3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2-9121-46B5-B89B-BBC401F514B8}"/>
              </c:ext>
            </c:extLst>
          </c:dPt>
          <c:dPt>
            <c:idx val="3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9121-46B5-B89B-BBC401F514B8}"/>
              </c:ext>
            </c:extLst>
          </c:dPt>
          <c:dPt>
            <c:idx val="3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4-9121-46B5-B89B-BBC401F514B8}"/>
              </c:ext>
            </c:extLst>
          </c:dPt>
          <c:dPt>
            <c:idx val="3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9121-46B5-B89B-BBC401F514B8}"/>
              </c:ext>
            </c:extLst>
          </c:dPt>
          <c:dPt>
            <c:idx val="3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6-9121-46B5-B89B-BBC401F514B8}"/>
              </c:ext>
            </c:extLst>
          </c:dPt>
          <c:dPt>
            <c:idx val="3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7-9121-46B5-B89B-BBC401F514B8}"/>
              </c:ext>
            </c:extLst>
          </c:dPt>
          <c:dPt>
            <c:idx val="3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8-9121-46B5-B89B-BBC401F514B8}"/>
              </c:ext>
            </c:extLst>
          </c:dPt>
          <c:dPt>
            <c:idx val="4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9-9121-46B5-B89B-BBC401F514B8}"/>
              </c:ext>
            </c:extLst>
          </c:dPt>
          <c:dPt>
            <c:idx val="4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A-9121-46B5-B89B-BBC401F514B8}"/>
              </c:ext>
            </c:extLst>
          </c:dPt>
          <c:dPt>
            <c:idx val="4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B-9121-46B5-B89B-BBC401F514B8}"/>
              </c:ext>
            </c:extLst>
          </c:dPt>
          <c:dPt>
            <c:idx val="4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C-9121-46B5-B89B-BBC401F514B8}"/>
              </c:ext>
            </c:extLst>
          </c:dPt>
          <c:dPt>
            <c:idx val="4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D-9121-46B5-B89B-BBC401F514B8}"/>
              </c:ext>
            </c:extLst>
          </c:dPt>
          <c:dPt>
            <c:idx val="4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E-9121-46B5-B89B-BBC401F514B8}"/>
              </c:ext>
            </c:extLst>
          </c:dPt>
          <c:dPt>
            <c:idx val="4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F-9121-46B5-B89B-BBC401F514B8}"/>
              </c:ext>
            </c:extLst>
          </c:dPt>
          <c:dPt>
            <c:idx val="4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0-9121-46B5-B89B-BBC401F514B8}"/>
              </c:ext>
            </c:extLst>
          </c:dPt>
          <c:dPt>
            <c:idx val="4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1-9121-46B5-B89B-BBC401F514B8}"/>
              </c:ext>
            </c:extLst>
          </c:dPt>
          <c:dPt>
            <c:idx val="4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2-9121-46B5-B89B-BBC401F514B8}"/>
              </c:ext>
            </c:extLst>
          </c:dPt>
          <c:dPt>
            <c:idx val="5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3-9121-46B5-B89B-BBC401F514B8}"/>
              </c:ext>
            </c:extLst>
          </c:dPt>
          <c:dPt>
            <c:idx val="5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4-9121-46B5-B89B-BBC401F514B8}"/>
              </c:ext>
            </c:extLst>
          </c:dPt>
          <c:dPt>
            <c:idx val="5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5-9121-46B5-B89B-BBC401F514B8}"/>
              </c:ext>
            </c:extLst>
          </c:dPt>
          <c:dPt>
            <c:idx val="5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6-9121-46B5-B89B-BBC401F514B8}"/>
              </c:ext>
            </c:extLst>
          </c:dPt>
          <c:dPt>
            <c:idx val="5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7-9121-46B5-B89B-BBC401F514B8}"/>
              </c:ext>
            </c:extLst>
          </c:dPt>
          <c:dPt>
            <c:idx val="5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8-9121-46B5-B89B-BBC401F514B8}"/>
              </c:ext>
            </c:extLst>
          </c:dPt>
          <c:dPt>
            <c:idx val="5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9-9121-46B5-B89B-BBC401F514B8}"/>
              </c:ext>
            </c:extLst>
          </c:dPt>
          <c:dPt>
            <c:idx val="5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A-9121-46B5-B89B-BBC401F514B8}"/>
              </c:ext>
            </c:extLst>
          </c:dPt>
          <c:dPt>
            <c:idx val="5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B-9121-46B5-B89B-BBC401F514B8}"/>
              </c:ext>
            </c:extLst>
          </c:dPt>
          <c:dPt>
            <c:idx val="5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C-9121-46B5-B89B-BBC401F514B8}"/>
              </c:ext>
            </c:extLst>
          </c:dPt>
          <c:dPt>
            <c:idx val="6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D-9121-46B5-B89B-BBC401F514B8}"/>
              </c:ext>
            </c:extLst>
          </c:dPt>
          <c:dPt>
            <c:idx val="6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E-9121-46B5-B89B-BBC401F514B8}"/>
              </c:ext>
            </c:extLst>
          </c:dPt>
          <c:dPt>
            <c:idx val="6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F-9121-46B5-B89B-BBC401F514B8}"/>
              </c:ext>
            </c:extLst>
          </c:dPt>
          <c:dPt>
            <c:idx val="6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0-9121-46B5-B89B-BBC401F514B8}"/>
              </c:ext>
            </c:extLst>
          </c:dPt>
          <c:dPt>
            <c:idx val="6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1-9121-46B5-B89B-BBC401F514B8}"/>
              </c:ext>
            </c:extLst>
          </c:dPt>
          <c:dPt>
            <c:idx val="6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2-9121-46B5-B89B-BBC401F514B8}"/>
              </c:ext>
            </c:extLst>
          </c:dPt>
          <c:dPt>
            <c:idx val="6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3-9121-46B5-B89B-BBC401F514B8}"/>
              </c:ext>
            </c:extLst>
          </c:dPt>
          <c:dPt>
            <c:idx val="6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4-9121-46B5-B89B-BBC401F514B8}"/>
              </c:ext>
            </c:extLst>
          </c:dPt>
          <c:dPt>
            <c:idx val="6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5-9121-46B5-B89B-BBC401F514B8}"/>
              </c:ext>
            </c:extLst>
          </c:dPt>
          <c:dPt>
            <c:idx val="6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6-9121-46B5-B89B-BBC401F514B8}"/>
              </c:ext>
            </c:extLst>
          </c:dPt>
          <c:dPt>
            <c:idx val="7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7-9121-46B5-B89B-BBC401F514B8}"/>
              </c:ext>
            </c:extLst>
          </c:dPt>
          <c:dPt>
            <c:idx val="7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8-9121-46B5-B89B-BBC401F514B8}"/>
              </c:ext>
            </c:extLst>
          </c:dPt>
          <c:dPt>
            <c:idx val="7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9-9121-46B5-B89B-BBC401F514B8}"/>
              </c:ext>
            </c:extLst>
          </c:dPt>
          <c:dPt>
            <c:idx val="7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A-9121-46B5-B89B-BBC401F514B8}"/>
              </c:ext>
            </c:extLst>
          </c:dPt>
          <c:dPt>
            <c:idx val="7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B-9121-46B5-B89B-BBC401F514B8}"/>
              </c:ext>
            </c:extLst>
          </c:dPt>
          <c:dPt>
            <c:idx val="7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C-9121-46B5-B89B-BBC401F514B8}"/>
              </c:ext>
            </c:extLst>
          </c:dPt>
          <c:dPt>
            <c:idx val="7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D-9121-46B5-B89B-BBC401F514B8}"/>
              </c:ext>
            </c:extLst>
          </c:dPt>
          <c:dPt>
            <c:idx val="7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E-9121-46B5-B89B-BBC401F514B8}"/>
              </c:ext>
            </c:extLst>
          </c:dPt>
          <c:dPt>
            <c:idx val="7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F-9121-46B5-B89B-BBC401F514B8}"/>
              </c:ext>
            </c:extLst>
          </c:dPt>
          <c:dPt>
            <c:idx val="7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0-9121-46B5-B89B-BBC401F514B8}"/>
              </c:ext>
            </c:extLst>
          </c:dPt>
          <c:dPt>
            <c:idx val="8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1-9121-46B5-B89B-BBC401F514B8}"/>
              </c:ext>
            </c:extLst>
          </c:dPt>
          <c:dPt>
            <c:idx val="8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2-9121-46B5-B89B-BBC401F514B8}"/>
              </c:ext>
            </c:extLst>
          </c:dPt>
          <c:dPt>
            <c:idx val="8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3-9121-46B5-B89B-BBC401F514B8}"/>
              </c:ext>
            </c:extLst>
          </c:dPt>
          <c:dPt>
            <c:idx val="8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4-9121-46B5-B89B-BBC401F514B8}"/>
              </c:ext>
            </c:extLst>
          </c:dPt>
          <c:dPt>
            <c:idx val="8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5-9121-46B5-B89B-BBC401F514B8}"/>
              </c:ext>
            </c:extLst>
          </c:dPt>
          <c:dPt>
            <c:idx val="8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6-9121-46B5-B89B-BBC401F514B8}"/>
              </c:ext>
            </c:extLst>
          </c:dPt>
          <c:dPt>
            <c:idx val="8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7-9121-46B5-B89B-BBC401F514B8}"/>
              </c:ext>
            </c:extLst>
          </c:dPt>
          <c:dPt>
            <c:idx val="8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8-9121-46B5-B89B-BBC401F514B8}"/>
              </c:ext>
            </c:extLst>
          </c:dPt>
          <c:dPt>
            <c:idx val="8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9-9121-46B5-B89B-BBC401F514B8}"/>
              </c:ext>
            </c:extLst>
          </c:dPt>
          <c:dPt>
            <c:idx val="8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A-9121-46B5-B89B-BBC401F514B8}"/>
              </c:ext>
            </c:extLst>
          </c:dPt>
          <c:dPt>
            <c:idx val="9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B-9121-46B5-B89B-BBC401F514B8}"/>
              </c:ext>
            </c:extLst>
          </c:dPt>
          <c:dPt>
            <c:idx val="9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C-9121-46B5-B89B-BBC401F514B8}"/>
              </c:ext>
            </c:extLst>
          </c:dPt>
          <c:dPt>
            <c:idx val="9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D-9121-46B5-B89B-BBC401F514B8}"/>
              </c:ext>
            </c:extLst>
          </c:dPt>
          <c:dPt>
            <c:idx val="9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E-9121-46B5-B89B-BBC401F514B8}"/>
              </c:ext>
            </c:extLst>
          </c:dPt>
          <c:dPt>
            <c:idx val="9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F-9121-46B5-B89B-BBC401F514B8}"/>
              </c:ext>
            </c:extLst>
          </c:dPt>
          <c:dPt>
            <c:idx val="9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0-9121-46B5-B89B-BBC401F514B8}"/>
              </c:ext>
            </c:extLst>
          </c:dPt>
          <c:dPt>
            <c:idx val="9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1-9121-46B5-B89B-BBC401F514B8}"/>
              </c:ext>
            </c:extLst>
          </c:dPt>
          <c:dPt>
            <c:idx val="9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2-9121-46B5-B89B-BBC401F514B8}"/>
              </c:ext>
            </c:extLst>
          </c:dPt>
          <c:dPt>
            <c:idx val="9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3-9121-46B5-B89B-BBC401F514B8}"/>
              </c:ext>
            </c:extLst>
          </c:dPt>
          <c:dPt>
            <c:idx val="9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4-9121-46B5-B89B-BBC401F514B8}"/>
              </c:ext>
            </c:extLst>
          </c:dPt>
          <c:dPt>
            <c:idx val="10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5-9121-46B5-B89B-BBC401F514B8}"/>
              </c:ext>
            </c:extLst>
          </c:dPt>
          <c:dPt>
            <c:idx val="10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6-9121-46B5-B89B-BBC401F514B8}"/>
              </c:ext>
            </c:extLst>
          </c:dPt>
          <c:dPt>
            <c:idx val="10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7-9121-46B5-B89B-BBC401F514B8}"/>
              </c:ext>
            </c:extLst>
          </c:dPt>
          <c:dPt>
            <c:idx val="10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8-9121-46B5-B89B-BBC401F514B8}"/>
              </c:ext>
            </c:extLst>
          </c:dPt>
          <c:dPt>
            <c:idx val="10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9-9121-46B5-B89B-BBC401F514B8}"/>
              </c:ext>
            </c:extLst>
          </c:dPt>
          <c:dPt>
            <c:idx val="10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A-9121-46B5-B89B-BBC401F514B8}"/>
              </c:ext>
            </c:extLst>
          </c:dPt>
          <c:dPt>
            <c:idx val="10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B-9121-46B5-B89B-BBC401F514B8}"/>
              </c:ext>
            </c:extLst>
          </c:dPt>
          <c:dPt>
            <c:idx val="10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C-9121-46B5-B89B-BBC401F514B8}"/>
              </c:ext>
            </c:extLst>
          </c:dPt>
          <c:dPt>
            <c:idx val="10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D-9121-46B5-B89B-BBC401F514B8}"/>
              </c:ext>
            </c:extLst>
          </c:dPt>
          <c:dPt>
            <c:idx val="10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E-9121-46B5-B89B-BBC401F514B8}"/>
              </c:ext>
            </c:extLst>
          </c:dPt>
          <c:dPt>
            <c:idx val="11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F-9121-46B5-B89B-BBC401F514B8}"/>
              </c:ext>
            </c:extLst>
          </c:dPt>
          <c:dPt>
            <c:idx val="11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0-9121-46B5-B89B-BBC401F514B8}"/>
              </c:ext>
            </c:extLst>
          </c:dPt>
          <c:dPt>
            <c:idx val="11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1-9121-46B5-B89B-BBC401F514B8}"/>
              </c:ext>
            </c:extLst>
          </c:dPt>
          <c:dPt>
            <c:idx val="11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2-9121-46B5-B89B-BBC401F514B8}"/>
              </c:ext>
            </c:extLst>
          </c:dPt>
          <c:dPt>
            <c:idx val="11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3-9121-46B5-B89B-BBC401F514B8}"/>
              </c:ext>
            </c:extLst>
          </c:dPt>
          <c:dPt>
            <c:idx val="11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4-9121-46B5-B89B-BBC401F514B8}"/>
              </c:ext>
            </c:extLst>
          </c:dPt>
          <c:dPt>
            <c:idx val="11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5-9121-46B5-B89B-BBC401F514B8}"/>
              </c:ext>
            </c:extLst>
          </c:dPt>
          <c:dPt>
            <c:idx val="11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6-9121-46B5-B89B-BBC401F514B8}"/>
              </c:ext>
            </c:extLst>
          </c:dPt>
          <c:dPt>
            <c:idx val="11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7-9121-46B5-B89B-BBC401F514B8}"/>
              </c:ext>
            </c:extLst>
          </c:dPt>
          <c:dPt>
            <c:idx val="11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8-9121-46B5-B89B-BBC401F514B8}"/>
              </c:ext>
            </c:extLst>
          </c:dPt>
          <c:dPt>
            <c:idx val="12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9-9121-46B5-B89B-BBC401F514B8}"/>
              </c:ext>
            </c:extLst>
          </c:dPt>
          <c:dPt>
            <c:idx val="12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A-9121-46B5-B89B-BBC401F514B8}"/>
              </c:ext>
            </c:extLst>
          </c:dPt>
          <c:dPt>
            <c:idx val="12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B-9121-46B5-B89B-BBC401F514B8}"/>
              </c:ext>
            </c:extLst>
          </c:dPt>
          <c:dPt>
            <c:idx val="12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C-9121-46B5-B89B-BBC401F514B8}"/>
              </c:ext>
            </c:extLst>
          </c:dPt>
          <c:dPt>
            <c:idx val="12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D-9121-46B5-B89B-BBC401F514B8}"/>
              </c:ext>
            </c:extLst>
          </c:dPt>
          <c:dPt>
            <c:idx val="12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E-9121-46B5-B89B-BBC401F514B8}"/>
              </c:ext>
            </c:extLst>
          </c:dPt>
          <c:dPt>
            <c:idx val="12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F-9121-46B5-B89B-BBC401F514B8}"/>
              </c:ext>
            </c:extLst>
          </c:dPt>
          <c:dPt>
            <c:idx val="12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0-9121-46B5-B89B-BBC401F514B8}"/>
              </c:ext>
            </c:extLst>
          </c:dPt>
          <c:dPt>
            <c:idx val="12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1-9121-46B5-B89B-BBC401F514B8}"/>
              </c:ext>
            </c:extLst>
          </c:dPt>
          <c:dPt>
            <c:idx val="12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2-9121-46B5-B89B-BBC401F514B8}"/>
              </c:ext>
            </c:extLst>
          </c:dPt>
          <c:dPt>
            <c:idx val="13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3-9121-46B5-B89B-BBC401F514B8}"/>
              </c:ext>
            </c:extLst>
          </c:dPt>
          <c:dPt>
            <c:idx val="13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4-9121-46B5-B89B-BBC401F514B8}"/>
              </c:ext>
            </c:extLst>
          </c:dPt>
          <c:dPt>
            <c:idx val="13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5-9121-46B5-B89B-BBC401F514B8}"/>
              </c:ext>
            </c:extLst>
          </c:dPt>
          <c:dPt>
            <c:idx val="13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6-9121-46B5-B89B-BBC401F514B8}"/>
              </c:ext>
            </c:extLst>
          </c:dPt>
          <c:dPt>
            <c:idx val="13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7-9121-46B5-B89B-BBC401F514B8}"/>
              </c:ext>
            </c:extLst>
          </c:dPt>
          <c:dPt>
            <c:idx val="13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8-9121-46B5-B89B-BBC401F514B8}"/>
              </c:ext>
            </c:extLst>
          </c:dPt>
          <c:dPt>
            <c:idx val="13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9-9121-46B5-B89B-BBC401F514B8}"/>
              </c:ext>
            </c:extLst>
          </c:dPt>
          <c:dPt>
            <c:idx val="13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A-9121-46B5-B89B-BBC401F514B8}"/>
              </c:ext>
            </c:extLst>
          </c:dPt>
          <c:dPt>
            <c:idx val="13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B-9121-46B5-B89B-BBC401F514B8}"/>
              </c:ext>
            </c:extLst>
          </c:dPt>
          <c:dPt>
            <c:idx val="13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C-9121-46B5-B89B-BBC401F514B8}"/>
              </c:ext>
            </c:extLst>
          </c:dPt>
          <c:dPt>
            <c:idx val="14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D-9121-46B5-B89B-BBC401F514B8}"/>
              </c:ext>
            </c:extLst>
          </c:dPt>
          <c:dPt>
            <c:idx val="14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E-9121-46B5-B89B-BBC401F514B8}"/>
              </c:ext>
            </c:extLst>
          </c:dPt>
          <c:dPt>
            <c:idx val="14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F-9121-46B5-B89B-BBC401F514B8}"/>
              </c:ext>
            </c:extLst>
          </c:dPt>
          <c:dPt>
            <c:idx val="14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0-9121-46B5-B89B-BBC401F514B8}"/>
              </c:ext>
            </c:extLst>
          </c:dPt>
          <c:dPt>
            <c:idx val="14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1-9121-46B5-B89B-BBC401F514B8}"/>
              </c:ext>
            </c:extLst>
          </c:dPt>
          <c:dPt>
            <c:idx val="14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2-9121-46B5-B89B-BBC401F514B8}"/>
              </c:ext>
            </c:extLst>
          </c:dPt>
          <c:dPt>
            <c:idx val="14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3-9121-46B5-B89B-BBC401F514B8}"/>
              </c:ext>
            </c:extLst>
          </c:dPt>
          <c:dPt>
            <c:idx val="14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4-9121-46B5-B89B-BBC401F514B8}"/>
              </c:ext>
            </c:extLst>
          </c:dPt>
          <c:dPt>
            <c:idx val="14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5-9121-46B5-B89B-BBC401F514B8}"/>
              </c:ext>
            </c:extLst>
          </c:dPt>
          <c:xVal>
            <c:numRef>
              <c:f>'ANCOVA DOC-Al'!$F$125:$F$273</c:f>
              <c:numCache>
                <c:formatCode>0.000</c:formatCode>
                <c:ptCount val="149"/>
                <c:pt idx="0">
                  <c:v>15.020927983539398</c:v>
                </c:pt>
                <c:pt idx="1">
                  <c:v>14.109161505849226</c:v>
                </c:pt>
                <c:pt idx="2">
                  <c:v>17.026814234457778</c:v>
                </c:pt>
                <c:pt idx="3">
                  <c:v>9.732682412936402</c:v>
                </c:pt>
                <c:pt idx="4">
                  <c:v>13.744454914773161</c:v>
                </c:pt>
                <c:pt idx="5">
                  <c:v>12.467981846006918</c:v>
                </c:pt>
                <c:pt idx="6">
                  <c:v>15.203281279077434</c:v>
                </c:pt>
                <c:pt idx="7">
                  <c:v>14.291514801387262</c:v>
                </c:pt>
                <c:pt idx="8">
                  <c:v>15.385634574615469</c:v>
                </c:pt>
                <c:pt idx="9">
                  <c:v>17.573874121071878</c:v>
                </c:pt>
                <c:pt idx="10">
                  <c:v>20.673880145218465</c:v>
                </c:pt>
                <c:pt idx="11">
                  <c:v>20.673880145218465</c:v>
                </c:pt>
                <c:pt idx="12">
                  <c:v>27.238598784587705</c:v>
                </c:pt>
                <c:pt idx="13">
                  <c:v>32.526844355190704</c:v>
                </c:pt>
                <c:pt idx="14">
                  <c:v>51.30923379560825</c:v>
                </c:pt>
                <c:pt idx="15">
                  <c:v>18.485640598762057</c:v>
                </c:pt>
                <c:pt idx="16">
                  <c:v>26.873892193511633</c:v>
                </c:pt>
                <c:pt idx="17">
                  <c:v>24.685652647055218</c:v>
                </c:pt>
                <c:pt idx="18">
                  <c:v>31.4327245819625</c:v>
                </c:pt>
                <c:pt idx="19">
                  <c:v>27.785658671201812</c:v>
                </c:pt>
                <c:pt idx="20">
                  <c:v>26.873892193511633</c:v>
                </c:pt>
                <c:pt idx="21">
                  <c:v>23.409179578288981</c:v>
                </c:pt>
                <c:pt idx="22">
                  <c:v>30.703311399810357</c:v>
                </c:pt>
                <c:pt idx="23">
                  <c:v>21.403293327370601</c:v>
                </c:pt>
                <c:pt idx="24">
                  <c:v>22.679766396136845</c:v>
                </c:pt>
                <c:pt idx="25">
                  <c:v>26.144479011359504</c:v>
                </c:pt>
                <c:pt idx="26">
                  <c:v>31.9797844685766</c:v>
                </c:pt>
                <c:pt idx="27">
                  <c:v>59.697485390357841</c:v>
                </c:pt>
                <c:pt idx="28">
                  <c:v>55.138653001906974</c:v>
                </c:pt>
                <c:pt idx="29">
                  <c:v>46.20334152054329</c:v>
                </c:pt>
                <c:pt idx="30">
                  <c:v>37.085676743641571</c:v>
                </c:pt>
                <c:pt idx="31">
                  <c:v>51.30923379560825</c:v>
                </c:pt>
                <c:pt idx="32">
                  <c:v>31.797431173038571</c:v>
                </c:pt>
                <c:pt idx="33">
                  <c:v>34.168024015033012</c:v>
                </c:pt>
                <c:pt idx="34">
                  <c:v>38.726856403483879</c:v>
                </c:pt>
                <c:pt idx="35">
                  <c:v>45.473928338391147</c:v>
                </c:pt>
                <c:pt idx="36">
                  <c:v>40.003329472250115</c:v>
                </c:pt>
                <c:pt idx="37">
                  <c:v>26.144479011359504</c:v>
                </c:pt>
                <c:pt idx="38">
                  <c:v>23.226826282750945</c:v>
                </c:pt>
                <c:pt idx="39">
                  <c:v>22.862119691674881</c:v>
                </c:pt>
                <c:pt idx="40">
                  <c:v>22.31505980506078</c:v>
                </c:pt>
                <c:pt idx="41">
                  <c:v>30.338604808734292</c:v>
                </c:pt>
                <c:pt idx="42">
                  <c:v>24.138592760441117</c:v>
                </c:pt>
                <c:pt idx="43">
                  <c:v>21.403293327370601</c:v>
                </c:pt>
                <c:pt idx="44">
                  <c:v>24.138592760441117</c:v>
                </c:pt>
                <c:pt idx="45">
                  <c:v>22.31505980506078</c:v>
                </c:pt>
                <c:pt idx="46">
                  <c:v>21.950353213984709</c:v>
                </c:pt>
                <c:pt idx="47">
                  <c:v>22.862119691674881</c:v>
                </c:pt>
                <c:pt idx="48">
                  <c:v>22.679766396136845</c:v>
                </c:pt>
                <c:pt idx="49">
                  <c:v>31.797431173038571</c:v>
                </c:pt>
                <c:pt idx="50">
                  <c:v>21.767999918446673</c:v>
                </c:pt>
                <c:pt idx="51">
                  <c:v>29.42683833104412</c:v>
                </c:pt>
                <c:pt idx="52">
                  <c:v>40.003329472250115</c:v>
                </c:pt>
                <c:pt idx="53">
                  <c:v>29.244485035506084</c:v>
                </c:pt>
                <c:pt idx="54">
                  <c:v>21.03858673629453</c:v>
                </c:pt>
                <c:pt idx="55">
                  <c:v>22.679766396136845</c:v>
                </c:pt>
                <c:pt idx="56">
                  <c:v>20.309173554142401</c:v>
                </c:pt>
                <c:pt idx="57">
                  <c:v>20.491526849680437</c:v>
                </c:pt>
                <c:pt idx="58">
                  <c:v>20.309173554142401</c:v>
                </c:pt>
                <c:pt idx="59">
                  <c:v>20.126820258604365</c:v>
                </c:pt>
                <c:pt idx="60">
                  <c:v>40.011362720744195</c:v>
                </c:pt>
                <c:pt idx="61">
                  <c:v>30.164284761690332</c:v>
                </c:pt>
                <c:pt idx="62">
                  <c:v>40.740775902896324</c:v>
                </c:pt>
                <c:pt idx="63">
                  <c:v>40.376069311820267</c:v>
                </c:pt>
                <c:pt idx="64">
                  <c:v>25.240745782163401</c:v>
                </c:pt>
                <c:pt idx="65">
                  <c:v>27.793691919695881</c:v>
                </c:pt>
                <c:pt idx="66">
                  <c:v>31.076051239380504</c:v>
                </c:pt>
                <c:pt idx="67">
                  <c:v>22.32309305355485</c:v>
                </c:pt>
                <c:pt idx="68">
                  <c:v>64.993764209454895</c:v>
                </c:pt>
                <c:pt idx="69">
                  <c:v>53.140799999482674</c:v>
                </c:pt>
                <c:pt idx="70">
                  <c:v>25.240745782163401</c:v>
                </c:pt>
                <c:pt idx="71">
                  <c:v>23.964272713397165</c:v>
                </c:pt>
                <c:pt idx="72">
                  <c:v>19.587793620484334</c:v>
                </c:pt>
                <c:pt idx="73">
                  <c:v>26.152512259853573</c:v>
                </c:pt>
                <c:pt idx="74">
                  <c:v>20.499560098174506</c:v>
                </c:pt>
                <c:pt idx="75">
                  <c:v>23.599566122321093</c:v>
                </c:pt>
                <c:pt idx="76">
                  <c:v>26.334865555391609</c:v>
                </c:pt>
                <c:pt idx="77">
                  <c:v>24.693685895549301</c:v>
                </c:pt>
                <c:pt idx="78">
                  <c:v>27.611338624157852</c:v>
                </c:pt>
                <c:pt idx="79">
                  <c:v>38.370183060901887</c:v>
                </c:pt>
                <c:pt idx="80">
                  <c:v>33.26429078583692</c:v>
                </c:pt>
                <c:pt idx="81">
                  <c:v>10.65248213912065</c:v>
                </c:pt>
                <c:pt idx="82">
                  <c:v>13.387781572191166</c:v>
                </c:pt>
                <c:pt idx="83">
                  <c:v>6.8230629328219266</c:v>
                </c:pt>
                <c:pt idx="84">
                  <c:v>6.2760030462078227</c:v>
                </c:pt>
                <c:pt idx="85">
                  <c:v>6.4583563417458585</c:v>
                </c:pt>
                <c:pt idx="86">
                  <c:v>6.8230629328219266</c:v>
                </c:pt>
                <c:pt idx="87">
                  <c:v>6.8230629328219266</c:v>
                </c:pt>
                <c:pt idx="88">
                  <c:v>7.5524761149740627</c:v>
                </c:pt>
                <c:pt idx="89">
                  <c:v>6.0936497506697904</c:v>
                </c:pt>
                <c:pt idx="90">
                  <c:v>5.4007072276252579</c:v>
                </c:pt>
                <c:pt idx="91">
                  <c:v>5.7289431595937188</c:v>
                </c:pt>
                <c:pt idx="92">
                  <c:v>5.5465898640556865</c:v>
                </c:pt>
                <c:pt idx="93">
                  <c:v>5.1818832729796149</c:v>
                </c:pt>
                <c:pt idx="94">
                  <c:v>6.0936497506697904</c:v>
                </c:pt>
                <c:pt idx="95">
                  <c:v>6.2760030462078227</c:v>
                </c:pt>
                <c:pt idx="96">
                  <c:v>6.2760030462078227</c:v>
                </c:pt>
                <c:pt idx="97">
                  <c:v>5.7289431595937188</c:v>
                </c:pt>
                <c:pt idx="98">
                  <c:v>5.1818832729796149</c:v>
                </c:pt>
                <c:pt idx="99">
                  <c:v>6.2760030462078227</c:v>
                </c:pt>
                <c:pt idx="100">
                  <c:v>56.503515927141947</c:v>
                </c:pt>
                <c:pt idx="101">
                  <c:v>36.444653417958158</c:v>
                </c:pt>
                <c:pt idx="102">
                  <c:v>77.656498209553931</c:v>
                </c:pt>
                <c:pt idx="103">
                  <c:v>55.95645604052784</c:v>
                </c:pt>
                <c:pt idx="104">
                  <c:v>57.232929109294076</c:v>
                </c:pt>
                <c:pt idx="105">
                  <c:v>72.732959230027006</c:v>
                </c:pt>
                <c:pt idx="106">
                  <c:v>85.132983326613342</c:v>
                </c:pt>
                <c:pt idx="107">
                  <c:v>72.003546047874863</c:v>
                </c:pt>
                <c:pt idx="108">
                  <c:v>59.05646206467442</c:v>
                </c:pt>
                <c:pt idx="109">
                  <c:v>64.344707635277416</c:v>
                </c:pt>
                <c:pt idx="110">
                  <c:v>59.421168655750492</c:v>
                </c:pt>
                <c:pt idx="111">
                  <c:v>61.427054906668872</c:v>
                </c:pt>
                <c:pt idx="112">
                  <c:v>39.727012737642774</c:v>
                </c:pt>
                <c:pt idx="113">
                  <c:v>55.227042858375697</c:v>
                </c:pt>
                <c:pt idx="114">
                  <c:v>60.515288428978707</c:v>
                </c:pt>
                <c:pt idx="115">
                  <c:v>66.715300477271867</c:v>
                </c:pt>
                <c:pt idx="116">
                  <c:v>74.191785594331279</c:v>
                </c:pt>
                <c:pt idx="117">
                  <c:v>92.609468443672753</c:v>
                </c:pt>
                <c:pt idx="118">
                  <c:v>77.109438322939837</c:v>
                </c:pt>
                <c:pt idx="119">
                  <c:v>85.680043213227449</c:v>
                </c:pt>
                <c:pt idx="120">
                  <c:v>75.468258663097515</c:v>
                </c:pt>
                <c:pt idx="121">
                  <c:v>76.927085027401802</c:v>
                </c:pt>
                <c:pt idx="122">
                  <c:v>66.897653772809903</c:v>
                </c:pt>
                <c:pt idx="123">
                  <c:v>30.609347960741054</c:v>
                </c:pt>
                <c:pt idx="124">
                  <c:v>32.79758750719747</c:v>
                </c:pt>
                <c:pt idx="125">
                  <c:v>36.809360009034222</c:v>
                </c:pt>
                <c:pt idx="126">
                  <c:v>33.162294098273534</c:v>
                </c:pt>
                <c:pt idx="127">
                  <c:v>40.091719328718845</c:v>
                </c:pt>
                <c:pt idx="128">
                  <c:v>34.438767167039778</c:v>
                </c:pt>
                <c:pt idx="129">
                  <c:v>31.156407847355158</c:v>
                </c:pt>
                <c:pt idx="130">
                  <c:v>35.35053364472995</c:v>
                </c:pt>
                <c:pt idx="131">
                  <c:v>33.527000689349606</c:v>
                </c:pt>
                <c:pt idx="132">
                  <c:v>36.444653417958158</c:v>
                </c:pt>
                <c:pt idx="133">
                  <c:v>36.444653417958158</c:v>
                </c:pt>
                <c:pt idx="134">
                  <c:v>41.915252284099189</c:v>
                </c:pt>
                <c:pt idx="135">
                  <c:v>34.438767167039778</c:v>
                </c:pt>
                <c:pt idx="136">
                  <c:v>34.256413871501742</c:v>
                </c:pt>
                <c:pt idx="137">
                  <c:v>33.709353984887642</c:v>
                </c:pt>
                <c:pt idx="138">
                  <c:v>34.803473758115842</c:v>
                </c:pt>
                <c:pt idx="139">
                  <c:v>29.150521596436779</c:v>
                </c:pt>
                <c:pt idx="140">
                  <c:v>28.238755118746607</c:v>
                </c:pt>
                <c:pt idx="141">
                  <c:v>28.446637875659967</c:v>
                </c:pt>
                <c:pt idx="142">
                  <c:v>28.78581500536071</c:v>
                </c:pt>
                <c:pt idx="143">
                  <c:v>29.150521596436779</c:v>
                </c:pt>
                <c:pt idx="144">
                  <c:v>28.238755118746607</c:v>
                </c:pt>
                <c:pt idx="145">
                  <c:v>29.879934778588918</c:v>
                </c:pt>
                <c:pt idx="146">
                  <c:v>29.879934778588918</c:v>
                </c:pt>
                <c:pt idx="147">
                  <c:v>30.426994665203019</c:v>
                </c:pt>
                <c:pt idx="148">
                  <c:v>29.515228187512847</c:v>
                </c:pt>
              </c:numCache>
            </c:numRef>
          </c:xVal>
          <c:yVal>
            <c:numRef>
              <c:f>'ANCOVA DOC-Al'!$H$125:$H$273</c:f>
              <c:numCache>
                <c:formatCode>0.000</c:formatCode>
                <c:ptCount val="149"/>
                <c:pt idx="0">
                  <c:v>0.93582246620037024</c:v>
                </c:pt>
                <c:pt idx="1">
                  <c:v>1.2254441562872451</c:v>
                </c:pt>
                <c:pt idx="2">
                  <c:v>1.5137704189593197</c:v>
                </c:pt>
                <c:pt idx="3">
                  <c:v>0.71557586518928062</c:v>
                </c:pt>
                <c:pt idx="4">
                  <c:v>1.6433373343984519</c:v>
                </c:pt>
                <c:pt idx="5">
                  <c:v>1.8138692882786618</c:v>
                </c:pt>
                <c:pt idx="6">
                  <c:v>2.1597196431149897</c:v>
                </c:pt>
                <c:pt idx="7">
                  <c:v>1.0558540752342398</c:v>
                </c:pt>
                <c:pt idx="8">
                  <c:v>2.2242674317045559</c:v>
                </c:pt>
                <c:pt idx="9">
                  <c:v>2.1343318376375557</c:v>
                </c:pt>
                <c:pt idx="10">
                  <c:v>1.734095761188472</c:v>
                </c:pt>
                <c:pt idx="11">
                  <c:v>0.92095028228734288</c:v>
                </c:pt>
                <c:pt idx="12">
                  <c:v>0.36030553582764202</c:v>
                </c:pt>
                <c:pt idx="13">
                  <c:v>-3.247541315437711E-2</c:v>
                </c:pt>
                <c:pt idx="14">
                  <c:v>-0.73304723359198842</c:v>
                </c:pt>
                <c:pt idx="15">
                  <c:v>0.5145936398470099</c:v>
                </c:pt>
                <c:pt idx="16">
                  <c:v>1.1284049699302794</c:v>
                </c:pt>
                <c:pt idx="17">
                  <c:v>1.0895980886667491</c:v>
                </c:pt>
                <c:pt idx="18">
                  <c:v>0.95638151648379699</c:v>
                </c:pt>
                <c:pt idx="19">
                  <c:v>0.26244395930813003</c:v>
                </c:pt>
                <c:pt idx="20">
                  <c:v>1.2184579967158842</c:v>
                </c:pt>
                <c:pt idx="21">
                  <c:v>1.4976032094778873</c:v>
                </c:pt>
                <c:pt idx="22">
                  <c:v>1.2531838309079233</c:v>
                </c:pt>
                <c:pt idx="23">
                  <c:v>0.65616682183143227</c:v>
                </c:pt>
                <c:pt idx="24">
                  <c:v>0.99793653144266314</c:v>
                </c:pt>
                <c:pt idx="25">
                  <c:v>1.5512815218542515</c:v>
                </c:pt>
                <c:pt idx="26">
                  <c:v>1.4235192598976691</c:v>
                </c:pt>
                <c:pt idx="27">
                  <c:v>-0.57817281038646939</c:v>
                </c:pt>
                <c:pt idx="28">
                  <c:v>-2.6948303714774733</c:v>
                </c:pt>
                <c:pt idx="29">
                  <c:v>2.9535163792797006</c:v>
                </c:pt>
                <c:pt idx="30">
                  <c:v>-0.85087948108420153</c:v>
                </c:pt>
                <c:pt idx="31">
                  <c:v>-0.70169543908144461</c:v>
                </c:pt>
                <c:pt idx="32">
                  <c:v>-0.67822811241958281</c:v>
                </c:pt>
                <c:pt idx="33">
                  <c:v>0.54511938686337225</c:v>
                </c:pt>
                <c:pt idx="34">
                  <c:v>3.6230907292960232E-2</c:v>
                </c:pt>
                <c:pt idx="35">
                  <c:v>-2.2942065088493568E-2</c:v>
                </c:pt>
                <c:pt idx="36">
                  <c:v>-0.73332043957594018</c:v>
                </c:pt>
                <c:pt idx="37">
                  <c:v>-1.3237447279852443</c:v>
                </c:pt>
                <c:pt idx="38">
                  <c:v>-1.0644151886324558</c:v>
                </c:pt>
                <c:pt idx="39">
                  <c:v>-0.91334579358970847</c:v>
                </c:pt>
                <c:pt idx="40">
                  <c:v>-1.0589608784060875</c:v>
                </c:pt>
                <c:pt idx="41">
                  <c:v>-1.4707730366119751</c:v>
                </c:pt>
                <c:pt idx="42">
                  <c:v>-0.99916119634568268</c:v>
                </c:pt>
                <c:pt idx="43">
                  <c:v>-0.88007110918522014</c:v>
                </c:pt>
                <c:pt idx="44">
                  <c:v>-1.1018883528270393</c:v>
                </c:pt>
                <c:pt idx="45">
                  <c:v>-0.96490549487445576</c:v>
                </c:pt>
                <c:pt idx="46">
                  <c:v>-1.0192904127944213</c:v>
                </c:pt>
                <c:pt idx="47">
                  <c:v>-0.807283339819996</c:v>
                </c:pt>
                <c:pt idx="48">
                  <c:v>-1.030591279335296</c:v>
                </c:pt>
                <c:pt idx="49">
                  <c:v>-1.8922763209279687</c:v>
                </c:pt>
                <c:pt idx="50">
                  <c:v>-1.1585488606431569</c:v>
                </c:pt>
                <c:pt idx="51">
                  <c:v>-1.644757720499145</c:v>
                </c:pt>
                <c:pt idx="52">
                  <c:v>-2.3149184137142309</c:v>
                </c:pt>
                <c:pt idx="53">
                  <c:v>-1.5872336283348922</c:v>
                </c:pt>
                <c:pt idx="54">
                  <c:v>-1.0565279078590057</c:v>
                </c:pt>
                <c:pt idx="55">
                  <c:v>-1.1239796034092566</c:v>
                </c:pt>
                <c:pt idx="56">
                  <c:v>-1.075244716913333</c:v>
                </c:pt>
                <c:pt idx="57">
                  <c:v>-1.0587252092760886</c:v>
                </c:pt>
                <c:pt idx="58">
                  <c:v>-0.94716930104047292</c:v>
                </c:pt>
                <c:pt idx="59">
                  <c:v>-1.0023782572226438</c:v>
                </c:pt>
                <c:pt idx="60">
                  <c:v>-0.26157820898314754</c:v>
                </c:pt>
                <c:pt idx="61">
                  <c:v>-0.3238096560514469</c:v>
                </c:pt>
                <c:pt idx="62">
                  <c:v>-0.32290853484935822</c:v>
                </c:pt>
                <c:pt idx="63">
                  <c:v>0.52256975562905317</c:v>
                </c:pt>
                <c:pt idx="64">
                  <c:v>0.18139042438200623</c:v>
                </c:pt>
                <c:pt idx="65">
                  <c:v>-0.86675650850983044</c:v>
                </c:pt>
                <c:pt idx="66">
                  <c:v>0.29510368610237858</c:v>
                </c:pt>
                <c:pt idx="67">
                  <c:v>1.2491960391553745</c:v>
                </c:pt>
                <c:pt idx="68">
                  <c:v>2.440519460466974</c:v>
                </c:pt>
                <c:pt idx="69">
                  <c:v>-3.1405159232648777E-2</c:v>
                </c:pt>
                <c:pt idx="70">
                  <c:v>-0.20683817998260159</c:v>
                </c:pt>
                <c:pt idx="71">
                  <c:v>1.0196488953910348</c:v>
                </c:pt>
                <c:pt idx="72">
                  <c:v>-0.30203075569271604</c:v>
                </c:pt>
                <c:pt idx="73">
                  <c:v>-0.52047395965304022</c:v>
                </c:pt>
                <c:pt idx="74">
                  <c:v>-5.6670709834733345E-2</c:v>
                </c:pt>
                <c:pt idx="75">
                  <c:v>-0.12871353310961262</c:v>
                </c:pt>
                <c:pt idx="76">
                  <c:v>-0.9061913049914978</c:v>
                </c:pt>
                <c:pt idx="77">
                  <c:v>-0.21970843272242252</c:v>
                </c:pt>
                <c:pt idx="78">
                  <c:v>-8.0803488568685189E-2</c:v>
                </c:pt>
                <c:pt idx="79">
                  <c:v>-0.41092083717602013</c:v>
                </c:pt>
                <c:pt idx="80">
                  <c:v>-0.84945291054270644</c:v>
                </c:pt>
                <c:pt idx="81">
                  <c:v>-0.11023038395330785</c:v>
                </c:pt>
                <c:pt idx="82">
                  <c:v>0.53179437008900876</c:v>
                </c:pt>
                <c:pt idx="83">
                  <c:v>-0.15629622765344131</c:v>
                </c:pt>
                <c:pt idx="84">
                  <c:v>0.4051717113892811</c:v>
                </c:pt>
                <c:pt idx="85">
                  <c:v>0.26826754376216172</c:v>
                </c:pt>
                <c:pt idx="86">
                  <c:v>0.24193826730391871</c:v>
                </c:pt>
                <c:pt idx="87">
                  <c:v>-0.2036574504204077</c:v>
                </c:pt>
                <c:pt idx="88">
                  <c:v>0.82698855592104981</c:v>
                </c:pt>
                <c:pt idx="89">
                  <c:v>-0.25706135063747682</c:v>
                </c:pt>
                <c:pt idx="90">
                  <c:v>-0.19949795413128854</c:v>
                </c:pt>
                <c:pt idx="91">
                  <c:v>-0.17803437765937047</c:v>
                </c:pt>
                <c:pt idx="92">
                  <c:v>-0.18121269614319224</c:v>
                </c:pt>
                <c:pt idx="93">
                  <c:v>-5.8826857780303853E-2</c:v>
                </c:pt>
                <c:pt idx="94">
                  <c:v>-9.8301200347901199E-2</c:v>
                </c:pt>
                <c:pt idx="95">
                  <c:v>-0.2238653571946109</c:v>
                </c:pt>
                <c:pt idx="96">
                  <c:v>-0.2565512706204971</c:v>
                </c:pt>
                <c:pt idx="97">
                  <c:v>-0.19604498301649145</c:v>
                </c:pt>
                <c:pt idx="98">
                  <c:v>-0.17022578721138545</c:v>
                </c:pt>
                <c:pt idx="99">
                  <c:v>-0.20452063292214762</c:v>
                </c:pt>
                <c:pt idx="100">
                  <c:v>-0.92277788534668348</c:v>
                </c:pt>
                <c:pt idx="101">
                  <c:v>1.4191921152782532</c:v>
                </c:pt>
                <c:pt idx="102">
                  <c:v>0.10696310347096723</c:v>
                </c:pt>
                <c:pt idx="103">
                  <c:v>-0.39866515251899559</c:v>
                </c:pt>
                <c:pt idx="104">
                  <c:v>0.85564189518636569</c:v>
                </c:pt>
                <c:pt idx="105">
                  <c:v>1.5693935056625163</c:v>
                </c:pt>
                <c:pt idx="106">
                  <c:v>0.70488284113512789</c:v>
                </c:pt>
                <c:pt idx="107">
                  <c:v>0.56542987762790509</c:v>
                </c:pt>
                <c:pt idx="108">
                  <c:v>2.1855227846526342</c:v>
                </c:pt>
                <c:pt idx="109">
                  <c:v>1.5259180118880786</c:v>
                </c:pt>
                <c:pt idx="110">
                  <c:v>1.1285866460924689</c:v>
                </c:pt>
                <c:pt idx="111">
                  <c:v>-1.0590940144383545</c:v>
                </c:pt>
                <c:pt idx="112">
                  <c:v>0.1209370299992709</c:v>
                </c:pt>
                <c:pt idx="113">
                  <c:v>-0.35667955092524722</c:v>
                </c:pt>
                <c:pt idx="114">
                  <c:v>-0.80882883235407754</c:v>
                </c:pt>
                <c:pt idx="115">
                  <c:v>0.15106892354191373</c:v>
                </c:pt>
                <c:pt idx="116">
                  <c:v>1.0238171577665873</c:v>
                </c:pt>
                <c:pt idx="117">
                  <c:v>-0.77175233455797965</c:v>
                </c:pt>
                <c:pt idx="118">
                  <c:v>-2.5977851649660991E-2</c:v>
                </c:pt>
                <c:pt idx="119">
                  <c:v>-0.68707412398048884</c:v>
                </c:pt>
                <c:pt idx="120">
                  <c:v>-0.23135347428690872</c:v>
                </c:pt>
                <c:pt idx="121">
                  <c:v>-0.26462815869139789</c:v>
                </c:pt>
                <c:pt idx="122">
                  <c:v>-0.23865077854257083</c:v>
                </c:pt>
                <c:pt idx="123">
                  <c:v>-0.38418272727683678</c:v>
                </c:pt>
                <c:pt idx="124">
                  <c:v>4.9523327481713987E-2</c:v>
                </c:pt>
                <c:pt idx="125">
                  <c:v>-1.1964379035425861E-2</c:v>
                </c:pt>
                <c:pt idx="126">
                  <c:v>5.1402946265244668E-4</c:v>
                </c:pt>
                <c:pt idx="127">
                  <c:v>0.88373909196599543</c:v>
                </c:pt>
                <c:pt idx="128">
                  <c:v>0.12815765316144476</c:v>
                </c:pt>
                <c:pt idx="129">
                  <c:v>-0.25457709489086433</c:v>
                </c:pt>
                <c:pt idx="130">
                  <c:v>-3.5597276414846888E-5</c:v>
                </c:pt>
                <c:pt idx="131">
                  <c:v>8.4916572085221853E-2</c:v>
                </c:pt>
                <c:pt idx="132">
                  <c:v>0.21314861580881864</c:v>
                </c:pt>
                <c:pt idx="133">
                  <c:v>0.34722756680071915</c:v>
                </c:pt>
                <c:pt idx="134">
                  <c:v>0.48927128335234821</c:v>
                </c:pt>
                <c:pt idx="135">
                  <c:v>1.2521528393373282</c:v>
                </c:pt>
                <c:pt idx="136">
                  <c:v>-0.20855039415795051</c:v>
                </c:pt>
                <c:pt idx="137">
                  <c:v>7.9423168511916151E-2</c:v>
                </c:pt>
                <c:pt idx="138">
                  <c:v>0.26459088437496225</c:v>
                </c:pt>
                <c:pt idx="139">
                  <c:v>-1.1747265010871446</c:v>
                </c:pt>
                <c:pt idx="140">
                  <c:v>-1.0311908805782186</c:v>
                </c:pt>
                <c:pt idx="141">
                  <c:v>-1.1564568259178811</c:v>
                </c:pt>
                <c:pt idx="142">
                  <c:v>-1.0650147898753783</c:v>
                </c:pt>
                <c:pt idx="143">
                  <c:v>-0.70911899708805382</c:v>
                </c:pt>
                <c:pt idx="144">
                  <c:v>-0.45551856860801831</c:v>
                </c:pt>
                <c:pt idx="145">
                  <c:v>-0.79179522559974147</c:v>
                </c:pt>
                <c:pt idx="146">
                  <c:v>-0.64570920436976031</c:v>
                </c:pt>
                <c:pt idx="147">
                  <c:v>-0.97303927504222465</c:v>
                </c:pt>
                <c:pt idx="148">
                  <c:v>-0.5226563065492007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21-46B5-B89B-BBC401F514B8}"/>
            </c:ext>
          </c:extLst>
        </c:ser>
        <c:ser>
          <c:idx val="1"/>
          <c:order val="1"/>
          <c:tx>
            <c:v>LYS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14.109161505849226</c:v>
              </c:pt>
            </c:numLit>
          </c:xVal>
          <c:yVal>
            <c:numLit>
              <c:formatCode>General</c:formatCode>
              <c:ptCount val="1"/>
              <c:pt idx="0">
                <c:v>1.2254441562872451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6-9121-46B5-B89B-BBC401F514B8}"/>
            </c:ext>
          </c:extLst>
        </c:ser>
        <c:ser>
          <c:idx val="2"/>
          <c:order val="2"/>
          <c:tx>
            <c:v>NAZ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30.164284761690332</c:v>
              </c:pt>
            </c:numLit>
          </c:xVal>
          <c:yVal>
            <c:numLit>
              <c:formatCode>General</c:formatCode>
              <c:ptCount val="1"/>
              <c:pt idx="0">
                <c:v>-0.3238096560514469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7-9121-46B5-B89B-BBC401F514B8}"/>
            </c:ext>
          </c:extLst>
        </c:ser>
        <c:ser>
          <c:idx val="3"/>
          <c:order val="3"/>
          <c:tx>
            <c:v>PLB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36.444653417958158</c:v>
              </c:pt>
            </c:numLit>
          </c:xVal>
          <c:yVal>
            <c:numLit>
              <c:formatCode>General</c:formatCode>
              <c:ptCount val="1"/>
              <c:pt idx="0">
                <c:v>1.4191921152782532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8-9121-46B5-B89B-BBC401F51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561688"/>
        <c:axId val="666565608"/>
      </c:scatterChart>
      <c:valAx>
        <c:axId val="666561688"/>
        <c:scaling>
          <c:orientation val="minMax"/>
          <c:max val="1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Pred(Doc.ppm)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666565608"/>
        <c:crosses val="autoZero"/>
        <c:crossBetween val="midCat"/>
      </c:valAx>
      <c:valAx>
        <c:axId val="666565608"/>
        <c:scaling>
          <c:orientation val="minMax"/>
          <c:max val="3"/>
          <c:min val="-3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Standardized residuals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66561688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legend>
      <c:legendPos val="b"/>
      <c:legendEntry>
        <c:idx val="0"/>
        <c:delete val="1"/>
      </c:legendEntry>
      <c:layout/>
      <c:overlay val="0"/>
      <c:spPr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/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Pred(Doc.ppm) - Doc.ppm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</c:marker>
          <c:dPt>
            <c:idx val="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F2C6-4B69-9EF4-7B4F685A1661}"/>
              </c:ext>
            </c:extLst>
          </c:dPt>
          <c:dPt>
            <c:idx val="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F2C6-4B69-9EF4-7B4F685A1661}"/>
              </c:ext>
            </c:extLst>
          </c:dPt>
          <c:dPt>
            <c:idx val="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F2C6-4B69-9EF4-7B4F685A1661}"/>
              </c:ext>
            </c:extLst>
          </c:dPt>
          <c:dPt>
            <c:idx val="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2C6-4B69-9EF4-7B4F685A1661}"/>
              </c:ext>
            </c:extLst>
          </c:dPt>
          <c:dPt>
            <c:idx val="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2C6-4B69-9EF4-7B4F685A1661}"/>
              </c:ext>
            </c:extLst>
          </c:dPt>
          <c:dPt>
            <c:idx val="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2C6-4B69-9EF4-7B4F685A1661}"/>
              </c:ext>
            </c:extLst>
          </c:dPt>
          <c:dPt>
            <c:idx val="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2C6-4B69-9EF4-7B4F685A1661}"/>
              </c:ext>
            </c:extLst>
          </c:dPt>
          <c:dPt>
            <c:idx val="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F2C6-4B69-9EF4-7B4F685A1661}"/>
              </c:ext>
            </c:extLst>
          </c:dPt>
          <c:dPt>
            <c:idx val="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F2C6-4B69-9EF4-7B4F685A1661}"/>
              </c:ext>
            </c:extLst>
          </c:dPt>
          <c:dPt>
            <c:idx val="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F2C6-4B69-9EF4-7B4F685A1661}"/>
              </c:ext>
            </c:extLst>
          </c:dPt>
          <c:dPt>
            <c:idx val="1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F2C6-4B69-9EF4-7B4F685A1661}"/>
              </c:ext>
            </c:extLst>
          </c:dPt>
          <c:dPt>
            <c:idx val="1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F2C6-4B69-9EF4-7B4F685A1661}"/>
              </c:ext>
            </c:extLst>
          </c:dPt>
          <c:dPt>
            <c:idx val="1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F2C6-4B69-9EF4-7B4F685A1661}"/>
              </c:ext>
            </c:extLst>
          </c:dPt>
          <c:dPt>
            <c:idx val="1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F2C6-4B69-9EF4-7B4F685A1661}"/>
              </c:ext>
            </c:extLst>
          </c:dPt>
          <c:dPt>
            <c:idx val="1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F2C6-4B69-9EF4-7B4F685A1661}"/>
              </c:ext>
            </c:extLst>
          </c:dPt>
          <c:dPt>
            <c:idx val="1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0-F2C6-4B69-9EF4-7B4F685A1661}"/>
              </c:ext>
            </c:extLst>
          </c:dPt>
          <c:dPt>
            <c:idx val="1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F2C6-4B69-9EF4-7B4F685A1661}"/>
              </c:ext>
            </c:extLst>
          </c:dPt>
          <c:dPt>
            <c:idx val="1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2-F2C6-4B69-9EF4-7B4F685A1661}"/>
              </c:ext>
            </c:extLst>
          </c:dPt>
          <c:dPt>
            <c:idx val="1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F2C6-4B69-9EF4-7B4F685A1661}"/>
              </c:ext>
            </c:extLst>
          </c:dPt>
          <c:dPt>
            <c:idx val="1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4-F2C6-4B69-9EF4-7B4F685A1661}"/>
              </c:ext>
            </c:extLst>
          </c:dPt>
          <c:dPt>
            <c:idx val="2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F2C6-4B69-9EF4-7B4F685A1661}"/>
              </c:ext>
            </c:extLst>
          </c:dPt>
          <c:dPt>
            <c:idx val="2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6-F2C6-4B69-9EF4-7B4F685A1661}"/>
              </c:ext>
            </c:extLst>
          </c:dPt>
          <c:dPt>
            <c:idx val="2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F2C6-4B69-9EF4-7B4F685A1661}"/>
              </c:ext>
            </c:extLst>
          </c:dPt>
          <c:dPt>
            <c:idx val="2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8-F2C6-4B69-9EF4-7B4F685A1661}"/>
              </c:ext>
            </c:extLst>
          </c:dPt>
          <c:dPt>
            <c:idx val="2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F2C6-4B69-9EF4-7B4F685A1661}"/>
              </c:ext>
            </c:extLst>
          </c:dPt>
          <c:dPt>
            <c:idx val="2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A-F2C6-4B69-9EF4-7B4F685A1661}"/>
              </c:ext>
            </c:extLst>
          </c:dPt>
          <c:dPt>
            <c:idx val="2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F2C6-4B69-9EF4-7B4F685A1661}"/>
              </c:ext>
            </c:extLst>
          </c:dPt>
          <c:dPt>
            <c:idx val="2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C-F2C6-4B69-9EF4-7B4F685A1661}"/>
              </c:ext>
            </c:extLst>
          </c:dPt>
          <c:dPt>
            <c:idx val="2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F2C6-4B69-9EF4-7B4F685A1661}"/>
              </c:ext>
            </c:extLst>
          </c:dPt>
          <c:dPt>
            <c:idx val="2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F2C6-4B69-9EF4-7B4F685A1661}"/>
              </c:ext>
            </c:extLst>
          </c:dPt>
          <c:dPt>
            <c:idx val="3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F2C6-4B69-9EF4-7B4F685A1661}"/>
              </c:ext>
            </c:extLst>
          </c:dPt>
          <c:dPt>
            <c:idx val="3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F2C6-4B69-9EF4-7B4F685A1661}"/>
              </c:ext>
            </c:extLst>
          </c:dPt>
          <c:dPt>
            <c:idx val="3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F2C6-4B69-9EF4-7B4F685A1661}"/>
              </c:ext>
            </c:extLst>
          </c:dPt>
          <c:dPt>
            <c:idx val="3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2-F2C6-4B69-9EF4-7B4F685A1661}"/>
              </c:ext>
            </c:extLst>
          </c:dPt>
          <c:dPt>
            <c:idx val="3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F2C6-4B69-9EF4-7B4F685A1661}"/>
              </c:ext>
            </c:extLst>
          </c:dPt>
          <c:dPt>
            <c:idx val="3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4-F2C6-4B69-9EF4-7B4F685A1661}"/>
              </c:ext>
            </c:extLst>
          </c:dPt>
          <c:dPt>
            <c:idx val="3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F2C6-4B69-9EF4-7B4F685A1661}"/>
              </c:ext>
            </c:extLst>
          </c:dPt>
          <c:dPt>
            <c:idx val="3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6-F2C6-4B69-9EF4-7B4F685A1661}"/>
              </c:ext>
            </c:extLst>
          </c:dPt>
          <c:dPt>
            <c:idx val="3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7-F2C6-4B69-9EF4-7B4F685A1661}"/>
              </c:ext>
            </c:extLst>
          </c:dPt>
          <c:dPt>
            <c:idx val="3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8-F2C6-4B69-9EF4-7B4F685A1661}"/>
              </c:ext>
            </c:extLst>
          </c:dPt>
          <c:dPt>
            <c:idx val="4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9-F2C6-4B69-9EF4-7B4F685A1661}"/>
              </c:ext>
            </c:extLst>
          </c:dPt>
          <c:dPt>
            <c:idx val="4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A-F2C6-4B69-9EF4-7B4F685A1661}"/>
              </c:ext>
            </c:extLst>
          </c:dPt>
          <c:dPt>
            <c:idx val="4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B-F2C6-4B69-9EF4-7B4F685A1661}"/>
              </c:ext>
            </c:extLst>
          </c:dPt>
          <c:dPt>
            <c:idx val="4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C-F2C6-4B69-9EF4-7B4F685A1661}"/>
              </c:ext>
            </c:extLst>
          </c:dPt>
          <c:dPt>
            <c:idx val="4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D-F2C6-4B69-9EF4-7B4F685A1661}"/>
              </c:ext>
            </c:extLst>
          </c:dPt>
          <c:dPt>
            <c:idx val="4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E-F2C6-4B69-9EF4-7B4F685A1661}"/>
              </c:ext>
            </c:extLst>
          </c:dPt>
          <c:dPt>
            <c:idx val="4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F-F2C6-4B69-9EF4-7B4F685A1661}"/>
              </c:ext>
            </c:extLst>
          </c:dPt>
          <c:dPt>
            <c:idx val="4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0-F2C6-4B69-9EF4-7B4F685A1661}"/>
              </c:ext>
            </c:extLst>
          </c:dPt>
          <c:dPt>
            <c:idx val="4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1-F2C6-4B69-9EF4-7B4F685A1661}"/>
              </c:ext>
            </c:extLst>
          </c:dPt>
          <c:dPt>
            <c:idx val="4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2-F2C6-4B69-9EF4-7B4F685A1661}"/>
              </c:ext>
            </c:extLst>
          </c:dPt>
          <c:dPt>
            <c:idx val="50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3-F2C6-4B69-9EF4-7B4F685A1661}"/>
              </c:ext>
            </c:extLst>
          </c:dPt>
          <c:dPt>
            <c:idx val="51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4-F2C6-4B69-9EF4-7B4F685A1661}"/>
              </c:ext>
            </c:extLst>
          </c:dPt>
          <c:dPt>
            <c:idx val="52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5-F2C6-4B69-9EF4-7B4F685A1661}"/>
              </c:ext>
            </c:extLst>
          </c:dPt>
          <c:dPt>
            <c:idx val="53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6-F2C6-4B69-9EF4-7B4F685A1661}"/>
              </c:ext>
            </c:extLst>
          </c:dPt>
          <c:dPt>
            <c:idx val="54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7-F2C6-4B69-9EF4-7B4F685A1661}"/>
              </c:ext>
            </c:extLst>
          </c:dPt>
          <c:dPt>
            <c:idx val="55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8-F2C6-4B69-9EF4-7B4F685A1661}"/>
              </c:ext>
            </c:extLst>
          </c:dPt>
          <c:dPt>
            <c:idx val="56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9-F2C6-4B69-9EF4-7B4F685A1661}"/>
              </c:ext>
            </c:extLst>
          </c:dPt>
          <c:dPt>
            <c:idx val="57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A-F2C6-4B69-9EF4-7B4F685A1661}"/>
              </c:ext>
            </c:extLst>
          </c:dPt>
          <c:dPt>
            <c:idx val="58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B-F2C6-4B69-9EF4-7B4F685A1661}"/>
              </c:ext>
            </c:extLst>
          </c:dPt>
          <c:dPt>
            <c:idx val="59"/>
            <c:marker>
              <c:spPr>
                <a:solidFill>
                  <a:srgbClr val="FF4A46"/>
                </a:solidFill>
                <a:ln>
                  <a:solidFill>
                    <a:srgbClr val="FF4A46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C-F2C6-4B69-9EF4-7B4F685A1661}"/>
              </c:ext>
            </c:extLst>
          </c:dPt>
          <c:dPt>
            <c:idx val="6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D-F2C6-4B69-9EF4-7B4F685A1661}"/>
              </c:ext>
            </c:extLst>
          </c:dPt>
          <c:dPt>
            <c:idx val="6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E-F2C6-4B69-9EF4-7B4F685A1661}"/>
              </c:ext>
            </c:extLst>
          </c:dPt>
          <c:dPt>
            <c:idx val="6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F-F2C6-4B69-9EF4-7B4F685A1661}"/>
              </c:ext>
            </c:extLst>
          </c:dPt>
          <c:dPt>
            <c:idx val="6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0-F2C6-4B69-9EF4-7B4F685A1661}"/>
              </c:ext>
            </c:extLst>
          </c:dPt>
          <c:dPt>
            <c:idx val="6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1-F2C6-4B69-9EF4-7B4F685A1661}"/>
              </c:ext>
            </c:extLst>
          </c:dPt>
          <c:dPt>
            <c:idx val="6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2-F2C6-4B69-9EF4-7B4F685A1661}"/>
              </c:ext>
            </c:extLst>
          </c:dPt>
          <c:dPt>
            <c:idx val="6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3-F2C6-4B69-9EF4-7B4F685A1661}"/>
              </c:ext>
            </c:extLst>
          </c:dPt>
          <c:dPt>
            <c:idx val="6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4-F2C6-4B69-9EF4-7B4F685A1661}"/>
              </c:ext>
            </c:extLst>
          </c:dPt>
          <c:dPt>
            <c:idx val="6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5-F2C6-4B69-9EF4-7B4F685A1661}"/>
              </c:ext>
            </c:extLst>
          </c:dPt>
          <c:dPt>
            <c:idx val="6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6-F2C6-4B69-9EF4-7B4F685A1661}"/>
              </c:ext>
            </c:extLst>
          </c:dPt>
          <c:dPt>
            <c:idx val="7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7-F2C6-4B69-9EF4-7B4F685A1661}"/>
              </c:ext>
            </c:extLst>
          </c:dPt>
          <c:dPt>
            <c:idx val="7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8-F2C6-4B69-9EF4-7B4F685A1661}"/>
              </c:ext>
            </c:extLst>
          </c:dPt>
          <c:dPt>
            <c:idx val="7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9-F2C6-4B69-9EF4-7B4F685A1661}"/>
              </c:ext>
            </c:extLst>
          </c:dPt>
          <c:dPt>
            <c:idx val="7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A-F2C6-4B69-9EF4-7B4F685A1661}"/>
              </c:ext>
            </c:extLst>
          </c:dPt>
          <c:dPt>
            <c:idx val="7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B-F2C6-4B69-9EF4-7B4F685A1661}"/>
              </c:ext>
            </c:extLst>
          </c:dPt>
          <c:dPt>
            <c:idx val="7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C-F2C6-4B69-9EF4-7B4F685A1661}"/>
              </c:ext>
            </c:extLst>
          </c:dPt>
          <c:dPt>
            <c:idx val="7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D-F2C6-4B69-9EF4-7B4F685A1661}"/>
              </c:ext>
            </c:extLst>
          </c:dPt>
          <c:dPt>
            <c:idx val="7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E-F2C6-4B69-9EF4-7B4F685A1661}"/>
              </c:ext>
            </c:extLst>
          </c:dPt>
          <c:dPt>
            <c:idx val="7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4F-F2C6-4B69-9EF4-7B4F685A1661}"/>
              </c:ext>
            </c:extLst>
          </c:dPt>
          <c:dPt>
            <c:idx val="7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0-F2C6-4B69-9EF4-7B4F685A1661}"/>
              </c:ext>
            </c:extLst>
          </c:dPt>
          <c:dPt>
            <c:idx val="8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1-F2C6-4B69-9EF4-7B4F685A1661}"/>
              </c:ext>
            </c:extLst>
          </c:dPt>
          <c:dPt>
            <c:idx val="8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2-F2C6-4B69-9EF4-7B4F685A1661}"/>
              </c:ext>
            </c:extLst>
          </c:dPt>
          <c:dPt>
            <c:idx val="8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3-F2C6-4B69-9EF4-7B4F685A1661}"/>
              </c:ext>
            </c:extLst>
          </c:dPt>
          <c:dPt>
            <c:idx val="8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4-F2C6-4B69-9EF4-7B4F685A1661}"/>
              </c:ext>
            </c:extLst>
          </c:dPt>
          <c:dPt>
            <c:idx val="8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5-F2C6-4B69-9EF4-7B4F685A1661}"/>
              </c:ext>
            </c:extLst>
          </c:dPt>
          <c:dPt>
            <c:idx val="8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6-F2C6-4B69-9EF4-7B4F685A1661}"/>
              </c:ext>
            </c:extLst>
          </c:dPt>
          <c:dPt>
            <c:idx val="8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7-F2C6-4B69-9EF4-7B4F685A1661}"/>
              </c:ext>
            </c:extLst>
          </c:dPt>
          <c:dPt>
            <c:idx val="8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8-F2C6-4B69-9EF4-7B4F685A1661}"/>
              </c:ext>
            </c:extLst>
          </c:dPt>
          <c:dPt>
            <c:idx val="8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9-F2C6-4B69-9EF4-7B4F685A1661}"/>
              </c:ext>
            </c:extLst>
          </c:dPt>
          <c:dPt>
            <c:idx val="8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A-F2C6-4B69-9EF4-7B4F685A1661}"/>
              </c:ext>
            </c:extLst>
          </c:dPt>
          <c:dPt>
            <c:idx val="90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B-F2C6-4B69-9EF4-7B4F685A1661}"/>
              </c:ext>
            </c:extLst>
          </c:dPt>
          <c:dPt>
            <c:idx val="91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C-F2C6-4B69-9EF4-7B4F685A1661}"/>
              </c:ext>
            </c:extLst>
          </c:dPt>
          <c:dPt>
            <c:idx val="92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D-F2C6-4B69-9EF4-7B4F685A1661}"/>
              </c:ext>
            </c:extLst>
          </c:dPt>
          <c:dPt>
            <c:idx val="93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E-F2C6-4B69-9EF4-7B4F685A1661}"/>
              </c:ext>
            </c:extLst>
          </c:dPt>
          <c:dPt>
            <c:idx val="94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5F-F2C6-4B69-9EF4-7B4F685A1661}"/>
              </c:ext>
            </c:extLst>
          </c:dPt>
          <c:dPt>
            <c:idx val="95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0-F2C6-4B69-9EF4-7B4F685A1661}"/>
              </c:ext>
            </c:extLst>
          </c:dPt>
          <c:dPt>
            <c:idx val="96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1-F2C6-4B69-9EF4-7B4F685A1661}"/>
              </c:ext>
            </c:extLst>
          </c:dPt>
          <c:dPt>
            <c:idx val="97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2-F2C6-4B69-9EF4-7B4F685A1661}"/>
              </c:ext>
            </c:extLst>
          </c:dPt>
          <c:dPt>
            <c:idx val="98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3-F2C6-4B69-9EF4-7B4F685A1661}"/>
              </c:ext>
            </c:extLst>
          </c:dPt>
          <c:dPt>
            <c:idx val="99"/>
            <c:marker>
              <c:spPr>
                <a:solidFill>
                  <a:srgbClr val="2A7498"/>
                </a:solidFill>
                <a:ln>
                  <a:solidFill>
                    <a:srgbClr val="2A7498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4-F2C6-4B69-9EF4-7B4F685A1661}"/>
              </c:ext>
            </c:extLst>
          </c:dPt>
          <c:dPt>
            <c:idx val="10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5-F2C6-4B69-9EF4-7B4F685A1661}"/>
              </c:ext>
            </c:extLst>
          </c:dPt>
          <c:dPt>
            <c:idx val="10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6-F2C6-4B69-9EF4-7B4F685A1661}"/>
              </c:ext>
            </c:extLst>
          </c:dPt>
          <c:dPt>
            <c:idx val="10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7-F2C6-4B69-9EF4-7B4F685A1661}"/>
              </c:ext>
            </c:extLst>
          </c:dPt>
          <c:dPt>
            <c:idx val="10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8-F2C6-4B69-9EF4-7B4F685A1661}"/>
              </c:ext>
            </c:extLst>
          </c:dPt>
          <c:dPt>
            <c:idx val="10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9-F2C6-4B69-9EF4-7B4F685A1661}"/>
              </c:ext>
            </c:extLst>
          </c:dPt>
          <c:dPt>
            <c:idx val="10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A-F2C6-4B69-9EF4-7B4F685A1661}"/>
              </c:ext>
            </c:extLst>
          </c:dPt>
          <c:dPt>
            <c:idx val="10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B-F2C6-4B69-9EF4-7B4F685A1661}"/>
              </c:ext>
            </c:extLst>
          </c:dPt>
          <c:dPt>
            <c:idx val="10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C-F2C6-4B69-9EF4-7B4F685A1661}"/>
              </c:ext>
            </c:extLst>
          </c:dPt>
          <c:dPt>
            <c:idx val="10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D-F2C6-4B69-9EF4-7B4F685A1661}"/>
              </c:ext>
            </c:extLst>
          </c:dPt>
          <c:dPt>
            <c:idx val="10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E-F2C6-4B69-9EF4-7B4F685A1661}"/>
              </c:ext>
            </c:extLst>
          </c:dPt>
          <c:dPt>
            <c:idx val="11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6F-F2C6-4B69-9EF4-7B4F685A1661}"/>
              </c:ext>
            </c:extLst>
          </c:dPt>
          <c:dPt>
            <c:idx val="11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0-F2C6-4B69-9EF4-7B4F685A1661}"/>
              </c:ext>
            </c:extLst>
          </c:dPt>
          <c:dPt>
            <c:idx val="11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1-F2C6-4B69-9EF4-7B4F685A1661}"/>
              </c:ext>
            </c:extLst>
          </c:dPt>
          <c:dPt>
            <c:idx val="11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2-F2C6-4B69-9EF4-7B4F685A1661}"/>
              </c:ext>
            </c:extLst>
          </c:dPt>
          <c:dPt>
            <c:idx val="11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3-F2C6-4B69-9EF4-7B4F685A1661}"/>
              </c:ext>
            </c:extLst>
          </c:dPt>
          <c:dPt>
            <c:idx val="11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4-F2C6-4B69-9EF4-7B4F685A1661}"/>
              </c:ext>
            </c:extLst>
          </c:dPt>
          <c:dPt>
            <c:idx val="11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5-F2C6-4B69-9EF4-7B4F685A1661}"/>
              </c:ext>
            </c:extLst>
          </c:dPt>
          <c:dPt>
            <c:idx val="11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6-F2C6-4B69-9EF4-7B4F685A1661}"/>
              </c:ext>
            </c:extLst>
          </c:dPt>
          <c:dPt>
            <c:idx val="11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7-F2C6-4B69-9EF4-7B4F685A1661}"/>
              </c:ext>
            </c:extLst>
          </c:dPt>
          <c:dPt>
            <c:idx val="11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8-F2C6-4B69-9EF4-7B4F685A1661}"/>
              </c:ext>
            </c:extLst>
          </c:dPt>
          <c:dPt>
            <c:idx val="12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9-F2C6-4B69-9EF4-7B4F685A1661}"/>
              </c:ext>
            </c:extLst>
          </c:dPt>
          <c:dPt>
            <c:idx val="12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A-F2C6-4B69-9EF4-7B4F685A1661}"/>
              </c:ext>
            </c:extLst>
          </c:dPt>
          <c:dPt>
            <c:idx val="12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B-F2C6-4B69-9EF4-7B4F685A1661}"/>
              </c:ext>
            </c:extLst>
          </c:dPt>
          <c:dPt>
            <c:idx val="12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C-F2C6-4B69-9EF4-7B4F685A1661}"/>
              </c:ext>
            </c:extLst>
          </c:dPt>
          <c:dPt>
            <c:idx val="12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D-F2C6-4B69-9EF4-7B4F685A1661}"/>
              </c:ext>
            </c:extLst>
          </c:dPt>
          <c:dPt>
            <c:idx val="12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E-F2C6-4B69-9EF4-7B4F685A1661}"/>
              </c:ext>
            </c:extLst>
          </c:dPt>
          <c:dPt>
            <c:idx val="12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7F-F2C6-4B69-9EF4-7B4F685A1661}"/>
              </c:ext>
            </c:extLst>
          </c:dPt>
          <c:dPt>
            <c:idx val="12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0-F2C6-4B69-9EF4-7B4F685A1661}"/>
              </c:ext>
            </c:extLst>
          </c:dPt>
          <c:dPt>
            <c:idx val="12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1-F2C6-4B69-9EF4-7B4F685A1661}"/>
              </c:ext>
            </c:extLst>
          </c:dPt>
          <c:dPt>
            <c:idx val="12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2-F2C6-4B69-9EF4-7B4F685A1661}"/>
              </c:ext>
            </c:extLst>
          </c:dPt>
          <c:dPt>
            <c:idx val="13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3-F2C6-4B69-9EF4-7B4F685A1661}"/>
              </c:ext>
            </c:extLst>
          </c:dPt>
          <c:dPt>
            <c:idx val="13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4-F2C6-4B69-9EF4-7B4F685A1661}"/>
              </c:ext>
            </c:extLst>
          </c:dPt>
          <c:dPt>
            <c:idx val="13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5-F2C6-4B69-9EF4-7B4F685A1661}"/>
              </c:ext>
            </c:extLst>
          </c:dPt>
          <c:dPt>
            <c:idx val="13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6-F2C6-4B69-9EF4-7B4F685A1661}"/>
              </c:ext>
            </c:extLst>
          </c:dPt>
          <c:dPt>
            <c:idx val="13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7-F2C6-4B69-9EF4-7B4F685A1661}"/>
              </c:ext>
            </c:extLst>
          </c:dPt>
          <c:dPt>
            <c:idx val="13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8-F2C6-4B69-9EF4-7B4F685A1661}"/>
              </c:ext>
            </c:extLst>
          </c:dPt>
          <c:dPt>
            <c:idx val="13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9-F2C6-4B69-9EF4-7B4F685A1661}"/>
              </c:ext>
            </c:extLst>
          </c:dPt>
          <c:dPt>
            <c:idx val="13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A-F2C6-4B69-9EF4-7B4F685A1661}"/>
              </c:ext>
            </c:extLst>
          </c:dPt>
          <c:dPt>
            <c:idx val="13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B-F2C6-4B69-9EF4-7B4F685A1661}"/>
              </c:ext>
            </c:extLst>
          </c:dPt>
          <c:dPt>
            <c:idx val="139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C-F2C6-4B69-9EF4-7B4F685A1661}"/>
              </c:ext>
            </c:extLst>
          </c:dPt>
          <c:dPt>
            <c:idx val="140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D-F2C6-4B69-9EF4-7B4F685A1661}"/>
              </c:ext>
            </c:extLst>
          </c:dPt>
          <c:dPt>
            <c:idx val="141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E-F2C6-4B69-9EF4-7B4F685A1661}"/>
              </c:ext>
            </c:extLst>
          </c:dPt>
          <c:dPt>
            <c:idx val="142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8F-F2C6-4B69-9EF4-7B4F685A1661}"/>
              </c:ext>
            </c:extLst>
          </c:dPt>
          <c:dPt>
            <c:idx val="143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0-F2C6-4B69-9EF4-7B4F685A1661}"/>
              </c:ext>
            </c:extLst>
          </c:dPt>
          <c:dPt>
            <c:idx val="144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1-F2C6-4B69-9EF4-7B4F685A1661}"/>
              </c:ext>
            </c:extLst>
          </c:dPt>
          <c:dPt>
            <c:idx val="145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2-F2C6-4B69-9EF4-7B4F685A1661}"/>
              </c:ext>
            </c:extLst>
          </c:dPt>
          <c:dPt>
            <c:idx val="146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3-F2C6-4B69-9EF4-7B4F685A1661}"/>
              </c:ext>
            </c:extLst>
          </c:dPt>
          <c:dPt>
            <c:idx val="147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4-F2C6-4B69-9EF4-7B4F685A1661}"/>
              </c:ext>
            </c:extLst>
          </c:dPt>
          <c:dPt>
            <c:idx val="148"/>
            <c:marker>
              <c:spPr>
                <a:solidFill>
                  <a:srgbClr val="008941"/>
                </a:solidFill>
                <a:ln>
                  <a:solidFill>
                    <a:srgbClr val="008941"/>
                  </a:solidFill>
                  <a:prstDash val="solid"/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95-F2C6-4B69-9EF4-7B4F685A1661}"/>
              </c:ext>
            </c:extLst>
          </c:dPt>
          <c:xVal>
            <c:numRef>
              <c:f>'ANCOVA DOC-Al'!$F$125:$F$273</c:f>
              <c:numCache>
                <c:formatCode>0.000</c:formatCode>
                <c:ptCount val="149"/>
                <c:pt idx="0">
                  <c:v>15.020927983539398</c:v>
                </c:pt>
                <c:pt idx="1">
                  <c:v>14.109161505849226</c:v>
                </c:pt>
                <c:pt idx="2">
                  <c:v>17.026814234457778</c:v>
                </c:pt>
                <c:pt idx="3">
                  <c:v>9.732682412936402</c:v>
                </c:pt>
                <c:pt idx="4">
                  <c:v>13.744454914773161</c:v>
                </c:pt>
                <c:pt idx="5">
                  <c:v>12.467981846006918</c:v>
                </c:pt>
                <c:pt idx="6">
                  <c:v>15.203281279077434</c:v>
                </c:pt>
                <c:pt idx="7">
                  <c:v>14.291514801387262</c:v>
                </c:pt>
                <c:pt idx="8">
                  <c:v>15.385634574615469</c:v>
                </c:pt>
                <c:pt idx="9">
                  <c:v>17.573874121071878</c:v>
                </c:pt>
                <c:pt idx="10">
                  <c:v>20.673880145218465</c:v>
                </c:pt>
                <c:pt idx="11">
                  <c:v>20.673880145218465</c:v>
                </c:pt>
                <c:pt idx="12">
                  <c:v>27.238598784587705</c:v>
                </c:pt>
                <c:pt idx="13">
                  <c:v>32.526844355190704</c:v>
                </c:pt>
                <c:pt idx="14">
                  <c:v>51.30923379560825</c:v>
                </c:pt>
                <c:pt idx="15">
                  <c:v>18.485640598762057</c:v>
                </c:pt>
                <c:pt idx="16">
                  <c:v>26.873892193511633</c:v>
                </c:pt>
                <c:pt idx="17">
                  <c:v>24.685652647055218</c:v>
                </c:pt>
                <c:pt idx="18">
                  <c:v>31.4327245819625</c:v>
                </c:pt>
                <c:pt idx="19">
                  <c:v>27.785658671201812</c:v>
                </c:pt>
                <c:pt idx="20">
                  <c:v>26.873892193511633</c:v>
                </c:pt>
                <c:pt idx="21">
                  <c:v>23.409179578288981</c:v>
                </c:pt>
                <c:pt idx="22">
                  <c:v>30.703311399810357</c:v>
                </c:pt>
                <c:pt idx="23">
                  <c:v>21.403293327370601</c:v>
                </c:pt>
                <c:pt idx="24">
                  <c:v>22.679766396136845</c:v>
                </c:pt>
                <c:pt idx="25">
                  <c:v>26.144479011359504</c:v>
                </c:pt>
                <c:pt idx="26">
                  <c:v>31.9797844685766</c:v>
                </c:pt>
                <c:pt idx="27">
                  <c:v>59.697485390357841</c:v>
                </c:pt>
                <c:pt idx="28">
                  <c:v>55.138653001906974</c:v>
                </c:pt>
                <c:pt idx="29">
                  <c:v>46.20334152054329</c:v>
                </c:pt>
                <c:pt idx="30">
                  <c:v>37.085676743641571</c:v>
                </c:pt>
                <c:pt idx="31">
                  <c:v>51.30923379560825</c:v>
                </c:pt>
                <c:pt idx="32">
                  <c:v>31.797431173038571</c:v>
                </c:pt>
                <c:pt idx="33">
                  <c:v>34.168024015033012</c:v>
                </c:pt>
                <c:pt idx="34">
                  <c:v>38.726856403483879</c:v>
                </c:pt>
                <c:pt idx="35">
                  <c:v>45.473928338391147</c:v>
                </c:pt>
                <c:pt idx="36">
                  <c:v>40.003329472250115</c:v>
                </c:pt>
                <c:pt idx="37">
                  <c:v>26.144479011359504</c:v>
                </c:pt>
                <c:pt idx="38">
                  <c:v>23.226826282750945</c:v>
                </c:pt>
                <c:pt idx="39">
                  <c:v>22.862119691674881</c:v>
                </c:pt>
                <c:pt idx="40">
                  <c:v>22.31505980506078</c:v>
                </c:pt>
                <c:pt idx="41">
                  <c:v>30.338604808734292</c:v>
                </c:pt>
                <c:pt idx="42">
                  <c:v>24.138592760441117</c:v>
                </c:pt>
                <c:pt idx="43">
                  <c:v>21.403293327370601</c:v>
                </c:pt>
                <c:pt idx="44">
                  <c:v>24.138592760441117</c:v>
                </c:pt>
                <c:pt idx="45">
                  <c:v>22.31505980506078</c:v>
                </c:pt>
                <c:pt idx="46">
                  <c:v>21.950353213984709</c:v>
                </c:pt>
                <c:pt idx="47">
                  <c:v>22.862119691674881</c:v>
                </c:pt>
                <c:pt idx="48">
                  <c:v>22.679766396136845</c:v>
                </c:pt>
                <c:pt idx="49">
                  <c:v>31.797431173038571</c:v>
                </c:pt>
                <c:pt idx="50">
                  <c:v>21.767999918446673</c:v>
                </c:pt>
                <c:pt idx="51">
                  <c:v>29.42683833104412</c:v>
                </c:pt>
                <c:pt idx="52">
                  <c:v>40.003329472250115</c:v>
                </c:pt>
                <c:pt idx="53">
                  <c:v>29.244485035506084</c:v>
                </c:pt>
                <c:pt idx="54">
                  <c:v>21.03858673629453</c:v>
                </c:pt>
                <c:pt idx="55">
                  <c:v>22.679766396136845</c:v>
                </c:pt>
                <c:pt idx="56">
                  <c:v>20.309173554142401</c:v>
                </c:pt>
                <c:pt idx="57">
                  <c:v>20.491526849680437</c:v>
                </c:pt>
                <c:pt idx="58">
                  <c:v>20.309173554142401</c:v>
                </c:pt>
                <c:pt idx="59">
                  <c:v>20.126820258604365</c:v>
                </c:pt>
                <c:pt idx="60">
                  <c:v>40.011362720744195</c:v>
                </c:pt>
                <c:pt idx="61">
                  <c:v>30.164284761690332</c:v>
                </c:pt>
                <c:pt idx="62">
                  <c:v>40.740775902896324</c:v>
                </c:pt>
                <c:pt idx="63">
                  <c:v>40.376069311820267</c:v>
                </c:pt>
                <c:pt idx="64">
                  <c:v>25.240745782163401</c:v>
                </c:pt>
                <c:pt idx="65">
                  <c:v>27.793691919695881</c:v>
                </c:pt>
                <c:pt idx="66">
                  <c:v>31.076051239380504</c:v>
                </c:pt>
                <c:pt idx="67">
                  <c:v>22.32309305355485</c:v>
                </c:pt>
                <c:pt idx="68">
                  <c:v>64.993764209454895</c:v>
                </c:pt>
                <c:pt idx="69">
                  <c:v>53.140799999482674</c:v>
                </c:pt>
                <c:pt idx="70">
                  <c:v>25.240745782163401</c:v>
                </c:pt>
                <c:pt idx="71">
                  <c:v>23.964272713397165</c:v>
                </c:pt>
                <c:pt idx="72">
                  <c:v>19.587793620484334</c:v>
                </c:pt>
                <c:pt idx="73">
                  <c:v>26.152512259853573</c:v>
                </c:pt>
                <c:pt idx="74">
                  <c:v>20.499560098174506</c:v>
                </c:pt>
                <c:pt idx="75">
                  <c:v>23.599566122321093</c:v>
                </c:pt>
                <c:pt idx="76">
                  <c:v>26.334865555391609</c:v>
                </c:pt>
                <c:pt idx="77">
                  <c:v>24.693685895549301</c:v>
                </c:pt>
                <c:pt idx="78">
                  <c:v>27.611338624157852</c:v>
                </c:pt>
                <c:pt idx="79">
                  <c:v>38.370183060901887</c:v>
                </c:pt>
                <c:pt idx="80">
                  <c:v>33.26429078583692</c:v>
                </c:pt>
                <c:pt idx="81">
                  <c:v>10.65248213912065</c:v>
                </c:pt>
                <c:pt idx="82">
                  <c:v>13.387781572191166</c:v>
                </c:pt>
                <c:pt idx="83">
                  <c:v>6.8230629328219266</c:v>
                </c:pt>
                <c:pt idx="84">
                  <c:v>6.2760030462078227</c:v>
                </c:pt>
                <c:pt idx="85">
                  <c:v>6.4583563417458585</c:v>
                </c:pt>
                <c:pt idx="86">
                  <c:v>6.8230629328219266</c:v>
                </c:pt>
                <c:pt idx="87">
                  <c:v>6.8230629328219266</c:v>
                </c:pt>
                <c:pt idx="88">
                  <c:v>7.5524761149740627</c:v>
                </c:pt>
                <c:pt idx="89">
                  <c:v>6.0936497506697904</c:v>
                </c:pt>
                <c:pt idx="90">
                  <c:v>5.4007072276252579</c:v>
                </c:pt>
                <c:pt idx="91">
                  <c:v>5.7289431595937188</c:v>
                </c:pt>
                <c:pt idx="92">
                  <c:v>5.5465898640556865</c:v>
                </c:pt>
                <c:pt idx="93">
                  <c:v>5.1818832729796149</c:v>
                </c:pt>
                <c:pt idx="94">
                  <c:v>6.0936497506697904</c:v>
                </c:pt>
                <c:pt idx="95">
                  <c:v>6.2760030462078227</c:v>
                </c:pt>
                <c:pt idx="96">
                  <c:v>6.2760030462078227</c:v>
                </c:pt>
                <c:pt idx="97">
                  <c:v>5.7289431595937188</c:v>
                </c:pt>
                <c:pt idx="98">
                  <c:v>5.1818832729796149</c:v>
                </c:pt>
                <c:pt idx="99">
                  <c:v>6.2760030462078227</c:v>
                </c:pt>
                <c:pt idx="100">
                  <c:v>56.503515927141947</c:v>
                </c:pt>
                <c:pt idx="101">
                  <c:v>36.444653417958158</c:v>
                </c:pt>
                <c:pt idx="102">
                  <c:v>77.656498209553931</c:v>
                </c:pt>
                <c:pt idx="103">
                  <c:v>55.95645604052784</c:v>
                </c:pt>
                <c:pt idx="104">
                  <c:v>57.232929109294076</c:v>
                </c:pt>
                <c:pt idx="105">
                  <c:v>72.732959230027006</c:v>
                </c:pt>
                <c:pt idx="106">
                  <c:v>85.132983326613342</c:v>
                </c:pt>
                <c:pt idx="107">
                  <c:v>72.003546047874863</c:v>
                </c:pt>
                <c:pt idx="108">
                  <c:v>59.05646206467442</c:v>
                </c:pt>
                <c:pt idx="109">
                  <c:v>64.344707635277416</c:v>
                </c:pt>
                <c:pt idx="110">
                  <c:v>59.421168655750492</c:v>
                </c:pt>
                <c:pt idx="111">
                  <c:v>61.427054906668872</c:v>
                </c:pt>
                <c:pt idx="112">
                  <c:v>39.727012737642774</c:v>
                </c:pt>
                <c:pt idx="113">
                  <c:v>55.227042858375697</c:v>
                </c:pt>
                <c:pt idx="114">
                  <c:v>60.515288428978707</c:v>
                </c:pt>
                <c:pt idx="115">
                  <c:v>66.715300477271867</c:v>
                </c:pt>
                <c:pt idx="116">
                  <c:v>74.191785594331279</c:v>
                </c:pt>
                <c:pt idx="117">
                  <c:v>92.609468443672753</c:v>
                </c:pt>
                <c:pt idx="118">
                  <c:v>77.109438322939837</c:v>
                </c:pt>
                <c:pt idx="119">
                  <c:v>85.680043213227449</c:v>
                </c:pt>
                <c:pt idx="120">
                  <c:v>75.468258663097515</c:v>
                </c:pt>
                <c:pt idx="121">
                  <c:v>76.927085027401802</c:v>
                </c:pt>
                <c:pt idx="122">
                  <c:v>66.897653772809903</c:v>
                </c:pt>
                <c:pt idx="123">
                  <c:v>30.609347960741054</c:v>
                </c:pt>
                <c:pt idx="124">
                  <c:v>32.79758750719747</c:v>
                </c:pt>
                <c:pt idx="125">
                  <c:v>36.809360009034222</c:v>
                </c:pt>
                <c:pt idx="126">
                  <c:v>33.162294098273534</c:v>
                </c:pt>
                <c:pt idx="127">
                  <c:v>40.091719328718845</c:v>
                </c:pt>
                <c:pt idx="128">
                  <c:v>34.438767167039778</c:v>
                </c:pt>
                <c:pt idx="129">
                  <c:v>31.156407847355158</c:v>
                </c:pt>
                <c:pt idx="130">
                  <c:v>35.35053364472995</c:v>
                </c:pt>
                <c:pt idx="131">
                  <c:v>33.527000689349606</c:v>
                </c:pt>
                <c:pt idx="132">
                  <c:v>36.444653417958158</c:v>
                </c:pt>
                <c:pt idx="133">
                  <c:v>36.444653417958158</c:v>
                </c:pt>
                <c:pt idx="134">
                  <c:v>41.915252284099189</c:v>
                </c:pt>
                <c:pt idx="135">
                  <c:v>34.438767167039778</c:v>
                </c:pt>
                <c:pt idx="136">
                  <c:v>34.256413871501742</c:v>
                </c:pt>
                <c:pt idx="137">
                  <c:v>33.709353984887642</c:v>
                </c:pt>
                <c:pt idx="138">
                  <c:v>34.803473758115842</c:v>
                </c:pt>
                <c:pt idx="139">
                  <c:v>29.150521596436779</c:v>
                </c:pt>
                <c:pt idx="140">
                  <c:v>28.238755118746607</c:v>
                </c:pt>
                <c:pt idx="141">
                  <c:v>28.446637875659967</c:v>
                </c:pt>
                <c:pt idx="142">
                  <c:v>28.78581500536071</c:v>
                </c:pt>
                <c:pt idx="143">
                  <c:v>29.150521596436779</c:v>
                </c:pt>
                <c:pt idx="144">
                  <c:v>28.238755118746607</c:v>
                </c:pt>
                <c:pt idx="145">
                  <c:v>29.879934778588918</c:v>
                </c:pt>
                <c:pt idx="146">
                  <c:v>29.879934778588918</c:v>
                </c:pt>
                <c:pt idx="147">
                  <c:v>30.426994665203019</c:v>
                </c:pt>
                <c:pt idx="148">
                  <c:v>29.515228187512847</c:v>
                </c:pt>
              </c:numCache>
            </c:numRef>
          </c:xVal>
          <c:yVal>
            <c:numRef>
              <c:f>'ANCOVA DOC-Al'!$E$125:$E$273</c:f>
              <c:numCache>
                <c:formatCode>0.000</c:formatCode>
                <c:ptCount val="149"/>
                <c:pt idx="0">
                  <c:v>29.049999237060547</c:v>
                </c:pt>
                <c:pt idx="1">
                  <c:v>32.479999999999997</c:v>
                </c:pt>
                <c:pt idx="2">
                  <c:v>39.72</c:v>
                </c:pt>
                <c:pt idx="3">
                  <c:v>20.46</c:v>
                </c:pt>
                <c:pt idx="4">
                  <c:v>38.380000000000003</c:v>
                </c:pt>
                <c:pt idx="5">
                  <c:v>39.659999999999997</c:v>
                </c:pt>
                <c:pt idx="6">
                  <c:v>47.58</c:v>
                </c:pt>
                <c:pt idx="7">
                  <c:v>30.12</c:v>
                </c:pt>
                <c:pt idx="8">
                  <c:v>48.73</c:v>
                </c:pt>
                <c:pt idx="9">
                  <c:v>49.57</c:v>
                </c:pt>
                <c:pt idx="10">
                  <c:v>46.67</c:v>
                </c:pt>
                <c:pt idx="11">
                  <c:v>34.479999999999997</c:v>
                </c:pt>
                <c:pt idx="12">
                  <c:v>32.639999389648438</c:v>
                </c:pt>
                <c:pt idx="13">
                  <c:v>32.04</c:v>
                </c:pt>
                <c:pt idx="14">
                  <c:v>40.32</c:v>
                </c:pt>
                <c:pt idx="15">
                  <c:v>26.2</c:v>
                </c:pt>
                <c:pt idx="16">
                  <c:v>43.79</c:v>
                </c:pt>
                <c:pt idx="17">
                  <c:v>41.02</c:v>
                </c:pt>
                <c:pt idx="18">
                  <c:v>45.77</c:v>
                </c:pt>
                <c:pt idx="19">
                  <c:v>31.72</c:v>
                </c:pt>
                <c:pt idx="20">
                  <c:v>45.14</c:v>
                </c:pt>
                <c:pt idx="21">
                  <c:v>45.86</c:v>
                </c:pt>
                <c:pt idx="22">
                  <c:v>49.49</c:v>
                </c:pt>
                <c:pt idx="23">
                  <c:v>31.24</c:v>
                </c:pt>
                <c:pt idx="24">
                  <c:v>37.64</c:v>
                </c:pt>
                <c:pt idx="25">
                  <c:v>49.4</c:v>
                </c:pt>
                <c:pt idx="26">
                  <c:v>53.32</c:v>
                </c:pt>
                <c:pt idx="27">
                  <c:v>51.03</c:v>
                </c:pt>
                <c:pt idx="28">
                  <c:v>14.739999771118164</c:v>
                </c:pt>
                <c:pt idx="29">
                  <c:v>90.48</c:v>
                </c:pt>
                <c:pt idx="30">
                  <c:v>24.33</c:v>
                </c:pt>
                <c:pt idx="31">
                  <c:v>40.79</c:v>
                </c:pt>
                <c:pt idx="32">
                  <c:v>21.63</c:v>
                </c:pt>
                <c:pt idx="33">
                  <c:v>42.34</c:v>
                </c:pt>
                <c:pt idx="34">
                  <c:v>39.270000000000003</c:v>
                </c:pt>
                <c:pt idx="35">
                  <c:v>45.13</c:v>
                </c:pt>
                <c:pt idx="36">
                  <c:v>29.01</c:v>
                </c:pt>
                <c:pt idx="37">
                  <c:v>6.3000001907348633</c:v>
                </c:pt>
                <c:pt idx="38">
                  <c:v>7.27</c:v>
                </c:pt>
                <c:pt idx="39">
                  <c:v>9.17</c:v>
                </c:pt>
                <c:pt idx="40">
                  <c:v>6.44</c:v>
                </c:pt>
                <c:pt idx="41">
                  <c:v>8.2899999999999991</c:v>
                </c:pt>
                <c:pt idx="42">
                  <c:v>9.16</c:v>
                </c:pt>
                <c:pt idx="43">
                  <c:v>8.2100000000000009</c:v>
                </c:pt>
                <c:pt idx="44">
                  <c:v>7.62</c:v>
                </c:pt>
                <c:pt idx="45">
                  <c:v>7.85</c:v>
                </c:pt>
                <c:pt idx="46">
                  <c:v>6.67</c:v>
                </c:pt>
                <c:pt idx="47">
                  <c:v>10.76</c:v>
                </c:pt>
                <c:pt idx="48">
                  <c:v>7.23</c:v>
                </c:pt>
                <c:pt idx="49">
                  <c:v>3.4300000667572021</c:v>
                </c:pt>
                <c:pt idx="50">
                  <c:v>4.4000000000000004</c:v>
                </c:pt>
                <c:pt idx="51">
                  <c:v>4.7699999999999996</c:v>
                </c:pt>
                <c:pt idx="52">
                  <c:v>5.3</c:v>
                </c:pt>
                <c:pt idx="53">
                  <c:v>5.45</c:v>
                </c:pt>
                <c:pt idx="54">
                  <c:v>5.2</c:v>
                </c:pt>
                <c:pt idx="55">
                  <c:v>5.83</c:v>
                </c:pt>
                <c:pt idx="56">
                  <c:v>4.1900000000000004</c:v>
                </c:pt>
                <c:pt idx="57">
                  <c:v>4.62</c:v>
                </c:pt>
                <c:pt idx="58">
                  <c:v>6.11</c:v>
                </c:pt>
                <c:pt idx="59">
                  <c:v>5.0999999999999996</c:v>
                </c:pt>
                <c:pt idx="60">
                  <c:v>36.090000000000003</c:v>
                </c:pt>
                <c:pt idx="61">
                  <c:v>25.31</c:v>
                </c:pt>
                <c:pt idx="62">
                  <c:v>35.9</c:v>
                </c:pt>
                <c:pt idx="63">
                  <c:v>48.21</c:v>
                </c:pt>
                <c:pt idx="64">
                  <c:v>27.96</c:v>
                </c:pt>
                <c:pt idx="65">
                  <c:v>14.8</c:v>
                </c:pt>
                <c:pt idx="66">
                  <c:v>35.5</c:v>
                </c:pt>
                <c:pt idx="67">
                  <c:v>41.05</c:v>
                </c:pt>
                <c:pt idx="68">
                  <c:v>101.58</c:v>
                </c:pt>
                <c:pt idx="69">
                  <c:v>52.67</c:v>
                </c:pt>
                <c:pt idx="70">
                  <c:v>22.14</c:v>
                </c:pt>
                <c:pt idx="71">
                  <c:v>39.25</c:v>
                </c:pt>
                <c:pt idx="72">
                  <c:v>15.06</c:v>
                </c:pt>
                <c:pt idx="73">
                  <c:v>18.350000000000001</c:v>
                </c:pt>
                <c:pt idx="74">
                  <c:v>19.649999999999999</c:v>
                </c:pt>
                <c:pt idx="75">
                  <c:v>21.67</c:v>
                </c:pt>
                <c:pt idx="76">
                  <c:v>12.75</c:v>
                </c:pt>
                <c:pt idx="77">
                  <c:v>21.4</c:v>
                </c:pt>
                <c:pt idx="78">
                  <c:v>26.4</c:v>
                </c:pt>
                <c:pt idx="79">
                  <c:v>32.21</c:v>
                </c:pt>
                <c:pt idx="80">
                  <c:v>20.53</c:v>
                </c:pt>
                <c:pt idx="81">
                  <c:v>9</c:v>
                </c:pt>
                <c:pt idx="82">
                  <c:v>21.36</c:v>
                </c:pt>
                <c:pt idx="83">
                  <c:v>4.4800000190734863</c:v>
                </c:pt>
                <c:pt idx="84">
                  <c:v>12.35</c:v>
                </c:pt>
                <c:pt idx="85">
                  <c:v>10.48</c:v>
                </c:pt>
                <c:pt idx="86">
                  <c:v>10.45</c:v>
                </c:pt>
                <c:pt idx="87">
                  <c:v>3.77</c:v>
                </c:pt>
                <c:pt idx="88">
                  <c:v>19.95</c:v>
                </c:pt>
                <c:pt idx="89">
                  <c:v>2.2400000095367432</c:v>
                </c:pt>
                <c:pt idx="90">
                  <c:v>2.41</c:v>
                </c:pt>
                <c:pt idx="91">
                  <c:v>3.06</c:v>
                </c:pt>
                <c:pt idx="92">
                  <c:v>2.83</c:v>
                </c:pt>
                <c:pt idx="93">
                  <c:v>4.3</c:v>
                </c:pt>
                <c:pt idx="94">
                  <c:v>4.62</c:v>
                </c:pt>
                <c:pt idx="95">
                  <c:v>2.92</c:v>
                </c:pt>
                <c:pt idx="96">
                  <c:v>2.4300000000000002</c:v>
                </c:pt>
                <c:pt idx="97">
                  <c:v>2.79</c:v>
                </c:pt>
                <c:pt idx="98">
                  <c:v>2.63</c:v>
                </c:pt>
                <c:pt idx="99">
                  <c:v>3.21</c:v>
                </c:pt>
                <c:pt idx="100">
                  <c:v>42.669998168945313</c:v>
                </c:pt>
                <c:pt idx="101">
                  <c:v>57.72</c:v>
                </c:pt>
                <c:pt idx="102">
                  <c:v>79.260000000000005</c:v>
                </c:pt>
                <c:pt idx="103">
                  <c:v>49.98</c:v>
                </c:pt>
                <c:pt idx="104">
                  <c:v>70.06</c:v>
                </c:pt>
                <c:pt idx="105">
                  <c:v>96.26</c:v>
                </c:pt>
                <c:pt idx="106">
                  <c:v>95.7</c:v>
                </c:pt>
                <c:pt idx="107">
                  <c:v>80.48</c:v>
                </c:pt>
                <c:pt idx="108">
                  <c:v>91.82</c:v>
                </c:pt>
                <c:pt idx="109">
                  <c:v>87.22</c:v>
                </c:pt>
                <c:pt idx="110">
                  <c:v>76.34</c:v>
                </c:pt>
                <c:pt idx="111">
                  <c:v>45.549999237060547</c:v>
                </c:pt>
                <c:pt idx="112">
                  <c:v>41.54</c:v>
                </c:pt>
                <c:pt idx="113">
                  <c:v>49.88</c:v>
                </c:pt>
                <c:pt idx="114">
                  <c:v>48.39</c:v>
                </c:pt>
                <c:pt idx="115">
                  <c:v>68.98</c:v>
                </c:pt>
                <c:pt idx="116">
                  <c:v>89.54</c:v>
                </c:pt>
                <c:pt idx="117">
                  <c:v>81.040000000000006</c:v>
                </c:pt>
                <c:pt idx="118">
                  <c:v>76.72</c:v>
                </c:pt>
                <c:pt idx="119">
                  <c:v>75.38</c:v>
                </c:pt>
                <c:pt idx="120">
                  <c:v>72</c:v>
                </c:pt>
                <c:pt idx="121">
                  <c:v>72.959999999999994</c:v>
                </c:pt>
                <c:pt idx="122">
                  <c:v>63.32</c:v>
                </c:pt>
                <c:pt idx="123">
                  <c:v>24.850000381469727</c:v>
                </c:pt>
                <c:pt idx="124">
                  <c:v>33.54</c:v>
                </c:pt>
                <c:pt idx="125">
                  <c:v>36.630000000000003</c:v>
                </c:pt>
                <c:pt idx="126">
                  <c:v>33.17</c:v>
                </c:pt>
                <c:pt idx="127">
                  <c:v>53.34</c:v>
                </c:pt>
                <c:pt idx="128">
                  <c:v>36.36</c:v>
                </c:pt>
                <c:pt idx="129">
                  <c:v>27.34</c:v>
                </c:pt>
                <c:pt idx="130">
                  <c:v>35.35</c:v>
                </c:pt>
                <c:pt idx="131">
                  <c:v>34.799999237060547</c:v>
                </c:pt>
                <c:pt idx="132">
                  <c:v>39.64</c:v>
                </c:pt>
                <c:pt idx="133">
                  <c:v>41.65</c:v>
                </c:pt>
                <c:pt idx="134">
                  <c:v>49.25</c:v>
                </c:pt>
                <c:pt idx="135">
                  <c:v>53.21</c:v>
                </c:pt>
                <c:pt idx="136">
                  <c:v>31.13</c:v>
                </c:pt>
                <c:pt idx="137">
                  <c:v>34.9</c:v>
                </c:pt>
                <c:pt idx="138">
                  <c:v>38.770000000000003</c:v>
                </c:pt>
                <c:pt idx="139">
                  <c:v>11.539999961853027</c:v>
                </c:pt>
                <c:pt idx="140">
                  <c:v>12.78</c:v>
                </c:pt>
                <c:pt idx="141">
                  <c:v>11.11</c:v>
                </c:pt>
                <c:pt idx="142">
                  <c:v>12.82</c:v>
                </c:pt>
                <c:pt idx="143">
                  <c:v>18.52</c:v>
                </c:pt>
                <c:pt idx="144">
                  <c:v>21.41</c:v>
                </c:pt>
                <c:pt idx="145">
                  <c:v>18.010000000000002</c:v>
                </c:pt>
                <c:pt idx="146">
                  <c:v>20.2</c:v>
                </c:pt>
                <c:pt idx="147">
                  <c:v>15.84</c:v>
                </c:pt>
                <c:pt idx="148">
                  <c:v>21.68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2C6-4B69-9EF4-7B4F685A1661}"/>
            </c:ext>
          </c:extLst>
        </c:ser>
        <c:ser>
          <c:idx val="1"/>
          <c:order val="1"/>
          <c:tx>
            <c:v>LYS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14.109161505849226</c:v>
              </c:pt>
            </c:numLit>
          </c:xVal>
          <c:yVal>
            <c:numLit>
              <c:formatCode>General</c:formatCode>
              <c:ptCount val="1"/>
              <c:pt idx="0">
                <c:v>32.479999999999997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6-F2C6-4B69-9EF4-7B4F685A1661}"/>
            </c:ext>
          </c:extLst>
        </c:ser>
        <c:ser>
          <c:idx val="2"/>
          <c:order val="2"/>
          <c:tx>
            <c:v>NAZ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30.164284761690332</c:v>
              </c:pt>
            </c:numLit>
          </c:xVal>
          <c:yVal>
            <c:numLit>
              <c:formatCode>General</c:formatCode>
              <c:ptCount val="1"/>
              <c:pt idx="0">
                <c:v>25.31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7-F2C6-4B69-9EF4-7B4F685A1661}"/>
            </c:ext>
          </c:extLst>
        </c:ser>
        <c:ser>
          <c:idx val="3"/>
          <c:order val="3"/>
          <c:tx>
            <c:v>PLB</c:v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36.444653417958158</c:v>
              </c:pt>
            </c:numLit>
          </c:xVal>
          <c:yVal>
            <c:numLit>
              <c:formatCode>General</c:formatCode>
              <c:ptCount val="1"/>
              <c:pt idx="0">
                <c:v>57.72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8-F2C6-4B69-9EF4-7B4F685A1661}"/>
            </c:ext>
          </c:extLst>
        </c:ser>
        <c:ser>
          <c:idx val="4"/>
          <c:order val="4"/>
          <c:tx>
            <c:v/>
          </c:tx>
          <c:spPr>
            <a:ln w="6350">
              <a:solidFill>
                <a:srgbClr val="989898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XLSTAT_20221114_123038_1_HID!xdata1</c:f>
              <c:numCache>
                <c:formatCode>General</c:formatCode>
                <c:ptCount val="70"/>
                <c:pt idx="0">
                  <c:v>1.68477986615189</c:v>
                </c:pt>
                <c:pt idx="1">
                  <c:v>3.2709622178367503</c:v>
                </c:pt>
                <c:pt idx="2">
                  <c:v>4.8571445695216102</c:v>
                </c:pt>
                <c:pt idx="3">
                  <c:v>6.4433269212064701</c:v>
                </c:pt>
                <c:pt idx="4">
                  <c:v>8.02950927289133</c:v>
                </c:pt>
                <c:pt idx="5">
                  <c:v>9.6156916245761899</c:v>
                </c:pt>
                <c:pt idx="6">
                  <c:v>11.201873976261052</c:v>
                </c:pt>
                <c:pt idx="7">
                  <c:v>12.788056327945911</c:v>
                </c:pt>
                <c:pt idx="8">
                  <c:v>14.374238679630771</c:v>
                </c:pt>
                <c:pt idx="9">
                  <c:v>15.960421031315631</c:v>
                </c:pt>
                <c:pt idx="10">
                  <c:v>17.546603383000491</c:v>
                </c:pt>
                <c:pt idx="11">
                  <c:v>19.132785734685349</c:v>
                </c:pt>
                <c:pt idx="12">
                  <c:v>20.718968086370211</c:v>
                </c:pt>
                <c:pt idx="13">
                  <c:v>22.305150438055069</c:v>
                </c:pt>
                <c:pt idx="14">
                  <c:v>23.891332789739931</c:v>
                </c:pt>
                <c:pt idx="15">
                  <c:v>25.477515141424789</c:v>
                </c:pt>
                <c:pt idx="16">
                  <c:v>27.06369749310965</c:v>
                </c:pt>
                <c:pt idx="17">
                  <c:v>28.649879844794512</c:v>
                </c:pt>
                <c:pt idx="18">
                  <c:v>30.23606219647937</c:v>
                </c:pt>
                <c:pt idx="19">
                  <c:v>31.822244548164232</c:v>
                </c:pt>
                <c:pt idx="20">
                  <c:v>33.40842689984909</c:v>
                </c:pt>
                <c:pt idx="21">
                  <c:v>34.994609251533952</c:v>
                </c:pt>
                <c:pt idx="22">
                  <c:v>36.580791603218813</c:v>
                </c:pt>
                <c:pt idx="23">
                  <c:v>38.166973954903675</c:v>
                </c:pt>
                <c:pt idx="24">
                  <c:v>39.753156306588536</c:v>
                </c:pt>
                <c:pt idx="25">
                  <c:v>41.339338658273398</c:v>
                </c:pt>
                <c:pt idx="26">
                  <c:v>42.925521009958253</c:v>
                </c:pt>
                <c:pt idx="27">
                  <c:v>44.511703361643114</c:v>
                </c:pt>
                <c:pt idx="28">
                  <c:v>46.097885713327976</c:v>
                </c:pt>
                <c:pt idx="29">
                  <c:v>47.684068065012838</c:v>
                </c:pt>
                <c:pt idx="30">
                  <c:v>49.270250416697692</c:v>
                </c:pt>
                <c:pt idx="31">
                  <c:v>50.856432768382554</c:v>
                </c:pt>
                <c:pt idx="32">
                  <c:v>52.442615120067416</c:v>
                </c:pt>
                <c:pt idx="33">
                  <c:v>54.028797471752277</c:v>
                </c:pt>
                <c:pt idx="34">
                  <c:v>55.614979823437139</c:v>
                </c:pt>
                <c:pt idx="35">
                  <c:v>57.201162175121993</c:v>
                </c:pt>
                <c:pt idx="36">
                  <c:v>58.787344526806855</c:v>
                </c:pt>
                <c:pt idx="37">
                  <c:v>60.373526878491717</c:v>
                </c:pt>
                <c:pt idx="38">
                  <c:v>61.959709230176578</c:v>
                </c:pt>
                <c:pt idx="39">
                  <c:v>63.545891581861433</c:v>
                </c:pt>
                <c:pt idx="40">
                  <c:v>65.132073933546295</c:v>
                </c:pt>
                <c:pt idx="41">
                  <c:v>66.718256285231149</c:v>
                </c:pt>
                <c:pt idx="42">
                  <c:v>68.304438636916004</c:v>
                </c:pt>
                <c:pt idx="43">
                  <c:v>69.890620988600872</c:v>
                </c:pt>
                <c:pt idx="44">
                  <c:v>71.476803340285727</c:v>
                </c:pt>
                <c:pt idx="45">
                  <c:v>73.062985691970596</c:v>
                </c:pt>
                <c:pt idx="46">
                  <c:v>74.64916804365545</c:v>
                </c:pt>
                <c:pt idx="47">
                  <c:v>76.235350395340305</c:v>
                </c:pt>
                <c:pt idx="48">
                  <c:v>77.821532747025174</c:v>
                </c:pt>
                <c:pt idx="49">
                  <c:v>79.407715098710028</c:v>
                </c:pt>
                <c:pt idx="50">
                  <c:v>80.993897450394897</c:v>
                </c:pt>
                <c:pt idx="51">
                  <c:v>82.580079802079752</c:v>
                </c:pt>
                <c:pt idx="52">
                  <c:v>84.166262153764606</c:v>
                </c:pt>
                <c:pt idx="53">
                  <c:v>85.752444505449475</c:v>
                </c:pt>
                <c:pt idx="54">
                  <c:v>87.338626857134329</c:v>
                </c:pt>
                <c:pt idx="55">
                  <c:v>88.924809208819184</c:v>
                </c:pt>
                <c:pt idx="56">
                  <c:v>90.510991560504053</c:v>
                </c:pt>
                <c:pt idx="57">
                  <c:v>92.097173912188907</c:v>
                </c:pt>
                <c:pt idx="58">
                  <c:v>93.683356263873776</c:v>
                </c:pt>
                <c:pt idx="59">
                  <c:v>95.269538615558631</c:v>
                </c:pt>
                <c:pt idx="60">
                  <c:v>96.855720967243485</c:v>
                </c:pt>
                <c:pt idx="61">
                  <c:v>98.441903318928354</c:v>
                </c:pt>
                <c:pt idx="62">
                  <c:v>100.02808567061321</c:v>
                </c:pt>
                <c:pt idx="63">
                  <c:v>101.61426802229808</c:v>
                </c:pt>
                <c:pt idx="64">
                  <c:v>103.20045037398293</c:v>
                </c:pt>
                <c:pt idx="65">
                  <c:v>104.78663272566779</c:v>
                </c:pt>
                <c:pt idx="66">
                  <c:v>106.37281507735266</c:v>
                </c:pt>
                <c:pt idx="67">
                  <c:v>107.95899742903751</c:v>
                </c:pt>
                <c:pt idx="68">
                  <c:v>109.54517978072238</c:v>
                </c:pt>
                <c:pt idx="69">
                  <c:v>111.13136213240723</c:v>
                </c:pt>
              </c:numCache>
            </c:numRef>
          </c:xVal>
          <c:yVal>
            <c:numRef>
              <c:f>XLSTAT_20221114_123038_1_HID!ydata1</c:f>
              <c:numCache>
                <c:formatCode>General</c:formatCode>
                <c:ptCount val="70"/>
                <c:pt idx="0">
                  <c:v>-32.666355309443851</c:v>
                </c:pt>
                <c:pt idx="1">
                  <c:v>-31.05147974126346</c:v>
                </c:pt>
                <c:pt idx="2">
                  <c:v>-29.43811776378049</c:v>
                </c:pt>
                <c:pt idx="3">
                  <c:v>-27.826272978335311</c:v>
                </c:pt>
                <c:pt idx="4">
                  <c:v>-26.215948795731357</c:v>
                </c:pt>
                <c:pt idx="5">
                  <c:v>-24.607148434007076</c:v>
                </c:pt>
                <c:pt idx="6">
                  <c:v>-22.999874916323453</c:v>
                </c:pt>
                <c:pt idx="7">
                  <c:v>-21.394131068970268</c:v>
                </c:pt>
                <c:pt idx="8">
                  <c:v>-19.789919519494255</c:v>
                </c:pt>
                <c:pt idx="9">
                  <c:v>-18.18724269495187</c:v>
                </c:pt>
                <c:pt idx="10">
                  <c:v>-16.586102820289408</c:v>
                </c:pt>
                <c:pt idx="11">
                  <c:v>-14.986501916853058</c:v>
                </c:pt>
                <c:pt idx="12">
                  <c:v>-13.388441801031</c:v>
                </c:pt>
                <c:pt idx="13">
                  <c:v>-11.791924083029922</c:v>
                </c:pt>
                <c:pt idx="14">
                  <c:v>-10.196950165787609</c:v>
                </c:pt>
                <c:pt idx="15">
                  <c:v>-8.6035212440235185</c:v>
                </c:pt>
                <c:pt idx="16">
                  <c:v>-7.0116383034287395</c:v>
                </c:pt>
                <c:pt idx="17">
                  <c:v>-5.4213021199965752</c:v>
                </c:pt>
                <c:pt idx="18">
                  <c:v>-3.8325132594949771</c:v>
                </c:pt>
                <c:pt idx="19">
                  <c:v>-2.2452720770813848</c:v>
                </c:pt>
                <c:pt idx="20">
                  <c:v>-0.65957871706090998</c:v>
                </c:pt>
                <c:pt idx="21">
                  <c:v>0.92456688721198788</c:v>
                </c:pt>
                <c:pt idx="22">
                  <c:v>2.5071650132881302</c:v>
                </c:pt>
                <c:pt idx="23">
                  <c:v>4.0882161494345084</c:v>
                </c:pt>
                <c:pt idx="24">
                  <c:v>5.6677209943018951</c:v>
                </c:pt>
                <c:pt idx="25">
                  <c:v>7.2456804564496338</c:v>
                </c:pt>
                <c:pt idx="26">
                  <c:v>8.8220956537282902</c:v>
                </c:pt>
                <c:pt idx="27">
                  <c:v>10.396967912521276</c:v>
                </c:pt>
                <c:pt idx="28">
                  <c:v>11.970298766846582</c:v>
                </c:pt>
                <c:pt idx="29">
                  <c:v>13.542089957319945</c:v>
                </c:pt>
                <c:pt idx="30">
                  <c:v>15.112343429981259</c:v>
                </c:pt>
                <c:pt idx="31">
                  <c:v>16.681061334985984</c:v>
                </c:pt>
                <c:pt idx="32">
                  <c:v>18.248246025163468</c:v>
                </c:pt>
                <c:pt idx="33">
                  <c:v>19.81390005444468</c:v>
                </c:pt>
                <c:pt idx="34">
                  <c:v>21.378026176161526</c:v>
                </c:pt>
                <c:pt idx="35">
                  <c:v>22.940627341220591</c:v>
                </c:pt>
                <c:pt idx="36">
                  <c:v>24.501706696153896</c:v>
                </c:pt>
                <c:pt idx="37">
                  <c:v>26.061267581049826</c:v>
                </c:pt>
                <c:pt idx="38">
                  <c:v>27.619313527367183</c:v>
                </c:pt>
                <c:pt idx="39">
                  <c:v>29.175848255635771</c:v>
                </c:pt>
                <c:pt idx="40">
                  <c:v>30.730875673046924</c:v>
                </c:pt>
                <c:pt idx="41">
                  <c:v>32.28439987093742</c:v>
                </c:pt>
                <c:pt idx="42">
                  <c:v>33.836425122170681</c:v>
                </c:pt>
                <c:pt idx="43">
                  <c:v>35.386955878418853</c:v>
                </c:pt>
                <c:pt idx="44">
                  <c:v>36.935996767349806</c:v>
                </c:pt>
                <c:pt idx="45">
                  <c:v>38.483552589723068</c:v>
                </c:pt>
                <c:pt idx="46">
                  <c:v>40.029628316398721</c:v>
                </c:pt>
                <c:pt idx="47">
                  <c:v>41.574229085263532</c:v>
                </c:pt>
                <c:pt idx="48">
                  <c:v>43.117360198078465</c:v>
                </c:pt>
                <c:pt idx="49">
                  <c:v>44.659027117251924</c:v>
                </c:pt>
                <c:pt idx="50">
                  <c:v>46.1992354625432</c:v>
                </c:pt>
                <c:pt idx="51">
                  <c:v>47.737991007700188</c:v>
                </c:pt>
                <c:pt idx="52">
                  <c:v>49.27529967703628</c:v>
                </c:pt>
                <c:pt idx="53">
                  <c:v>50.811167541950347</c:v>
                </c:pt>
                <c:pt idx="54">
                  <c:v>52.345600817394612</c:v>
                </c:pt>
                <c:pt idx="55">
                  <c:v>53.878605858294819</c:v>
                </c:pt>
                <c:pt idx="56">
                  <c:v>55.41018915592695</c:v>
                </c:pt>
                <c:pt idx="57">
                  <c:v>56.940357334255083</c:v>
                </c:pt>
                <c:pt idx="58">
                  <c:v>58.469117146234787</c:v>
                </c:pt>
                <c:pt idx="59">
                  <c:v>59.996475470086196</c:v>
                </c:pt>
                <c:pt idx="60">
                  <c:v>61.522439305541411</c:v>
                </c:pt>
                <c:pt idx="61">
                  <c:v>63.047015770070182</c:v>
                </c:pt>
                <c:pt idx="62">
                  <c:v>64.570212095088209</c:v>
                </c:pt>
                <c:pt idx="63">
                  <c:v>66.092035622152238</c:v>
                </c:pt>
                <c:pt idx="64">
                  <c:v>67.612493799145938</c:v>
                </c:pt>
                <c:pt idx="65">
                  <c:v>69.131594176460567</c:v>
                </c:pt>
                <c:pt idx="66">
                  <c:v>70.649344403174354</c:v>
                </c:pt>
                <c:pt idx="67">
                  <c:v>72.165752223234222</c:v>
                </c:pt>
                <c:pt idx="68">
                  <c:v>73.680825471644141</c:v>
                </c:pt>
                <c:pt idx="69">
                  <c:v>75.194572070662787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99-F2C6-4B69-9EF4-7B4F685A1661}"/>
            </c:ext>
          </c:extLst>
        </c:ser>
        <c:ser>
          <c:idx val="5"/>
          <c:order val="5"/>
          <c:tx>
            <c:v/>
          </c:tx>
          <c:spPr>
            <a:ln w="6350">
              <a:solidFill>
                <a:srgbClr val="989898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XLSTAT_20221114_123038_1_HID!xdata2</c:f>
              <c:numCache>
                <c:formatCode>General</c:formatCode>
                <c:ptCount val="70"/>
                <c:pt idx="0">
                  <c:v>4.1455066183836902</c:v>
                </c:pt>
                <c:pt idx="1">
                  <c:v>5.6960262635144705</c:v>
                </c:pt>
                <c:pt idx="2">
                  <c:v>7.2465459086452508</c:v>
                </c:pt>
                <c:pt idx="3">
                  <c:v>8.7970655537760294</c:v>
                </c:pt>
                <c:pt idx="4">
                  <c:v>10.34758519890681</c:v>
                </c:pt>
                <c:pt idx="5">
                  <c:v>11.89810484403759</c:v>
                </c:pt>
                <c:pt idx="6">
                  <c:v>13.44862448916837</c:v>
                </c:pt>
                <c:pt idx="7">
                  <c:v>14.999144134299151</c:v>
                </c:pt>
                <c:pt idx="8">
                  <c:v>16.549663779429931</c:v>
                </c:pt>
                <c:pt idx="9">
                  <c:v>18.100183424560711</c:v>
                </c:pt>
                <c:pt idx="10">
                  <c:v>19.650703069691492</c:v>
                </c:pt>
                <c:pt idx="11">
                  <c:v>21.201222714822272</c:v>
                </c:pt>
                <c:pt idx="12">
                  <c:v>22.751742359953049</c:v>
                </c:pt>
                <c:pt idx="13">
                  <c:v>24.302262005083833</c:v>
                </c:pt>
                <c:pt idx="14">
                  <c:v>25.852781650214609</c:v>
                </c:pt>
                <c:pt idx="15">
                  <c:v>27.403301295345393</c:v>
                </c:pt>
                <c:pt idx="16">
                  <c:v>28.95382094047617</c:v>
                </c:pt>
                <c:pt idx="17">
                  <c:v>30.504340585606954</c:v>
                </c:pt>
                <c:pt idx="18">
                  <c:v>32.054860230737731</c:v>
                </c:pt>
                <c:pt idx="19">
                  <c:v>33.605379875868515</c:v>
                </c:pt>
                <c:pt idx="20">
                  <c:v>35.155899520999291</c:v>
                </c:pt>
                <c:pt idx="21">
                  <c:v>36.706419166130075</c:v>
                </c:pt>
                <c:pt idx="22">
                  <c:v>38.256938811260852</c:v>
                </c:pt>
                <c:pt idx="23">
                  <c:v>39.807458456391636</c:v>
                </c:pt>
                <c:pt idx="24">
                  <c:v>41.357978101522413</c:v>
                </c:pt>
                <c:pt idx="25">
                  <c:v>42.908497746653197</c:v>
                </c:pt>
                <c:pt idx="26">
                  <c:v>44.459017391783973</c:v>
                </c:pt>
                <c:pt idx="27">
                  <c:v>46.009537036914757</c:v>
                </c:pt>
                <c:pt idx="28">
                  <c:v>47.560056682045534</c:v>
                </c:pt>
                <c:pt idx="29">
                  <c:v>49.110576327176318</c:v>
                </c:pt>
                <c:pt idx="30">
                  <c:v>50.661095972307095</c:v>
                </c:pt>
                <c:pt idx="31">
                  <c:v>52.211615617437879</c:v>
                </c:pt>
                <c:pt idx="32">
                  <c:v>53.762135262568655</c:v>
                </c:pt>
                <c:pt idx="33">
                  <c:v>55.312654907699432</c:v>
                </c:pt>
                <c:pt idx="34">
                  <c:v>56.863174552830216</c:v>
                </c:pt>
                <c:pt idx="35">
                  <c:v>58.413694197960993</c:v>
                </c:pt>
                <c:pt idx="36">
                  <c:v>59.964213843091777</c:v>
                </c:pt>
                <c:pt idx="37">
                  <c:v>61.514733488222554</c:v>
                </c:pt>
                <c:pt idx="38">
                  <c:v>63.065253133353337</c:v>
                </c:pt>
                <c:pt idx="39">
                  <c:v>64.615772778484114</c:v>
                </c:pt>
                <c:pt idx="40">
                  <c:v>66.166292423614891</c:v>
                </c:pt>
                <c:pt idx="41">
                  <c:v>67.716812068745668</c:v>
                </c:pt>
                <c:pt idx="42">
                  <c:v>69.267331713876459</c:v>
                </c:pt>
                <c:pt idx="43">
                  <c:v>70.817851359007236</c:v>
                </c:pt>
                <c:pt idx="44">
                  <c:v>72.368371004138012</c:v>
                </c:pt>
                <c:pt idx="45">
                  <c:v>73.918890649268803</c:v>
                </c:pt>
                <c:pt idx="46">
                  <c:v>75.46941029439958</c:v>
                </c:pt>
                <c:pt idx="47">
                  <c:v>77.019929939530357</c:v>
                </c:pt>
                <c:pt idx="48">
                  <c:v>78.570449584661134</c:v>
                </c:pt>
                <c:pt idx="49">
                  <c:v>80.12096922979191</c:v>
                </c:pt>
                <c:pt idx="50">
                  <c:v>81.671488874922701</c:v>
                </c:pt>
                <c:pt idx="51">
                  <c:v>83.222008520053478</c:v>
                </c:pt>
                <c:pt idx="52">
                  <c:v>84.772528165184255</c:v>
                </c:pt>
                <c:pt idx="53">
                  <c:v>86.323047810315032</c:v>
                </c:pt>
                <c:pt idx="54">
                  <c:v>87.873567455445823</c:v>
                </c:pt>
                <c:pt idx="55">
                  <c:v>89.4240871005766</c:v>
                </c:pt>
                <c:pt idx="56">
                  <c:v>90.974606745707376</c:v>
                </c:pt>
                <c:pt idx="57">
                  <c:v>92.525126390838153</c:v>
                </c:pt>
                <c:pt idx="58">
                  <c:v>94.075646035968944</c:v>
                </c:pt>
                <c:pt idx="59">
                  <c:v>95.626165681099721</c:v>
                </c:pt>
                <c:pt idx="60">
                  <c:v>97.176685326230498</c:v>
                </c:pt>
                <c:pt idx="61">
                  <c:v>98.727204971361274</c:v>
                </c:pt>
                <c:pt idx="62">
                  <c:v>100.27772461649207</c:v>
                </c:pt>
                <c:pt idx="63">
                  <c:v>101.82824426162284</c:v>
                </c:pt>
                <c:pt idx="64">
                  <c:v>103.37876390675362</c:v>
                </c:pt>
                <c:pt idx="65">
                  <c:v>104.9292835518844</c:v>
                </c:pt>
                <c:pt idx="66">
                  <c:v>106.47980319701517</c:v>
                </c:pt>
                <c:pt idx="67">
                  <c:v>108.03032284214596</c:v>
                </c:pt>
                <c:pt idx="68">
                  <c:v>109.58084248727674</c:v>
                </c:pt>
                <c:pt idx="69">
                  <c:v>111.13136213240752</c:v>
                </c:pt>
              </c:numCache>
            </c:numRef>
          </c:xVal>
          <c:yVal>
            <c:numRef>
              <c:f>XLSTAT_20221114_123038_1_HID!ydata2</c:f>
              <c:numCache>
                <c:formatCode>General</c:formatCode>
                <c:ptCount val="70"/>
                <c:pt idx="0">
                  <c:v>38.45277560560239</c:v>
                </c:pt>
                <c:pt idx="1">
                  <c:v>39.977527309160969</c:v>
                </c:pt>
                <c:pt idx="2">
                  <c:v>41.503730495717761</c:v>
                </c:pt>
                <c:pt idx="3">
                  <c:v>43.031388258215003</c:v>
                </c:pt>
                <c:pt idx="4">
                  <c:v>44.560503512599155</c:v>
                </c:pt>
                <c:pt idx="5">
                  <c:v>46.091078995987509</c:v>
                </c:pt>
                <c:pt idx="6">
                  <c:v>47.62311726493985</c:v>
                </c:pt>
                <c:pt idx="7">
                  <c:v>49.156620693837489</c:v>
                </c:pt>
                <c:pt idx="8">
                  <c:v>50.691591473372114</c:v>
                </c:pt>
                <c:pt idx="9">
                  <c:v>52.228031609146754</c:v>
                </c:pt>
                <c:pt idx="10">
                  <c:v>53.765942920390785</c:v>
                </c:pt>
                <c:pt idx="11">
                  <c:v>55.305327038790978</c:v>
                </c:pt>
                <c:pt idx="12">
                  <c:v>56.846185407440302</c:v>
                </c:pt>
                <c:pt idx="13">
                  <c:v>58.388519279906113</c:v>
                </c:pt>
                <c:pt idx="14">
                  <c:v>59.932329719418945</c:v>
                </c:pt>
                <c:pt idx="15">
                  <c:v>61.477617598183457</c:v>
                </c:pt>
                <c:pt idx="16">
                  <c:v>63.024383596812108</c:v>
                </c:pt>
                <c:pt idx="17">
                  <c:v>64.572628203883028</c:v>
                </c:pt>
                <c:pt idx="18">
                  <c:v>66.122351715622017</c:v>
                </c:pt>
                <c:pt idx="19">
                  <c:v>67.673554235709915</c:v>
                </c:pt>
                <c:pt idx="20">
                  <c:v>69.226235675215008</c:v>
                </c:pt>
                <c:pt idx="21">
                  <c:v>70.780395752650975</c:v>
                </c:pt>
                <c:pt idx="22">
                  <c:v>72.336033994160005</c:v>
                </c:pt>
                <c:pt idx="23">
                  <c:v>73.893149733821218</c:v>
                </c:pt>
                <c:pt idx="24">
                  <c:v>75.45174211408326</c:v>
                </c:pt>
                <c:pt idx="25">
                  <c:v>77.011810086321191</c:v>
                </c:pt>
                <c:pt idx="26">
                  <c:v>78.57335241151614</c:v>
                </c:pt>
                <c:pt idx="27">
                  <c:v>80.136367661057236</c:v>
                </c:pt>
                <c:pt idx="28">
                  <c:v>81.700854217664187</c:v>
                </c:pt>
                <c:pt idx="29">
                  <c:v>83.266810276429453</c:v>
                </c:pt>
                <c:pt idx="30">
                  <c:v>84.834233845978162</c:v>
                </c:pt>
                <c:pt idx="31">
                  <c:v>86.403122749744327</c:v>
                </c:pt>
                <c:pt idx="32">
                  <c:v>87.973474627361213</c:v>
                </c:pt>
                <c:pt idx="33">
                  <c:v>89.545286936164018</c:v>
                </c:pt>
                <c:pt idx="34">
                  <c:v>91.118556952802408</c:v>
                </c:pt>
                <c:pt idx="35">
                  <c:v>92.693281774960838</c:v>
                </c:pt>
                <c:pt idx="36">
                  <c:v>94.269458323183898</c:v>
                </c:pt>
                <c:pt idx="37">
                  <c:v>95.847083342804183</c:v>
                </c:pt>
                <c:pt idx="38">
                  <c:v>97.426153405969927</c:v>
                </c:pt>
                <c:pt idx="39">
                  <c:v>99.00666491376937</c:v>
                </c:pt>
                <c:pt idx="40">
                  <c:v>100.58861409844909</c:v>
                </c:pt>
                <c:pt idx="41">
                  <c:v>102.17199702572285</c:v>
                </c:pt>
                <c:pt idx="42">
                  <c:v>103.75680959716811</c:v>
                </c:pt>
                <c:pt idx="43">
                  <c:v>105.34304755270662</c:v>
                </c:pt>
                <c:pt idx="44">
                  <c:v>106.93070647316578</c:v>
                </c:pt>
                <c:pt idx="45">
                  <c:v>108.51978178291748</c:v>
                </c:pt>
                <c:pt idx="46">
                  <c:v>110.11026875259041</c:v>
                </c:pt>
                <c:pt idx="47">
                  <c:v>111.70216250185291</c:v>
                </c:pt>
                <c:pt idx="48">
                  <c:v>113.29545800226205</c:v>
                </c:pt>
                <c:pt idx="49">
                  <c:v>114.89015008017569</c:v>
                </c:pt>
                <c:pt idx="50">
                  <c:v>116.48623341972359</c:v>
                </c:pt>
                <c:pt idx="51">
                  <c:v>118.08370256583396</c:v>
                </c:pt>
                <c:pt idx="52">
                  <c:v>119.68255192731137</c:v>
                </c:pt>
                <c:pt idx="53">
                  <c:v>121.28277577996269</c:v>
                </c:pt>
                <c:pt idx="54">
                  <c:v>122.88436826976684</c:v>
                </c:pt>
                <c:pt idx="55">
                  <c:v>124.48732341608473</c:v>
                </c:pt>
                <c:pt idx="56">
                  <c:v>126.09163511490583</c:v>
                </c:pt>
                <c:pt idx="57">
                  <c:v>127.69729714212701</c:v>
                </c:pt>
                <c:pt idx="58">
                  <c:v>129.30430315686078</c:v>
                </c:pt>
                <c:pt idx="59">
                  <c:v>130.91264670476821</c:v>
                </c:pt>
                <c:pt idx="60">
                  <c:v>132.52232122141396</c:v>
                </c:pt>
                <c:pt idx="61">
                  <c:v>134.1333200356388</c:v>
                </c:pt>
                <c:pt idx="62">
                  <c:v>135.74563637294665</c:v>
                </c:pt>
                <c:pt idx="63">
                  <c:v>137.35926335890247</c:v>
                </c:pt>
                <c:pt idx="64">
                  <c:v>138.9741940225376</c:v>
                </c:pt>
                <c:pt idx="65">
                  <c:v>140.59042129975899</c:v>
                </c:pt>
                <c:pt idx="66">
                  <c:v>142.20793803675906</c:v>
                </c:pt>
                <c:pt idx="67">
                  <c:v>143.82673699342328</c:v>
                </c:pt>
                <c:pt idx="68">
                  <c:v>145.44681084673172</c:v>
                </c:pt>
                <c:pt idx="69">
                  <c:v>147.06815219415196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9A-F2C6-4B69-9EF4-7B4F685A1661}"/>
            </c:ext>
          </c:extLst>
        </c:ser>
        <c:ser>
          <c:idx val="6"/>
          <c:order val="6"/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-40</c:v>
              </c:pt>
              <c:pt idx="1">
                <c:v>160</c:v>
              </c:pt>
            </c:numLit>
          </c:xVal>
          <c:yVal>
            <c:numLit>
              <c:formatCode>General</c:formatCode>
              <c:ptCount val="2"/>
              <c:pt idx="0">
                <c:v>-40</c:v>
              </c:pt>
              <c:pt idx="1">
                <c:v>160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9B-F2C6-4B69-9EF4-7B4F685A1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560512"/>
        <c:axId val="666560904"/>
      </c:scatterChart>
      <c:valAx>
        <c:axId val="666560512"/>
        <c:scaling>
          <c:orientation val="minMax"/>
          <c:max val="160"/>
          <c:min val="-4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Pred(Doc.ppm)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666560904"/>
        <c:crosses val="autoZero"/>
        <c:crossBetween val="midCat"/>
      </c:valAx>
      <c:valAx>
        <c:axId val="666560904"/>
        <c:scaling>
          <c:orientation val="minMax"/>
          <c:max val="16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Doc.ppm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6656051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legend>
      <c:legendPos val="b"/>
      <c:legendEntry>
        <c:idx val="0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/>
      <c:overlay val="0"/>
      <c:spPr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/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Standardized residuals / Doc.ppm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/>
          </c:tx>
          <c:spPr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704-4E30-9804-D0737E45D404}"/>
              </c:ext>
            </c:extLst>
          </c:dPt>
          <c:dPt>
            <c:idx val="1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704-4E30-9804-D0737E45D404}"/>
              </c:ext>
            </c:extLst>
          </c:dPt>
          <c:dPt>
            <c:idx val="2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704-4E30-9804-D0737E45D404}"/>
              </c:ext>
            </c:extLst>
          </c:dPt>
          <c:dPt>
            <c:idx val="3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704-4E30-9804-D0737E45D404}"/>
              </c:ext>
            </c:extLst>
          </c:dPt>
          <c:dPt>
            <c:idx val="4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704-4E30-9804-D0737E45D404}"/>
              </c:ext>
            </c:extLst>
          </c:dPt>
          <c:dPt>
            <c:idx val="5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704-4E30-9804-D0737E45D404}"/>
              </c:ext>
            </c:extLst>
          </c:dPt>
          <c:dPt>
            <c:idx val="6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704-4E30-9804-D0737E45D404}"/>
              </c:ext>
            </c:extLst>
          </c:dPt>
          <c:dPt>
            <c:idx val="7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704-4E30-9804-D0737E45D404}"/>
              </c:ext>
            </c:extLst>
          </c:dPt>
          <c:dPt>
            <c:idx val="8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704-4E30-9804-D0737E45D404}"/>
              </c:ext>
            </c:extLst>
          </c:dPt>
          <c:dPt>
            <c:idx val="9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704-4E30-9804-D0737E45D404}"/>
              </c:ext>
            </c:extLst>
          </c:dPt>
          <c:dPt>
            <c:idx val="10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704-4E30-9804-D0737E45D404}"/>
              </c:ext>
            </c:extLst>
          </c:dPt>
          <c:dPt>
            <c:idx val="11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9704-4E30-9804-D0737E45D404}"/>
              </c:ext>
            </c:extLst>
          </c:dPt>
          <c:dPt>
            <c:idx val="12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704-4E30-9804-D0737E45D404}"/>
              </c:ext>
            </c:extLst>
          </c:dPt>
          <c:dPt>
            <c:idx val="13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9704-4E30-9804-D0737E45D404}"/>
              </c:ext>
            </c:extLst>
          </c:dPt>
          <c:dPt>
            <c:idx val="14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704-4E30-9804-D0737E45D404}"/>
              </c:ext>
            </c:extLst>
          </c:dPt>
          <c:dPt>
            <c:idx val="15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9704-4E30-9804-D0737E45D404}"/>
              </c:ext>
            </c:extLst>
          </c:dPt>
          <c:dPt>
            <c:idx val="16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704-4E30-9804-D0737E45D404}"/>
              </c:ext>
            </c:extLst>
          </c:dPt>
          <c:dPt>
            <c:idx val="17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9704-4E30-9804-D0737E45D404}"/>
              </c:ext>
            </c:extLst>
          </c:dPt>
          <c:dPt>
            <c:idx val="18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704-4E30-9804-D0737E45D404}"/>
              </c:ext>
            </c:extLst>
          </c:dPt>
          <c:dPt>
            <c:idx val="19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9704-4E30-9804-D0737E45D404}"/>
              </c:ext>
            </c:extLst>
          </c:dPt>
          <c:dPt>
            <c:idx val="20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9704-4E30-9804-D0737E45D404}"/>
              </c:ext>
            </c:extLst>
          </c:dPt>
          <c:dPt>
            <c:idx val="21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9704-4E30-9804-D0737E45D404}"/>
              </c:ext>
            </c:extLst>
          </c:dPt>
          <c:dPt>
            <c:idx val="22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9704-4E30-9804-D0737E45D404}"/>
              </c:ext>
            </c:extLst>
          </c:dPt>
          <c:dPt>
            <c:idx val="23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9704-4E30-9804-D0737E45D404}"/>
              </c:ext>
            </c:extLst>
          </c:dPt>
          <c:dPt>
            <c:idx val="24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9704-4E30-9804-D0737E45D404}"/>
              </c:ext>
            </c:extLst>
          </c:dPt>
          <c:dPt>
            <c:idx val="25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9704-4E30-9804-D0737E45D404}"/>
              </c:ext>
            </c:extLst>
          </c:dPt>
          <c:dPt>
            <c:idx val="26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9704-4E30-9804-D0737E45D404}"/>
              </c:ext>
            </c:extLst>
          </c:dPt>
          <c:dPt>
            <c:idx val="27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9704-4E30-9804-D0737E45D404}"/>
              </c:ext>
            </c:extLst>
          </c:dPt>
          <c:dPt>
            <c:idx val="28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9704-4E30-9804-D0737E45D404}"/>
              </c:ext>
            </c:extLst>
          </c:dPt>
          <c:dPt>
            <c:idx val="29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E-9704-4E30-9804-D0737E45D404}"/>
              </c:ext>
            </c:extLst>
          </c:dPt>
          <c:dPt>
            <c:idx val="30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9704-4E30-9804-D0737E45D404}"/>
              </c:ext>
            </c:extLst>
          </c:dPt>
          <c:dPt>
            <c:idx val="31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9704-4E30-9804-D0737E45D404}"/>
              </c:ext>
            </c:extLst>
          </c:dPt>
          <c:dPt>
            <c:idx val="32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9704-4E30-9804-D0737E45D404}"/>
              </c:ext>
            </c:extLst>
          </c:dPt>
          <c:dPt>
            <c:idx val="33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2-9704-4E30-9804-D0737E45D404}"/>
              </c:ext>
            </c:extLst>
          </c:dPt>
          <c:dPt>
            <c:idx val="34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9704-4E30-9804-D0737E45D404}"/>
              </c:ext>
            </c:extLst>
          </c:dPt>
          <c:dPt>
            <c:idx val="35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4-9704-4E30-9804-D0737E45D404}"/>
              </c:ext>
            </c:extLst>
          </c:dPt>
          <c:dPt>
            <c:idx val="36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9704-4E30-9804-D0737E45D404}"/>
              </c:ext>
            </c:extLst>
          </c:dPt>
          <c:dPt>
            <c:idx val="37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6-9704-4E30-9804-D0737E45D404}"/>
              </c:ext>
            </c:extLst>
          </c:dPt>
          <c:dPt>
            <c:idx val="38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9704-4E30-9804-D0737E45D404}"/>
              </c:ext>
            </c:extLst>
          </c:dPt>
          <c:dPt>
            <c:idx val="39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8-9704-4E30-9804-D0737E45D404}"/>
              </c:ext>
            </c:extLst>
          </c:dPt>
          <c:dPt>
            <c:idx val="40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9704-4E30-9804-D0737E45D404}"/>
              </c:ext>
            </c:extLst>
          </c:dPt>
          <c:dPt>
            <c:idx val="41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A-9704-4E30-9804-D0737E45D404}"/>
              </c:ext>
            </c:extLst>
          </c:dPt>
          <c:dPt>
            <c:idx val="42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9704-4E30-9804-D0737E45D404}"/>
              </c:ext>
            </c:extLst>
          </c:dPt>
          <c:dPt>
            <c:idx val="43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C-9704-4E30-9804-D0737E45D404}"/>
              </c:ext>
            </c:extLst>
          </c:dPt>
          <c:dPt>
            <c:idx val="44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D-9704-4E30-9804-D0737E45D404}"/>
              </c:ext>
            </c:extLst>
          </c:dPt>
          <c:dPt>
            <c:idx val="45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E-9704-4E30-9804-D0737E45D404}"/>
              </c:ext>
            </c:extLst>
          </c:dPt>
          <c:dPt>
            <c:idx val="46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F-9704-4E30-9804-D0737E45D404}"/>
              </c:ext>
            </c:extLst>
          </c:dPt>
          <c:dPt>
            <c:idx val="47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0-9704-4E30-9804-D0737E45D404}"/>
              </c:ext>
            </c:extLst>
          </c:dPt>
          <c:dPt>
            <c:idx val="48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9704-4E30-9804-D0737E45D404}"/>
              </c:ext>
            </c:extLst>
          </c:dPt>
          <c:dPt>
            <c:idx val="49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2-9704-4E30-9804-D0737E45D404}"/>
              </c:ext>
            </c:extLst>
          </c:dPt>
          <c:dPt>
            <c:idx val="50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3-9704-4E30-9804-D0737E45D404}"/>
              </c:ext>
            </c:extLst>
          </c:dPt>
          <c:dPt>
            <c:idx val="51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4-9704-4E30-9804-D0737E45D404}"/>
              </c:ext>
            </c:extLst>
          </c:dPt>
          <c:dPt>
            <c:idx val="52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5-9704-4E30-9804-D0737E45D404}"/>
              </c:ext>
            </c:extLst>
          </c:dPt>
          <c:dPt>
            <c:idx val="53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6-9704-4E30-9804-D0737E45D404}"/>
              </c:ext>
            </c:extLst>
          </c:dPt>
          <c:dPt>
            <c:idx val="54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7-9704-4E30-9804-D0737E45D404}"/>
              </c:ext>
            </c:extLst>
          </c:dPt>
          <c:dPt>
            <c:idx val="55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8-9704-4E30-9804-D0737E45D404}"/>
              </c:ext>
            </c:extLst>
          </c:dPt>
          <c:dPt>
            <c:idx val="56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9-9704-4E30-9804-D0737E45D404}"/>
              </c:ext>
            </c:extLst>
          </c:dPt>
          <c:dPt>
            <c:idx val="57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A-9704-4E30-9804-D0737E45D404}"/>
              </c:ext>
            </c:extLst>
          </c:dPt>
          <c:dPt>
            <c:idx val="58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B-9704-4E30-9804-D0737E45D404}"/>
              </c:ext>
            </c:extLst>
          </c:dPt>
          <c:dPt>
            <c:idx val="59"/>
            <c:invertIfNegative val="0"/>
            <c:bubble3D val="0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C-9704-4E30-9804-D0737E45D404}"/>
              </c:ext>
            </c:extLst>
          </c:dPt>
          <c:dPt>
            <c:idx val="60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D-9704-4E30-9804-D0737E45D404}"/>
              </c:ext>
            </c:extLst>
          </c:dPt>
          <c:dPt>
            <c:idx val="61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E-9704-4E30-9804-D0737E45D404}"/>
              </c:ext>
            </c:extLst>
          </c:dPt>
          <c:dPt>
            <c:idx val="62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F-9704-4E30-9804-D0737E45D404}"/>
              </c:ext>
            </c:extLst>
          </c:dPt>
          <c:dPt>
            <c:idx val="63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0-9704-4E30-9804-D0737E45D404}"/>
              </c:ext>
            </c:extLst>
          </c:dPt>
          <c:dPt>
            <c:idx val="64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1-9704-4E30-9804-D0737E45D404}"/>
              </c:ext>
            </c:extLst>
          </c:dPt>
          <c:dPt>
            <c:idx val="65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2-9704-4E30-9804-D0737E45D404}"/>
              </c:ext>
            </c:extLst>
          </c:dPt>
          <c:dPt>
            <c:idx val="66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3-9704-4E30-9804-D0737E45D404}"/>
              </c:ext>
            </c:extLst>
          </c:dPt>
          <c:dPt>
            <c:idx val="67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4-9704-4E30-9804-D0737E45D404}"/>
              </c:ext>
            </c:extLst>
          </c:dPt>
          <c:dPt>
            <c:idx val="68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5-9704-4E30-9804-D0737E45D404}"/>
              </c:ext>
            </c:extLst>
          </c:dPt>
          <c:dPt>
            <c:idx val="69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6-9704-4E30-9804-D0737E45D404}"/>
              </c:ext>
            </c:extLst>
          </c:dPt>
          <c:dPt>
            <c:idx val="70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7-9704-4E30-9804-D0737E45D404}"/>
              </c:ext>
            </c:extLst>
          </c:dPt>
          <c:dPt>
            <c:idx val="71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8-9704-4E30-9804-D0737E45D404}"/>
              </c:ext>
            </c:extLst>
          </c:dPt>
          <c:dPt>
            <c:idx val="72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9-9704-4E30-9804-D0737E45D404}"/>
              </c:ext>
            </c:extLst>
          </c:dPt>
          <c:dPt>
            <c:idx val="73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A-9704-4E30-9804-D0737E45D404}"/>
              </c:ext>
            </c:extLst>
          </c:dPt>
          <c:dPt>
            <c:idx val="74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B-9704-4E30-9804-D0737E45D404}"/>
              </c:ext>
            </c:extLst>
          </c:dPt>
          <c:dPt>
            <c:idx val="75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C-9704-4E30-9804-D0737E45D404}"/>
              </c:ext>
            </c:extLst>
          </c:dPt>
          <c:dPt>
            <c:idx val="76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D-9704-4E30-9804-D0737E45D404}"/>
              </c:ext>
            </c:extLst>
          </c:dPt>
          <c:dPt>
            <c:idx val="77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E-9704-4E30-9804-D0737E45D404}"/>
              </c:ext>
            </c:extLst>
          </c:dPt>
          <c:dPt>
            <c:idx val="78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F-9704-4E30-9804-D0737E45D404}"/>
              </c:ext>
            </c:extLst>
          </c:dPt>
          <c:dPt>
            <c:idx val="79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0-9704-4E30-9804-D0737E45D404}"/>
              </c:ext>
            </c:extLst>
          </c:dPt>
          <c:dPt>
            <c:idx val="80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1-9704-4E30-9804-D0737E45D404}"/>
              </c:ext>
            </c:extLst>
          </c:dPt>
          <c:dPt>
            <c:idx val="81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2-9704-4E30-9804-D0737E45D404}"/>
              </c:ext>
            </c:extLst>
          </c:dPt>
          <c:dPt>
            <c:idx val="82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3-9704-4E30-9804-D0737E45D404}"/>
              </c:ext>
            </c:extLst>
          </c:dPt>
          <c:dPt>
            <c:idx val="83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4-9704-4E30-9804-D0737E45D404}"/>
              </c:ext>
            </c:extLst>
          </c:dPt>
          <c:dPt>
            <c:idx val="84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5-9704-4E30-9804-D0737E45D404}"/>
              </c:ext>
            </c:extLst>
          </c:dPt>
          <c:dPt>
            <c:idx val="85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6-9704-4E30-9804-D0737E45D404}"/>
              </c:ext>
            </c:extLst>
          </c:dPt>
          <c:dPt>
            <c:idx val="86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7-9704-4E30-9804-D0737E45D404}"/>
              </c:ext>
            </c:extLst>
          </c:dPt>
          <c:dPt>
            <c:idx val="87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8-9704-4E30-9804-D0737E45D404}"/>
              </c:ext>
            </c:extLst>
          </c:dPt>
          <c:dPt>
            <c:idx val="88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9-9704-4E30-9804-D0737E45D404}"/>
              </c:ext>
            </c:extLst>
          </c:dPt>
          <c:dPt>
            <c:idx val="89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A-9704-4E30-9804-D0737E45D404}"/>
              </c:ext>
            </c:extLst>
          </c:dPt>
          <c:dPt>
            <c:idx val="90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B-9704-4E30-9804-D0737E45D404}"/>
              </c:ext>
            </c:extLst>
          </c:dPt>
          <c:dPt>
            <c:idx val="91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C-9704-4E30-9804-D0737E45D404}"/>
              </c:ext>
            </c:extLst>
          </c:dPt>
          <c:dPt>
            <c:idx val="92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D-9704-4E30-9804-D0737E45D404}"/>
              </c:ext>
            </c:extLst>
          </c:dPt>
          <c:dPt>
            <c:idx val="93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E-9704-4E30-9804-D0737E45D404}"/>
              </c:ext>
            </c:extLst>
          </c:dPt>
          <c:dPt>
            <c:idx val="94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F-9704-4E30-9804-D0737E45D404}"/>
              </c:ext>
            </c:extLst>
          </c:dPt>
          <c:dPt>
            <c:idx val="95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0-9704-4E30-9804-D0737E45D404}"/>
              </c:ext>
            </c:extLst>
          </c:dPt>
          <c:dPt>
            <c:idx val="96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1-9704-4E30-9804-D0737E45D404}"/>
              </c:ext>
            </c:extLst>
          </c:dPt>
          <c:dPt>
            <c:idx val="97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2-9704-4E30-9804-D0737E45D404}"/>
              </c:ext>
            </c:extLst>
          </c:dPt>
          <c:dPt>
            <c:idx val="98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3-9704-4E30-9804-D0737E45D404}"/>
              </c:ext>
            </c:extLst>
          </c:dPt>
          <c:dPt>
            <c:idx val="99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4-9704-4E30-9804-D0737E45D404}"/>
              </c:ext>
            </c:extLst>
          </c:dPt>
          <c:dPt>
            <c:idx val="100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5-9704-4E30-9804-D0737E45D404}"/>
              </c:ext>
            </c:extLst>
          </c:dPt>
          <c:dPt>
            <c:idx val="101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6-9704-4E30-9804-D0737E45D404}"/>
              </c:ext>
            </c:extLst>
          </c:dPt>
          <c:dPt>
            <c:idx val="102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7-9704-4E30-9804-D0737E45D404}"/>
              </c:ext>
            </c:extLst>
          </c:dPt>
          <c:dPt>
            <c:idx val="103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8-9704-4E30-9804-D0737E45D404}"/>
              </c:ext>
            </c:extLst>
          </c:dPt>
          <c:dPt>
            <c:idx val="104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9-9704-4E30-9804-D0737E45D404}"/>
              </c:ext>
            </c:extLst>
          </c:dPt>
          <c:dPt>
            <c:idx val="105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A-9704-4E30-9804-D0737E45D404}"/>
              </c:ext>
            </c:extLst>
          </c:dPt>
          <c:dPt>
            <c:idx val="106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B-9704-4E30-9804-D0737E45D404}"/>
              </c:ext>
            </c:extLst>
          </c:dPt>
          <c:dPt>
            <c:idx val="107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C-9704-4E30-9804-D0737E45D404}"/>
              </c:ext>
            </c:extLst>
          </c:dPt>
          <c:dPt>
            <c:idx val="108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D-9704-4E30-9804-D0737E45D404}"/>
              </c:ext>
            </c:extLst>
          </c:dPt>
          <c:dPt>
            <c:idx val="109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E-9704-4E30-9804-D0737E45D404}"/>
              </c:ext>
            </c:extLst>
          </c:dPt>
          <c:dPt>
            <c:idx val="110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F-9704-4E30-9804-D0737E45D404}"/>
              </c:ext>
            </c:extLst>
          </c:dPt>
          <c:dPt>
            <c:idx val="111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0-9704-4E30-9804-D0737E45D404}"/>
              </c:ext>
            </c:extLst>
          </c:dPt>
          <c:dPt>
            <c:idx val="112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1-9704-4E30-9804-D0737E45D404}"/>
              </c:ext>
            </c:extLst>
          </c:dPt>
          <c:dPt>
            <c:idx val="113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2-9704-4E30-9804-D0737E45D404}"/>
              </c:ext>
            </c:extLst>
          </c:dPt>
          <c:dPt>
            <c:idx val="114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3-9704-4E30-9804-D0737E45D404}"/>
              </c:ext>
            </c:extLst>
          </c:dPt>
          <c:dPt>
            <c:idx val="115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4-9704-4E30-9804-D0737E45D404}"/>
              </c:ext>
            </c:extLst>
          </c:dPt>
          <c:dPt>
            <c:idx val="116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5-9704-4E30-9804-D0737E45D404}"/>
              </c:ext>
            </c:extLst>
          </c:dPt>
          <c:dPt>
            <c:idx val="117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6-9704-4E30-9804-D0737E45D404}"/>
              </c:ext>
            </c:extLst>
          </c:dPt>
          <c:dPt>
            <c:idx val="118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7-9704-4E30-9804-D0737E45D404}"/>
              </c:ext>
            </c:extLst>
          </c:dPt>
          <c:dPt>
            <c:idx val="119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8-9704-4E30-9804-D0737E45D404}"/>
              </c:ext>
            </c:extLst>
          </c:dPt>
          <c:dPt>
            <c:idx val="120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9-9704-4E30-9804-D0737E45D404}"/>
              </c:ext>
            </c:extLst>
          </c:dPt>
          <c:dPt>
            <c:idx val="121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A-9704-4E30-9804-D0737E45D404}"/>
              </c:ext>
            </c:extLst>
          </c:dPt>
          <c:dPt>
            <c:idx val="122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B-9704-4E30-9804-D0737E45D404}"/>
              </c:ext>
            </c:extLst>
          </c:dPt>
          <c:dPt>
            <c:idx val="123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C-9704-4E30-9804-D0737E45D404}"/>
              </c:ext>
            </c:extLst>
          </c:dPt>
          <c:dPt>
            <c:idx val="124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D-9704-4E30-9804-D0737E45D404}"/>
              </c:ext>
            </c:extLst>
          </c:dPt>
          <c:dPt>
            <c:idx val="125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E-9704-4E30-9804-D0737E45D404}"/>
              </c:ext>
            </c:extLst>
          </c:dPt>
          <c:dPt>
            <c:idx val="126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F-9704-4E30-9804-D0737E45D404}"/>
              </c:ext>
            </c:extLst>
          </c:dPt>
          <c:dPt>
            <c:idx val="127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0-9704-4E30-9804-D0737E45D404}"/>
              </c:ext>
            </c:extLst>
          </c:dPt>
          <c:dPt>
            <c:idx val="128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1-9704-4E30-9804-D0737E45D404}"/>
              </c:ext>
            </c:extLst>
          </c:dPt>
          <c:dPt>
            <c:idx val="129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2-9704-4E30-9804-D0737E45D404}"/>
              </c:ext>
            </c:extLst>
          </c:dPt>
          <c:dPt>
            <c:idx val="130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3-9704-4E30-9804-D0737E45D404}"/>
              </c:ext>
            </c:extLst>
          </c:dPt>
          <c:dPt>
            <c:idx val="131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4-9704-4E30-9804-D0737E45D404}"/>
              </c:ext>
            </c:extLst>
          </c:dPt>
          <c:dPt>
            <c:idx val="132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5-9704-4E30-9804-D0737E45D404}"/>
              </c:ext>
            </c:extLst>
          </c:dPt>
          <c:dPt>
            <c:idx val="133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6-9704-4E30-9804-D0737E45D404}"/>
              </c:ext>
            </c:extLst>
          </c:dPt>
          <c:dPt>
            <c:idx val="134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7-9704-4E30-9804-D0737E45D404}"/>
              </c:ext>
            </c:extLst>
          </c:dPt>
          <c:dPt>
            <c:idx val="135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8-9704-4E30-9804-D0737E45D404}"/>
              </c:ext>
            </c:extLst>
          </c:dPt>
          <c:dPt>
            <c:idx val="136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9-9704-4E30-9804-D0737E45D404}"/>
              </c:ext>
            </c:extLst>
          </c:dPt>
          <c:dPt>
            <c:idx val="137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A-9704-4E30-9804-D0737E45D404}"/>
              </c:ext>
            </c:extLst>
          </c:dPt>
          <c:dPt>
            <c:idx val="138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B-9704-4E30-9804-D0737E45D404}"/>
              </c:ext>
            </c:extLst>
          </c:dPt>
          <c:dPt>
            <c:idx val="139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C-9704-4E30-9804-D0737E45D404}"/>
              </c:ext>
            </c:extLst>
          </c:dPt>
          <c:dPt>
            <c:idx val="140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D-9704-4E30-9804-D0737E45D404}"/>
              </c:ext>
            </c:extLst>
          </c:dPt>
          <c:dPt>
            <c:idx val="141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E-9704-4E30-9804-D0737E45D404}"/>
              </c:ext>
            </c:extLst>
          </c:dPt>
          <c:dPt>
            <c:idx val="142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F-9704-4E30-9804-D0737E45D404}"/>
              </c:ext>
            </c:extLst>
          </c:dPt>
          <c:dPt>
            <c:idx val="143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0-9704-4E30-9804-D0737E45D404}"/>
              </c:ext>
            </c:extLst>
          </c:dPt>
          <c:dPt>
            <c:idx val="144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1-9704-4E30-9804-D0737E45D404}"/>
              </c:ext>
            </c:extLst>
          </c:dPt>
          <c:dPt>
            <c:idx val="145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2-9704-4E30-9804-D0737E45D404}"/>
              </c:ext>
            </c:extLst>
          </c:dPt>
          <c:dPt>
            <c:idx val="146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3-9704-4E30-9804-D0737E45D404}"/>
              </c:ext>
            </c:extLst>
          </c:dPt>
          <c:dPt>
            <c:idx val="147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4-9704-4E30-9804-D0737E45D404}"/>
              </c:ext>
            </c:extLst>
          </c:dPt>
          <c:dPt>
            <c:idx val="148"/>
            <c:invertIfNegative val="0"/>
            <c:bubble3D val="0"/>
            <c:spPr>
              <a:solidFill>
                <a:srgbClr val="008941"/>
              </a:solidFill>
              <a:ln>
                <a:solidFill>
                  <a:srgbClr val="00894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5-9704-4E30-9804-D0737E45D404}"/>
              </c:ext>
            </c:extLst>
          </c:dPt>
          <c:cat>
            <c:strRef>
              <c:f>'ANCOVA DOC-Al'!$B$125:$B$273</c:f>
              <c:strCache>
                <c:ptCount val="149"/>
                <c:pt idx="0">
                  <c:v>Obs1</c:v>
                </c:pt>
                <c:pt idx="1">
                  <c:v>Obs2</c:v>
                </c:pt>
                <c:pt idx="2">
                  <c:v>Obs3</c:v>
                </c:pt>
                <c:pt idx="3">
                  <c:v>Obs4</c:v>
                </c:pt>
                <c:pt idx="4">
                  <c:v>Obs5</c:v>
                </c:pt>
                <c:pt idx="5">
                  <c:v>Obs6</c:v>
                </c:pt>
                <c:pt idx="6">
                  <c:v>Obs7</c:v>
                </c:pt>
                <c:pt idx="7">
                  <c:v>Obs8</c:v>
                </c:pt>
                <c:pt idx="8">
                  <c:v>Obs9</c:v>
                </c:pt>
                <c:pt idx="9">
                  <c:v>Obs10</c:v>
                </c:pt>
                <c:pt idx="10">
                  <c:v>Obs11</c:v>
                </c:pt>
                <c:pt idx="11">
                  <c:v>Obs12</c:v>
                </c:pt>
                <c:pt idx="12">
                  <c:v>Obs13</c:v>
                </c:pt>
                <c:pt idx="13">
                  <c:v>Obs14</c:v>
                </c:pt>
                <c:pt idx="14">
                  <c:v>Obs15</c:v>
                </c:pt>
                <c:pt idx="15">
                  <c:v>Obs16</c:v>
                </c:pt>
                <c:pt idx="16">
                  <c:v>Obs17</c:v>
                </c:pt>
                <c:pt idx="17">
                  <c:v>Obs18</c:v>
                </c:pt>
                <c:pt idx="18">
                  <c:v>Obs19</c:v>
                </c:pt>
                <c:pt idx="19">
                  <c:v>Obs20</c:v>
                </c:pt>
                <c:pt idx="20">
                  <c:v>Obs21</c:v>
                </c:pt>
                <c:pt idx="21">
                  <c:v>Obs22</c:v>
                </c:pt>
                <c:pt idx="22">
                  <c:v>Obs23</c:v>
                </c:pt>
                <c:pt idx="23">
                  <c:v>Obs24</c:v>
                </c:pt>
                <c:pt idx="24">
                  <c:v>Obs28</c:v>
                </c:pt>
                <c:pt idx="25">
                  <c:v>Obs29</c:v>
                </c:pt>
                <c:pt idx="26">
                  <c:v>Obs30</c:v>
                </c:pt>
                <c:pt idx="27">
                  <c:v>Obs36</c:v>
                </c:pt>
                <c:pt idx="28">
                  <c:v>Obs37</c:v>
                </c:pt>
                <c:pt idx="29">
                  <c:v>Obs39</c:v>
                </c:pt>
                <c:pt idx="30">
                  <c:v>Obs40</c:v>
                </c:pt>
                <c:pt idx="31">
                  <c:v>Obs41</c:v>
                </c:pt>
                <c:pt idx="32">
                  <c:v>Obs42</c:v>
                </c:pt>
                <c:pt idx="33">
                  <c:v>Obs43</c:v>
                </c:pt>
                <c:pt idx="34">
                  <c:v>Obs45</c:v>
                </c:pt>
                <c:pt idx="35">
                  <c:v>Obs47</c:v>
                </c:pt>
                <c:pt idx="36">
                  <c:v>Obs48</c:v>
                </c:pt>
                <c:pt idx="37">
                  <c:v>Obs49</c:v>
                </c:pt>
                <c:pt idx="38">
                  <c:v>Obs50</c:v>
                </c:pt>
                <c:pt idx="39">
                  <c:v>Obs51</c:v>
                </c:pt>
                <c:pt idx="40">
                  <c:v>Obs52</c:v>
                </c:pt>
                <c:pt idx="41">
                  <c:v>Obs53</c:v>
                </c:pt>
                <c:pt idx="42">
                  <c:v>Obs54</c:v>
                </c:pt>
                <c:pt idx="43">
                  <c:v>Obs55</c:v>
                </c:pt>
                <c:pt idx="44">
                  <c:v>Obs56</c:v>
                </c:pt>
                <c:pt idx="45">
                  <c:v>Obs57</c:v>
                </c:pt>
                <c:pt idx="46">
                  <c:v>Obs58</c:v>
                </c:pt>
                <c:pt idx="47">
                  <c:v>Obs59</c:v>
                </c:pt>
                <c:pt idx="48">
                  <c:v>Obs60</c:v>
                </c:pt>
                <c:pt idx="49">
                  <c:v>Obs61</c:v>
                </c:pt>
                <c:pt idx="50">
                  <c:v>Obs62</c:v>
                </c:pt>
                <c:pt idx="51">
                  <c:v>Obs64</c:v>
                </c:pt>
                <c:pt idx="52">
                  <c:v>Obs65</c:v>
                </c:pt>
                <c:pt idx="53">
                  <c:v>Obs66</c:v>
                </c:pt>
                <c:pt idx="54">
                  <c:v>Obs67</c:v>
                </c:pt>
                <c:pt idx="55">
                  <c:v>Obs68</c:v>
                </c:pt>
                <c:pt idx="56">
                  <c:v>Obs69</c:v>
                </c:pt>
                <c:pt idx="57">
                  <c:v>Obs70</c:v>
                </c:pt>
                <c:pt idx="58">
                  <c:v>Obs71</c:v>
                </c:pt>
                <c:pt idx="59">
                  <c:v>Obs72</c:v>
                </c:pt>
                <c:pt idx="60">
                  <c:v>Obs75</c:v>
                </c:pt>
                <c:pt idx="61">
                  <c:v>Obs76</c:v>
                </c:pt>
                <c:pt idx="62">
                  <c:v>Obs77</c:v>
                </c:pt>
                <c:pt idx="63">
                  <c:v>Obs78</c:v>
                </c:pt>
                <c:pt idx="64">
                  <c:v>Obs79</c:v>
                </c:pt>
                <c:pt idx="65">
                  <c:v>Obs80</c:v>
                </c:pt>
                <c:pt idx="66">
                  <c:v>Obs81</c:v>
                </c:pt>
                <c:pt idx="67">
                  <c:v>Obs82</c:v>
                </c:pt>
                <c:pt idx="68">
                  <c:v>Obs83</c:v>
                </c:pt>
                <c:pt idx="69">
                  <c:v>Obs84</c:v>
                </c:pt>
                <c:pt idx="70">
                  <c:v>Obs86</c:v>
                </c:pt>
                <c:pt idx="71">
                  <c:v>Obs87</c:v>
                </c:pt>
                <c:pt idx="72">
                  <c:v>Obs88</c:v>
                </c:pt>
                <c:pt idx="73">
                  <c:v>Obs89</c:v>
                </c:pt>
                <c:pt idx="74">
                  <c:v>Obs90</c:v>
                </c:pt>
                <c:pt idx="75">
                  <c:v>Obs91</c:v>
                </c:pt>
                <c:pt idx="76">
                  <c:v>Obs92</c:v>
                </c:pt>
                <c:pt idx="77">
                  <c:v>Obs93</c:v>
                </c:pt>
                <c:pt idx="78">
                  <c:v>Obs94</c:v>
                </c:pt>
                <c:pt idx="79">
                  <c:v>Obs95</c:v>
                </c:pt>
                <c:pt idx="80">
                  <c:v>Obs96</c:v>
                </c:pt>
                <c:pt idx="81">
                  <c:v>Obs97</c:v>
                </c:pt>
                <c:pt idx="82">
                  <c:v>Obs101</c:v>
                </c:pt>
                <c:pt idx="83">
                  <c:v>Obs109</c:v>
                </c:pt>
                <c:pt idx="84">
                  <c:v>Obs112</c:v>
                </c:pt>
                <c:pt idx="85">
                  <c:v>Obs113</c:v>
                </c:pt>
                <c:pt idx="86">
                  <c:v>Obs116</c:v>
                </c:pt>
                <c:pt idx="87">
                  <c:v>Obs117</c:v>
                </c:pt>
                <c:pt idx="88">
                  <c:v>Obs120</c:v>
                </c:pt>
                <c:pt idx="89">
                  <c:v>Obs121</c:v>
                </c:pt>
                <c:pt idx="90">
                  <c:v>Obs122</c:v>
                </c:pt>
                <c:pt idx="91">
                  <c:v>Obs124</c:v>
                </c:pt>
                <c:pt idx="92">
                  <c:v>Obs125</c:v>
                </c:pt>
                <c:pt idx="93">
                  <c:v>Obs126</c:v>
                </c:pt>
                <c:pt idx="94">
                  <c:v>Obs127</c:v>
                </c:pt>
                <c:pt idx="95">
                  <c:v>Obs128</c:v>
                </c:pt>
                <c:pt idx="96">
                  <c:v>Obs129</c:v>
                </c:pt>
                <c:pt idx="97">
                  <c:v>Obs130</c:v>
                </c:pt>
                <c:pt idx="98">
                  <c:v>Obs131</c:v>
                </c:pt>
                <c:pt idx="99">
                  <c:v>Obs132</c:v>
                </c:pt>
                <c:pt idx="100">
                  <c:v>Obs133</c:v>
                </c:pt>
                <c:pt idx="101">
                  <c:v>Obs134</c:v>
                </c:pt>
                <c:pt idx="102">
                  <c:v>Obs135</c:v>
                </c:pt>
                <c:pt idx="103">
                  <c:v>Obs136</c:v>
                </c:pt>
                <c:pt idx="104">
                  <c:v>Obs137</c:v>
                </c:pt>
                <c:pt idx="105">
                  <c:v>Obs138</c:v>
                </c:pt>
                <c:pt idx="106">
                  <c:v>Obs139</c:v>
                </c:pt>
                <c:pt idx="107">
                  <c:v>Obs140</c:v>
                </c:pt>
                <c:pt idx="108">
                  <c:v>Obs141</c:v>
                </c:pt>
                <c:pt idx="109">
                  <c:v>Obs143</c:v>
                </c:pt>
                <c:pt idx="110">
                  <c:v>Obs144</c:v>
                </c:pt>
                <c:pt idx="111">
                  <c:v>Obs145</c:v>
                </c:pt>
                <c:pt idx="112">
                  <c:v>Obs146</c:v>
                </c:pt>
                <c:pt idx="113">
                  <c:v>Obs147</c:v>
                </c:pt>
                <c:pt idx="114">
                  <c:v>Obs148</c:v>
                </c:pt>
                <c:pt idx="115">
                  <c:v>Obs149</c:v>
                </c:pt>
                <c:pt idx="116">
                  <c:v>Obs150</c:v>
                </c:pt>
                <c:pt idx="117">
                  <c:v>Obs151</c:v>
                </c:pt>
                <c:pt idx="118">
                  <c:v>Obs152</c:v>
                </c:pt>
                <c:pt idx="119">
                  <c:v>Obs153</c:v>
                </c:pt>
                <c:pt idx="120">
                  <c:v>Obs154</c:v>
                </c:pt>
                <c:pt idx="121">
                  <c:v>Obs155</c:v>
                </c:pt>
                <c:pt idx="122">
                  <c:v>Obs156</c:v>
                </c:pt>
                <c:pt idx="123">
                  <c:v>Obs157</c:v>
                </c:pt>
                <c:pt idx="124">
                  <c:v>Obs159</c:v>
                </c:pt>
                <c:pt idx="125">
                  <c:v>Obs160</c:v>
                </c:pt>
                <c:pt idx="126">
                  <c:v>Obs161</c:v>
                </c:pt>
                <c:pt idx="127">
                  <c:v>Obs162</c:v>
                </c:pt>
                <c:pt idx="128">
                  <c:v>Obs163</c:v>
                </c:pt>
                <c:pt idx="129">
                  <c:v>Obs165</c:v>
                </c:pt>
                <c:pt idx="130">
                  <c:v>Obs167</c:v>
                </c:pt>
                <c:pt idx="131">
                  <c:v>Obs169</c:v>
                </c:pt>
                <c:pt idx="132">
                  <c:v>Obs172</c:v>
                </c:pt>
                <c:pt idx="133">
                  <c:v>Obs173</c:v>
                </c:pt>
                <c:pt idx="134">
                  <c:v>Obs174</c:v>
                </c:pt>
                <c:pt idx="135">
                  <c:v>Obs176</c:v>
                </c:pt>
                <c:pt idx="136">
                  <c:v>Obs177</c:v>
                </c:pt>
                <c:pt idx="137">
                  <c:v>Obs179</c:v>
                </c:pt>
                <c:pt idx="138">
                  <c:v>Obs180</c:v>
                </c:pt>
                <c:pt idx="139">
                  <c:v>Obs181</c:v>
                </c:pt>
                <c:pt idx="140">
                  <c:v>Obs182</c:v>
                </c:pt>
                <c:pt idx="141">
                  <c:v>Obs183</c:v>
                </c:pt>
                <c:pt idx="142">
                  <c:v>Obs184</c:v>
                </c:pt>
                <c:pt idx="143">
                  <c:v>Obs185</c:v>
                </c:pt>
                <c:pt idx="144">
                  <c:v>Obs186</c:v>
                </c:pt>
                <c:pt idx="145">
                  <c:v>Obs188</c:v>
                </c:pt>
                <c:pt idx="146">
                  <c:v>Obs189</c:v>
                </c:pt>
                <c:pt idx="147">
                  <c:v>Obs191</c:v>
                </c:pt>
                <c:pt idx="148">
                  <c:v>Obs192</c:v>
                </c:pt>
              </c:strCache>
            </c:strRef>
          </c:cat>
          <c:val>
            <c:numRef>
              <c:f>'ANCOVA DOC-Al'!$H$125:$H$273</c:f>
              <c:numCache>
                <c:formatCode>0.000</c:formatCode>
                <c:ptCount val="149"/>
                <c:pt idx="0">
                  <c:v>0.93582246620037024</c:v>
                </c:pt>
                <c:pt idx="1">
                  <c:v>1.2254441562872451</c:v>
                </c:pt>
                <c:pt idx="2">
                  <c:v>1.5137704189593197</c:v>
                </c:pt>
                <c:pt idx="3">
                  <c:v>0.71557586518928062</c:v>
                </c:pt>
                <c:pt idx="4">
                  <c:v>1.6433373343984519</c:v>
                </c:pt>
                <c:pt idx="5">
                  <c:v>1.8138692882786618</c:v>
                </c:pt>
                <c:pt idx="6">
                  <c:v>2.1597196431149897</c:v>
                </c:pt>
                <c:pt idx="7">
                  <c:v>1.0558540752342398</c:v>
                </c:pt>
                <c:pt idx="8">
                  <c:v>2.2242674317045559</c:v>
                </c:pt>
                <c:pt idx="9">
                  <c:v>2.1343318376375557</c:v>
                </c:pt>
                <c:pt idx="10">
                  <c:v>1.734095761188472</c:v>
                </c:pt>
                <c:pt idx="11">
                  <c:v>0.92095028228734288</c:v>
                </c:pt>
                <c:pt idx="12">
                  <c:v>0.36030553582764202</c:v>
                </c:pt>
                <c:pt idx="13">
                  <c:v>-3.247541315437711E-2</c:v>
                </c:pt>
                <c:pt idx="14">
                  <c:v>-0.73304723359198842</c:v>
                </c:pt>
                <c:pt idx="15">
                  <c:v>0.5145936398470099</c:v>
                </c:pt>
                <c:pt idx="16">
                  <c:v>1.1284049699302794</c:v>
                </c:pt>
                <c:pt idx="17">
                  <c:v>1.0895980886667491</c:v>
                </c:pt>
                <c:pt idx="18">
                  <c:v>0.95638151648379699</c:v>
                </c:pt>
                <c:pt idx="19">
                  <c:v>0.26244395930813003</c:v>
                </c:pt>
                <c:pt idx="20">
                  <c:v>1.2184579967158842</c:v>
                </c:pt>
                <c:pt idx="21">
                  <c:v>1.4976032094778873</c:v>
                </c:pt>
                <c:pt idx="22">
                  <c:v>1.2531838309079233</c:v>
                </c:pt>
                <c:pt idx="23">
                  <c:v>0.65616682183143227</c:v>
                </c:pt>
                <c:pt idx="24">
                  <c:v>0.99793653144266314</c:v>
                </c:pt>
                <c:pt idx="25">
                  <c:v>1.5512815218542515</c:v>
                </c:pt>
                <c:pt idx="26">
                  <c:v>1.4235192598976691</c:v>
                </c:pt>
                <c:pt idx="27">
                  <c:v>-0.57817281038646939</c:v>
                </c:pt>
                <c:pt idx="28">
                  <c:v>-2.6948303714774733</c:v>
                </c:pt>
                <c:pt idx="29">
                  <c:v>2.9535163792797006</c:v>
                </c:pt>
                <c:pt idx="30">
                  <c:v>-0.85087948108420153</c:v>
                </c:pt>
                <c:pt idx="31">
                  <c:v>-0.70169543908144461</c:v>
                </c:pt>
                <c:pt idx="32">
                  <c:v>-0.67822811241958281</c:v>
                </c:pt>
                <c:pt idx="33">
                  <c:v>0.54511938686337225</c:v>
                </c:pt>
                <c:pt idx="34">
                  <c:v>3.6230907292960232E-2</c:v>
                </c:pt>
                <c:pt idx="35">
                  <c:v>-2.2942065088493568E-2</c:v>
                </c:pt>
                <c:pt idx="36">
                  <c:v>-0.73332043957594018</c:v>
                </c:pt>
                <c:pt idx="37">
                  <c:v>-1.3237447279852443</c:v>
                </c:pt>
                <c:pt idx="38">
                  <c:v>-1.0644151886324558</c:v>
                </c:pt>
                <c:pt idx="39">
                  <c:v>-0.91334579358970847</c:v>
                </c:pt>
                <c:pt idx="40">
                  <c:v>-1.0589608784060875</c:v>
                </c:pt>
                <c:pt idx="41">
                  <c:v>-1.4707730366119751</c:v>
                </c:pt>
                <c:pt idx="42">
                  <c:v>-0.99916119634568268</c:v>
                </c:pt>
                <c:pt idx="43">
                  <c:v>-0.88007110918522014</c:v>
                </c:pt>
                <c:pt idx="44">
                  <c:v>-1.1018883528270393</c:v>
                </c:pt>
                <c:pt idx="45">
                  <c:v>-0.96490549487445576</c:v>
                </c:pt>
                <c:pt idx="46">
                  <c:v>-1.0192904127944213</c:v>
                </c:pt>
                <c:pt idx="47">
                  <c:v>-0.807283339819996</c:v>
                </c:pt>
                <c:pt idx="48">
                  <c:v>-1.030591279335296</c:v>
                </c:pt>
                <c:pt idx="49">
                  <c:v>-1.8922763209279687</c:v>
                </c:pt>
                <c:pt idx="50">
                  <c:v>-1.1585488606431569</c:v>
                </c:pt>
                <c:pt idx="51">
                  <c:v>-1.644757720499145</c:v>
                </c:pt>
                <c:pt idx="52">
                  <c:v>-2.3149184137142309</c:v>
                </c:pt>
                <c:pt idx="53">
                  <c:v>-1.5872336283348922</c:v>
                </c:pt>
                <c:pt idx="54">
                  <c:v>-1.0565279078590057</c:v>
                </c:pt>
                <c:pt idx="55">
                  <c:v>-1.1239796034092566</c:v>
                </c:pt>
                <c:pt idx="56">
                  <c:v>-1.075244716913333</c:v>
                </c:pt>
                <c:pt idx="57">
                  <c:v>-1.0587252092760886</c:v>
                </c:pt>
                <c:pt idx="58">
                  <c:v>-0.94716930104047292</c:v>
                </c:pt>
                <c:pt idx="59">
                  <c:v>-1.0023782572226438</c:v>
                </c:pt>
                <c:pt idx="60">
                  <c:v>-0.26157820898314754</c:v>
                </c:pt>
                <c:pt idx="61">
                  <c:v>-0.3238096560514469</c:v>
                </c:pt>
                <c:pt idx="62">
                  <c:v>-0.32290853484935822</c:v>
                </c:pt>
                <c:pt idx="63">
                  <c:v>0.52256975562905317</c:v>
                </c:pt>
                <c:pt idx="64">
                  <c:v>0.18139042438200623</c:v>
                </c:pt>
                <c:pt idx="65">
                  <c:v>-0.86675650850983044</c:v>
                </c:pt>
                <c:pt idx="66">
                  <c:v>0.29510368610237858</c:v>
                </c:pt>
                <c:pt idx="67">
                  <c:v>1.2491960391553745</c:v>
                </c:pt>
                <c:pt idx="68">
                  <c:v>2.440519460466974</c:v>
                </c:pt>
                <c:pt idx="69">
                  <c:v>-3.1405159232648777E-2</c:v>
                </c:pt>
                <c:pt idx="70">
                  <c:v>-0.20683817998260159</c:v>
                </c:pt>
                <c:pt idx="71">
                  <c:v>1.0196488953910348</c:v>
                </c:pt>
                <c:pt idx="72">
                  <c:v>-0.30203075569271604</c:v>
                </c:pt>
                <c:pt idx="73">
                  <c:v>-0.52047395965304022</c:v>
                </c:pt>
                <c:pt idx="74">
                  <c:v>-5.6670709834733345E-2</c:v>
                </c:pt>
                <c:pt idx="75">
                  <c:v>-0.12871353310961262</c:v>
                </c:pt>
                <c:pt idx="76">
                  <c:v>-0.9061913049914978</c:v>
                </c:pt>
                <c:pt idx="77">
                  <c:v>-0.21970843272242252</c:v>
                </c:pt>
                <c:pt idx="78">
                  <c:v>-8.0803488568685189E-2</c:v>
                </c:pt>
                <c:pt idx="79">
                  <c:v>-0.41092083717602013</c:v>
                </c:pt>
                <c:pt idx="80">
                  <c:v>-0.84945291054270644</c:v>
                </c:pt>
                <c:pt idx="81">
                  <c:v>-0.11023038395330785</c:v>
                </c:pt>
                <c:pt idx="82">
                  <c:v>0.53179437008900876</c:v>
                </c:pt>
                <c:pt idx="83">
                  <c:v>-0.15629622765344131</c:v>
                </c:pt>
                <c:pt idx="84">
                  <c:v>0.4051717113892811</c:v>
                </c:pt>
                <c:pt idx="85">
                  <c:v>0.26826754376216172</c:v>
                </c:pt>
                <c:pt idx="86">
                  <c:v>0.24193826730391871</c:v>
                </c:pt>
                <c:pt idx="87">
                  <c:v>-0.2036574504204077</c:v>
                </c:pt>
                <c:pt idx="88">
                  <c:v>0.82698855592104981</c:v>
                </c:pt>
                <c:pt idx="89">
                  <c:v>-0.25706135063747682</c:v>
                </c:pt>
                <c:pt idx="90">
                  <c:v>-0.19949795413128854</c:v>
                </c:pt>
                <c:pt idx="91">
                  <c:v>-0.17803437765937047</c:v>
                </c:pt>
                <c:pt idx="92">
                  <c:v>-0.18121269614319224</c:v>
                </c:pt>
                <c:pt idx="93">
                  <c:v>-5.8826857780303853E-2</c:v>
                </c:pt>
                <c:pt idx="94">
                  <c:v>-9.8301200347901199E-2</c:v>
                </c:pt>
                <c:pt idx="95">
                  <c:v>-0.2238653571946109</c:v>
                </c:pt>
                <c:pt idx="96">
                  <c:v>-0.2565512706204971</c:v>
                </c:pt>
                <c:pt idx="97">
                  <c:v>-0.19604498301649145</c:v>
                </c:pt>
                <c:pt idx="98">
                  <c:v>-0.17022578721138545</c:v>
                </c:pt>
                <c:pt idx="99">
                  <c:v>-0.20452063292214762</c:v>
                </c:pt>
                <c:pt idx="100">
                  <c:v>-0.92277788534668348</c:v>
                </c:pt>
                <c:pt idx="101">
                  <c:v>1.4191921152782532</c:v>
                </c:pt>
                <c:pt idx="102">
                  <c:v>0.10696310347096723</c:v>
                </c:pt>
                <c:pt idx="103">
                  <c:v>-0.39866515251899559</c:v>
                </c:pt>
                <c:pt idx="104">
                  <c:v>0.85564189518636569</c:v>
                </c:pt>
                <c:pt idx="105">
                  <c:v>1.5693935056625163</c:v>
                </c:pt>
                <c:pt idx="106">
                  <c:v>0.70488284113512789</c:v>
                </c:pt>
                <c:pt idx="107">
                  <c:v>0.56542987762790509</c:v>
                </c:pt>
                <c:pt idx="108">
                  <c:v>2.1855227846526342</c:v>
                </c:pt>
                <c:pt idx="109">
                  <c:v>1.5259180118880786</c:v>
                </c:pt>
                <c:pt idx="110">
                  <c:v>1.1285866460924689</c:v>
                </c:pt>
                <c:pt idx="111">
                  <c:v>-1.0590940144383545</c:v>
                </c:pt>
                <c:pt idx="112">
                  <c:v>0.1209370299992709</c:v>
                </c:pt>
                <c:pt idx="113">
                  <c:v>-0.35667955092524722</c:v>
                </c:pt>
                <c:pt idx="114">
                  <c:v>-0.80882883235407754</c:v>
                </c:pt>
                <c:pt idx="115">
                  <c:v>0.15106892354191373</c:v>
                </c:pt>
                <c:pt idx="116">
                  <c:v>1.0238171577665873</c:v>
                </c:pt>
                <c:pt idx="117">
                  <c:v>-0.77175233455797965</c:v>
                </c:pt>
                <c:pt idx="118">
                  <c:v>-2.5977851649660991E-2</c:v>
                </c:pt>
                <c:pt idx="119">
                  <c:v>-0.68707412398048884</c:v>
                </c:pt>
                <c:pt idx="120">
                  <c:v>-0.23135347428690872</c:v>
                </c:pt>
                <c:pt idx="121">
                  <c:v>-0.26462815869139789</c:v>
                </c:pt>
                <c:pt idx="122">
                  <c:v>-0.23865077854257083</c:v>
                </c:pt>
                <c:pt idx="123">
                  <c:v>-0.38418272727683678</c:v>
                </c:pt>
                <c:pt idx="124">
                  <c:v>4.9523327481713987E-2</c:v>
                </c:pt>
                <c:pt idx="125">
                  <c:v>-1.1964379035425861E-2</c:v>
                </c:pt>
                <c:pt idx="126">
                  <c:v>5.1402946265244668E-4</c:v>
                </c:pt>
                <c:pt idx="127">
                  <c:v>0.88373909196599543</c:v>
                </c:pt>
                <c:pt idx="128">
                  <c:v>0.12815765316144476</c:v>
                </c:pt>
                <c:pt idx="129">
                  <c:v>-0.25457709489086433</c:v>
                </c:pt>
                <c:pt idx="130">
                  <c:v>-3.5597276414846888E-5</c:v>
                </c:pt>
                <c:pt idx="131">
                  <c:v>8.4916572085221853E-2</c:v>
                </c:pt>
                <c:pt idx="132">
                  <c:v>0.21314861580881864</c:v>
                </c:pt>
                <c:pt idx="133">
                  <c:v>0.34722756680071915</c:v>
                </c:pt>
                <c:pt idx="134">
                  <c:v>0.48927128335234821</c:v>
                </c:pt>
                <c:pt idx="135">
                  <c:v>1.2521528393373282</c:v>
                </c:pt>
                <c:pt idx="136">
                  <c:v>-0.20855039415795051</c:v>
                </c:pt>
                <c:pt idx="137">
                  <c:v>7.9423168511916151E-2</c:v>
                </c:pt>
                <c:pt idx="138">
                  <c:v>0.26459088437496225</c:v>
                </c:pt>
                <c:pt idx="139">
                  <c:v>-1.1747265010871446</c:v>
                </c:pt>
                <c:pt idx="140">
                  <c:v>-1.0311908805782186</c:v>
                </c:pt>
                <c:pt idx="141">
                  <c:v>-1.1564568259178811</c:v>
                </c:pt>
                <c:pt idx="142">
                  <c:v>-1.0650147898753783</c:v>
                </c:pt>
                <c:pt idx="143">
                  <c:v>-0.70911899708805382</c:v>
                </c:pt>
                <c:pt idx="144">
                  <c:v>-0.45551856860801831</c:v>
                </c:pt>
                <c:pt idx="145">
                  <c:v>-0.79179522559974147</c:v>
                </c:pt>
                <c:pt idx="146">
                  <c:v>-0.64570920436976031</c:v>
                </c:pt>
                <c:pt idx="147">
                  <c:v>-0.97303927504222465</c:v>
                </c:pt>
                <c:pt idx="148">
                  <c:v>-0.5226563065492007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04-4E30-9804-D0737E45D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30"/>
        <c:axId val="666562864"/>
        <c:axId val="666564040"/>
      </c:barChart>
      <c:catAx>
        <c:axId val="6665628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Observations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666564040"/>
        <c:crosses val="autoZero"/>
        <c:auto val="1"/>
        <c:lblAlgn val="ctr"/>
        <c:lblOffset val="100"/>
        <c:noMultiLvlLbl val="0"/>
      </c:catAx>
      <c:valAx>
        <c:axId val="666564040"/>
        <c:scaling>
          <c:orientation val="minMax"/>
          <c:max val="3"/>
          <c:min val="-3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Standardized residuals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66562864"/>
        <c:crosses val="autoZero"/>
        <c:crossBetween val="between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Means (Doc.ppm) - SampleID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diamond"/>
            <c:size val="5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marker>
          <c:cat>
            <c:strRef>
              <c:f>'ANCOVA DOC-Al'!$B$356:$B$358</c:f>
              <c:strCache>
                <c:ptCount val="3"/>
                <c:pt idx="0">
                  <c:v>LYS</c:v>
                </c:pt>
                <c:pt idx="1">
                  <c:v>NAZ</c:v>
                </c:pt>
                <c:pt idx="2">
                  <c:v>PLB</c:v>
                </c:pt>
              </c:strCache>
            </c:strRef>
          </c:cat>
          <c:val>
            <c:numRef>
              <c:f>'ANCOVA DOC-Al'!$C$356:$C$358</c:f>
              <c:numCache>
                <c:formatCode>0.000</c:formatCode>
                <c:ptCount val="3"/>
                <c:pt idx="0">
                  <c:v>23.742482239408641</c:v>
                </c:pt>
                <c:pt idx="1">
                  <c:v>24.662281965592889</c:v>
                </c:pt>
                <c:pt idx="2">
                  <c:v>48.448566993512017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A3D-42EE-9FFF-CE90845EE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699008"/>
        <c:axId val="689706456"/>
      </c:lineChart>
      <c:catAx>
        <c:axId val="689699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SampleID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low"/>
        <c:txPr>
          <a:bodyPr rot="-60000000" vert="horz"/>
          <a:lstStyle/>
          <a:p>
            <a:pPr>
              <a:defRPr sz="700"/>
            </a:pPr>
            <a:endParaRPr lang="en-US"/>
          </a:p>
        </c:txPr>
        <c:crossAx val="689706456"/>
        <c:crosses val="autoZero"/>
        <c:auto val="1"/>
        <c:lblAlgn val="ctr"/>
        <c:lblOffset val="100"/>
        <c:noMultiLvlLbl val="0"/>
      </c:catAx>
      <c:valAx>
        <c:axId val="6897064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Doc.ppm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89699008"/>
        <c:crosses val="autoZero"/>
        <c:crossBetween val="between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'Factor analysis'!$B$107</c:f>
              <c:strCache>
                <c:ptCount val="1"/>
                <c:pt idx="0">
                  <c:v>Eigenvalue</c:v>
                </c:pt>
              </c:strCache>
            </c:strRef>
          </c:tx>
          <c:spPr>
            <a:solidFill>
              <a:srgbClr val="2A7498"/>
            </a:solidFill>
            <a:ln>
              <a:solidFill>
                <a:srgbClr val="2A7498"/>
              </a:solidFill>
              <a:prstDash val="solid"/>
            </a:ln>
            <a:effectLst/>
          </c:spPr>
          <c:invertIfNegative val="0"/>
          <c:cat>
            <c:strRef>
              <c:f>'Factor analysis'!$C$106:$H$106</c:f>
              <c:strCache>
                <c:ptCount val="6"/>
                <c:pt idx="0">
                  <c:v>F1</c:v>
                </c:pt>
                <c:pt idx="1">
                  <c:v>F2</c:v>
                </c:pt>
                <c:pt idx="2">
                  <c:v>F3</c:v>
                </c:pt>
                <c:pt idx="3">
                  <c:v>F4</c:v>
                </c:pt>
                <c:pt idx="4">
                  <c:v>F5</c:v>
                </c:pt>
                <c:pt idx="5">
                  <c:v>F6</c:v>
                </c:pt>
              </c:strCache>
            </c:strRef>
          </c:cat>
          <c:val>
            <c:numRef>
              <c:f>'Factor analysis'!$C$107:$H$107</c:f>
              <c:numCache>
                <c:formatCode>0.000</c:formatCode>
                <c:ptCount val="6"/>
                <c:pt idx="0">
                  <c:v>4.2484938943437873</c:v>
                </c:pt>
                <c:pt idx="1">
                  <c:v>2.0386971434121439</c:v>
                </c:pt>
                <c:pt idx="2">
                  <c:v>1.1809996022966807</c:v>
                </c:pt>
                <c:pt idx="3">
                  <c:v>0.26550319933465094</c:v>
                </c:pt>
                <c:pt idx="4">
                  <c:v>0.11429508488731289</c:v>
                </c:pt>
                <c:pt idx="5">
                  <c:v>7.4566711047641038E-2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DD-489A-83BF-BA5EC3459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30"/>
        <c:axId val="666975968"/>
        <c:axId val="666977928"/>
      </c:barChart>
      <c:lineChart>
        <c:grouping val="standard"/>
        <c:varyColors val="0"/>
        <c:ser>
          <c:idx val="1"/>
          <c:order val="1"/>
          <c:spPr>
            <a:ln w="12700">
              <a:solidFill>
                <a:srgbClr val="FF4A46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4A46"/>
                </a:solidFill>
                <a:prstDash val="solid"/>
              </a:ln>
            </c:spPr>
          </c:marker>
          <c:cat>
            <c:strRef>
              <c:f>'Factor analysis'!$C$106:$H$106</c:f>
              <c:strCache>
                <c:ptCount val="6"/>
                <c:pt idx="0">
                  <c:v>F1</c:v>
                </c:pt>
                <c:pt idx="1">
                  <c:v>F2</c:v>
                </c:pt>
                <c:pt idx="2">
                  <c:v>F3</c:v>
                </c:pt>
                <c:pt idx="3">
                  <c:v>F4</c:v>
                </c:pt>
                <c:pt idx="4">
                  <c:v>F5</c:v>
                </c:pt>
                <c:pt idx="5">
                  <c:v>F6</c:v>
                </c:pt>
              </c:strCache>
            </c:strRef>
          </c:cat>
          <c:val>
            <c:numRef>
              <c:f>'Factor analysis'!$C$109:$H$109</c:f>
              <c:numCache>
                <c:formatCode>0.000</c:formatCode>
                <c:ptCount val="6"/>
                <c:pt idx="0">
                  <c:v>42.484938943437875</c:v>
                </c:pt>
                <c:pt idx="1">
                  <c:v>62.871910377559317</c:v>
                </c:pt>
                <c:pt idx="2">
                  <c:v>74.681906400526117</c:v>
                </c:pt>
                <c:pt idx="3">
                  <c:v>77.336938393872629</c:v>
                </c:pt>
                <c:pt idx="4">
                  <c:v>78.479889242745756</c:v>
                </c:pt>
                <c:pt idx="5">
                  <c:v>79.22555635322216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3DD-489A-83BF-BA5EC3459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978712"/>
        <c:axId val="666978320"/>
      </c:lineChart>
      <c:catAx>
        <c:axId val="66697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axis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66977928"/>
        <c:crosses val="autoZero"/>
        <c:auto val="1"/>
        <c:lblAlgn val="ctr"/>
        <c:lblOffset val="100"/>
        <c:noMultiLvlLbl val="0"/>
      </c:catAx>
      <c:valAx>
        <c:axId val="66697792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Eigenvalue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66975968"/>
        <c:crosses val="autoZero"/>
        <c:crossBetween val="between"/>
      </c:valAx>
      <c:valAx>
        <c:axId val="666978320"/>
        <c:scaling>
          <c:orientation val="minMax"/>
          <c:max val="1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Cumulative variability (%)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66978712"/>
        <c:crosses val="max"/>
        <c:crossBetween val="between"/>
        <c:majorUnit val="20"/>
      </c:valAx>
      <c:catAx>
        <c:axId val="66697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6978320"/>
        <c:crosses val="autoZero"/>
        <c:auto val="1"/>
        <c:lblAlgn val="ctr"/>
        <c:lblOffset val="100"/>
        <c:noMultiLvlLbl val="0"/>
      </c:cat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351243530381755E-2"/>
                  <c:y val="1.76468424810833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Lysimeter depth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684-467D-917D-CF18418CF073}"/>
                </c:ext>
                <c:ext xmlns:c15="http://schemas.microsoft.com/office/drawing/2012/chart" uri="{CE6537A1-D6FC-4f65-9D91-7224C49458BB}">
                  <c15:layout>
                    <c:manualLayout>
                      <c:w val="0.31822719547531864"/>
                      <c:h val="0.11202083517094544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1.3890395737451079E-2"/>
                  <c:y val="-3.664107671655309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684-467D-917D-CF18418CF0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38541666666667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Doc.ppm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684-467D-917D-CF18418CF0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7361111111111112E-2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Mg.ppm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9684-467D-917D-CF18418CF0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039405949739586E-2"/>
                  <c:y val="-8.67891090352544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Al.ppm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684-467D-917D-CF18418CF0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7361111111111174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Ca</a:t>
                    </a:r>
                    <a:r>
                      <a:rPr lang="en-US" baseline="0"/>
                      <a:t>.</a:t>
                    </a:r>
                    <a:r>
                      <a:rPr lang="en-US"/>
                      <a:t>ppm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9684-467D-917D-CF18418CF0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063108821855155E-2"/>
                  <c:y val="2.55636651175141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Be.ppb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684-467D-917D-CF18418CF0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7361111111111046E-2"/>
                  <c:y val="-3.13725490196078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Cr.ppb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9684-467D-917D-CF18418CF0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9.757246013425272E-2"/>
                  <c:y val="8.34192270902104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Pb.ppb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684-467D-917D-CF18418CF0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3.4630340518017641E-3"/>
                  <c:y val="2.80024036745801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Kaolinite SI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9684-467D-917D-CF18418CF073}"/>
                </c:ext>
                <c:ext xmlns:c15="http://schemas.microsoft.com/office/drawing/2012/chart" uri="{CE6537A1-D6FC-4f65-9D91-7224C49458BB}">
                  <c15:layout>
                    <c:manualLayout>
                      <c:w val="0.22934948687137885"/>
                      <c:h val="0.11202083517094544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'Factor analysis'!$C$149:$C$158</c:f>
              <c:numCache>
                <c:formatCode>0.000</c:formatCode>
                <c:ptCount val="10"/>
                <c:pt idx="0">
                  <c:v>0.52860962628611285</c:v>
                </c:pt>
                <c:pt idx="1">
                  <c:v>0.97008675786625709</c:v>
                </c:pt>
                <c:pt idx="2">
                  <c:v>-0.27343215075133226</c:v>
                </c:pt>
                <c:pt idx="3">
                  <c:v>0.77699324176456519</c:v>
                </c:pt>
                <c:pt idx="4">
                  <c:v>-0.69585892287331375</c:v>
                </c:pt>
                <c:pt idx="5">
                  <c:v>0.2809855200406326</c:v>
                </c:pt>
                <c:pt idx="6">
                  <c:v>-0.68953457954902353</c:v>
                </c:pt>
                <c:pt idx="7">
                  <c:v>0.55764797654344112</c:v>
                </c:pt>
                <c:pt idx="8">
                  <c:v>-0.67851481330259822</c:v>
                </c:pt>
                <c:pt idx="9">
                  <c:v>0.73430864714321042</c:v>
                </c:pt>
              </c:numCache>
            </c:numRef>
          </c:xVal>
          <c:yVal>
            <c:numRef>
              <c:f>'Factor analysis'!$D$149:$D$158</c:f>
              <c:numCache>
                <c:formatCode>0.000</c:formatCode>
                <c:ptCount val="10"/>
                <c:pt idx="0">
                  <c:v>-0.39762393870870777</c:v>
                </c:pt>
                <c:pt idx="1">
                  <c:v>0.18156262505381593</c:v>
                </c:pt>
                <c:pt idx="2">
                  <c:v>0.95666175873866877</c:v>
                </c:pt>
                <c:pt idx="3">
                  <c:v>0.41704414677997326</c:v>
                </c:pt>
                <c:pt idx="4">
                  <c:v>0.24343662254431311</c:v>
                </c:pt>
                <c:pt idx="5">
                  <c:v>-8.0128606133439417E-2</c:v>
                </c:pt>
                <c:pt idx="6">
                  <c:v>-3.5235533391285268E-2</c:v>
                </c:pt>
                <c:pt idx="7">
                  <c:v>0.69637083002899391</c:v>
                </c:pt>
                <c:pt idx="8">
                  <c:v>0.44431488170992828</c:v>
                </c:pt>
                <c:pt idx="9">
                  <c:v>7.2830847928706449E-2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684-467D-917D-CF18418CF073}"/>
            </c:ext>
          </c:extLst>
        </c:ser>
        <c:ser>
          <c:idx val="1"/>
          <c:order val="1"/>
          <c:spPr>
            <a:ln w="9525" cap="flat" cmpd="sng" algn="ctr">
              <a:solidFill>
                <a:schemeClr val="accent2"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0.52860962628611285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-0.39762393870870777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9684-467D-917D-CF18418CF073}"/>
            </c:ext>
          </c:extLst>
        </c:ser>
        <c:ser>
          <c:idx val="2"/>
          <c:order val="2"/>
          <c:spPr>
            <a:ln w="9525" cap="flat" cmpd="sng" algn="ctr">
              <a:solidFill>
                <a:schemeClr val="accent3"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0.97008675786625709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0.18156262505381593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9684-467D-917D-CF18418CF073}"/>
            </c:ext>
          </c:extLst>
        </c:ser>
        <c:ser>
          <c:idx val="3"/>
          <c:order val="3"/>
          <c:spPr>
            <a:ln w="9525" cap="flat" cmpd="sng" algn="ctr">
              <a:solidFill>
                <a:schemeClr val="accent4"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-0.27343215075133226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0.95666175873866877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9684-467D-917D-CF18418CF073}"/>
            </c:ext>
          </c:extLst>
        </c:ser>
        <c:ser>
          <c:idx val="4"/>
          <c:order val="4"/>
          <c:spPr>
            <a:ln w="9525" cap="flat" cmpd="sng" algn="ctr">
              <a:solidFill>
                <a:schemeClr val="accent5"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0.77699324176456519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0.41704414677997326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9684-467D-917D-CF18418CF073}"/>
            </c:ext>
          </c:extLst>
        </c:ser>
        <c:ser>
          <c:idx val="5"/>
          <c:order val="5"/>
          <c:spPr>
            <a:ln w="9525" cap="flat" cmpd="sng" algn="ctr">
              <a:solidFill>
                <a:schemeClr val="accent6"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-0.69585892287331375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0.24343662254431311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9684-467D-917D-CF18418CF073}"/>
            </c:ext>
          </c:extLst>
        </c:ser>
        <c:ser>
          <c:idx val="6"/>
          <c:order val="6"/>
          <c:spPr>
            <a:ln w="9525" cap="flat" cmpd="sng" algn="ctr">
              <a:solidFill>
                <a:schemeClr val="accent1">
                  <a:lumMod val="60000"/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0.2809855200406326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-8.0128606133439417E-2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9684-467D-917D-CF18418CF073}"/>
            </c:ext>
          </c:extLst>
        </c:ser>
        <c:ser>
          <c:idx val="7"/>
          <c:order val="7"/>
          <c:spPr>
            <a:ln w="9525" cap="flat" cmpd="sng" algn="ctr">
              <a:solidFill>
                <a:schemeClr val="accent2">
                  <a:lumMod val="60000"/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-0.68953457954902353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-3.5235533391285268E-2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9684-467D-917D-CF18418CF073}"/>
            </c:ext>
          </c:extLst>
        </c:ser>
        <c:ser>
          <c:idx val="8"/>
          <c:order val="8"/>
          <c:spPr>
            <a:ln w="9525" cap="flat" cmpd="sng" algn="ctr">
              <a:solidFill>
                <a:schemeClr val="accent3">
                  <a:lumMod val="60000"/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0.55764797654344112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0.69637083002899391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9684-467D-917D-CF18418CF073}"/>
            </c:ext>
          </c:extLst>
        </c:ser>
        <c:ser>
          <c:idx val="9"/>
          <c:order val="9"/>
          <c:spPr>
            <a:ln w="9525" cap="flat" cmpd="sng" algn="ctr">
              <a:solidFill>
                <a:schemeClr val="accent4">
                  <a:lumMod val="60000"/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-0.67851481330259822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0.44431488170992828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9684-467D-917D-CF18418CF073}"/>
            </c:ext>
          </c:extLst>
        </c:ser>
        <c:ser>
          <c:idx val="10"/>
          <c:order val="10"/>
          <c:spPr>
            <a:ln w="9525" cap="flat" cmpd="sng" algn="ctr">
              <a:solidFill>
                <a:schemeClr val="accent5">
                  <a:lumMod val="60000"/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0.73430864714321042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7.2830847928706449E-2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9684-467D-917D-CF18418CF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974400"/>
        <c:axId val="666979104"/>
      </c:scatterChart>
      <c:valAx>
        <c:axId val="666974400"/>
        <c:scaling>
          <c:orientation val="minMax"/>
          <c:max val="2"/>
          <c:min val="-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F1 (42.48 %)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low"/>
        <c:spPr>
          <a:noFill/>
          <a:ln w="6350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6979104"/>
        <c:crosses val="autoZero"/>
        <c:crossBetween val="midCat"/>
        <c:majorUnit val="0.5"/>
      </c:valAx>
      <c:valAx>
        <c:axId val="666979104"/>
        <c:scaling>
          <c:orientation val="minMax"/>
          <c:max val="1.5"/>
          <c:min val="-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F2 (20.39 %)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low"/>
        <c:spPr>
          <a:noFill/>
          <a:ln w="6350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6974400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(Mg.ppm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0.82659090909090904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1E-4373-A328-1F996D2DDE3B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0.4</c:v>
              </c:pt>
              <c:pt idx="1">
                <c:v>2.0699999999999998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1E-4373-A328-1F996D2DDE3B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XLSTAT_20221114_124201_1_HID!xdata5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XLSTAT_20221114_124201_1_HID!ydata5</c:f>
              <c:numCache>
                <c:formatCode>General</c:formatCode>
                <c:ptCount val="700"/>
                <c:pt idx="0">
                  <c:v>1.0024999999999999</c:v>
                </c:pt>
                <c:pt idx="1">
                  <c:v>0.61750000000000005</c:v>
                </c:pt>
                <c:pt idx="2">
                  <c:v>1.0024999999999999</c:v>
                </c:pt>
                <c:pt idx="3">
                  <c:v>0.61750000000000005</c:v>
                </c:pt>
                <c:pt idx="4">
                  <c:v>1.0024999999999999</c:v>
                </c:pt>
                <c:pt idx="5">
                  <c:v>0.61750000000000005</c:v>
                </c:pt>
                <c:pt idx="6">
                  <c:v>1.0024999999999999</c:v>
                </c:pt>
                <c:pt idx="7">
                  <c:v>0.61750000000000005</c:v>
                </c:pt>
                <c:pt idx="8">
                  <c:v>1.0024999999999999</c:v>
                </c:pt>
                <c:pt idx="9">
                  <c:v>0.61750000000000005</c:v>
                </c:pt>
                <c:pt idx="10">
                  <c:v>1.0024999999999999</c:v>
                </c:pt>
                <c:pt idx="11">
                  <c:v>0.61750000000000005</c:v>
                </c:pt>
                <c:pt idx="12">
                  <c:v>1.0024999999999999</c:v>
                </c:pt>
                <c:pt idx="13">
                  <c:v>0.61750000000000005</c:v>
                </c:pt>
                <c:pt idx="14">
                  <c:v>1.0024999999999999</c:v>
                </c:pt>
                <c:pt idx="15">
                  <c:v>0.61750000000000005</c:v>
                </c:pt>
                <c:pt idx="16">
                  <c:v>1.0024999999999999</c:v>
                </c:pt>
                <c:pt idx="17">
                  <c:v>0.61750000000000005</c:v>
                </c:pt>
                <c:pt idx="18">
                  <c:v>1.0024999999999999</c:v>
                </c:pt>
                <c:pt idx="19">
                  <c:v>0.61750000000000005</c:v>
                </c:pt>
                <c:pt idx="20">
                  <c:v>1.0024999999999999</c:v>
                </c:pt>
                <c:pt idx="21">
                  <c:v>0.61750000000000005</c:v>
                </c:pt>
                <c:pt idx="22">
                  <c:v>1.0024999999999999</c:v>
                </c:pt>
                <c:pt idx="23">
                  <c:v>0.61750000000000005</c:v>
                </c:pt>
                <c:pt idx="24">
                  <c:v>1.0024999999999999</c:v>
                </c:pt>
                <c:pt idx="25">
                  <c:v>0.61750000000000005</c:v>
                </c:pt>
                <c:pt idx="26">
                  <c:v>1.0024999999999999</c:v>
                </c:pt>
                <c:pt idx="27">
                  <c:v>0.61750000000000005</c:v>
                </c:pt>
                <c:pt idx="28">
                  <c:v>1.0024999999999999</c:v>
                </c:pt>
                <c:pt idx="29">
                  <c:v>0.61750000000000005</c:v>
                </c:pt>
                <c:pt idx="30">
                  <c:v>1.0024999999999999</c:v>
                </c:pt>
                <c:pt idx="31">
                  <c:v>0.61750000000000005</c:v>
                </c:pt>
                <c:pt idx="32">
                  <c:v>1.0024999999999999</c:v>
                </c:pt>
                <c:pt idx="33">
                  <c:v>0.61750000000000005</c:v>
                </c:pt>
                <c:pt idx="34">
                  <c:v>1.0024999999999999</c:v>
                </c:pt>
                <c:pt idx="35">
                  <c:v>0.61750000000000005</c:v>
                </c:pt>
                <c:pt idx="36">
                  <c:v>1.0024999999999999</c:v>
                </c:pt>
                <c:pt idx="37">
                  <c:v>0.61750000000000005</c:v>
                </c:pt>
                <c:pt idx="38">
                  <c:v>1.0024999999999999</c:v>
                </c:pt>
                <c:pt idx="39">
                  <c:v>0.61750000000000005</c:v>
                </c:pt>
                <c:pt idx="40">
                  <c:v>1.0024999999999999</c:v>
                </c:pt>
                <c:pt idx="41">
                  <c:v>0.61750000000000005</c:v>
                </c:pt>
                <c:pt idx="42">
                  <c:v>1.0024999999999999</c:v>
                </c:pt>
                <c:pt idx="43">
                  <c:v>0.61750000000000005</c:v>
                </c:pt>
                <c:pt idx="44">
                  <c:v>1.0024999999999999</c:v>
                </c:pt>
                <c:pt idx="45">
                  <c:v>0.61750000000000005</c:v>
                </c:pt>
                <c:pt idx="46">
                  <c:v>1.0024999999999999</c:v>
                </c:pt>
                <c:pt idx="47">
                  <c:v>0.61750000000000005</c:v>
                </c:pt>
                <c:pt idx="48">
                  <c:v>1.0024999999999999</c:v>
                </c:pt>
                <c:pt idx="49">
                  <c:v>0.61750000000000005</c:v>
                </c:pt>
                <c:pt idx="50">
                  <c:v>1.0024999999999999</c:v>
                </c:pt>
                <c:pt idx="51">
                  <c:v>0.61750000000000005</c:v>
                </c:pt>
                <c:pt idx="52">
                  <c:v>1.0024999999999999</c:v>
                </c:pt>
                <c:pt idx="53">
                  <c:v>0.61750000000000005</c:v>
                </c:pt>
                <c:pt idx="54">
                  <c:v>1.0024999999999999</c:v>
                </c:pt>
                <c:pt idx="55">
                  <c:v>0.61750000000000005</c:v>
                </c:pt>
                <c:pt idx="56">
                  <c:v>1.0024999999999999</c:v>
                </c:pt>
                <c:pt idx="57">
                  <c:v>0.61750000000000005</c:v>
                </c:pt>
                <c:pt idx="58">
                  <c:v>1.0024999999999999</c:v>
                </c:pt>
                <c:pt idx="59">
                  <c:v>0.61750000000000005</c:v>
                </c:pt>
                <c:pt idx="60">
                  <c:v>1.0024999999999999</c:v>
                </c:pt>
                <c:pt idx="61">
                  <c:v>0.61750000000000005</c:v>
                </c:pt>
                <c:pt idx="62">
                  <c:v>1.0024999999999999</c:v>
                </c:pt>
                <c:pt idx="63">
                  <c:v>0.61750000000000005</c:v>
                </c:pt>
                <c:pt idx="64">
                  <c:v>1.0024999999999999</c:v>
                </c:pt>
                <c:pt idx="65">
                  <c:v>0.61750000000000005</c:v>
                </c:pt>
                <c:pt idx="66">
                  <c:v>1.0024999999999999</c:v>
                </c:pt>
                <c:pt idx="67">
                  <c:v>0.61750000000000005</c:v>
                </c:pt>
                <c:pt idx="68">
                  <c:v>1.0024999999999999</c:v>
                </c:pt>
                <c:pt idx="69">
                  <c:v>0.61750000000000005</c:v>
                </c:pt>
                <c:pt idx="70">
                  <c:v>1.0024999999999999</c:v>
                </c:pt>
                <c:pt idx="71">
                  <c:v>0.61750000000000005</c:v>
                </c:pt>
                <c:pt idx="72">
                  <c:v>1.0024999999999999</c:v>
                </c:pt>
                <c:pt idx="73">
                  <c:v>0.61750000000000005</c:v>
                </c:pt>
                <c:pt idx="74">
                  <c:v>1.0024999999999999</c:v>
                </c:pt>
                <c:pt idx="75">
                  <c:v>0.61750000000000005</c:v>
                </c:pt>
                <c:pt idx="76">
                  <c:v>1.0024999999999999</c:v>
                </c:pt>
                <c:pt idx="77">
                  <c:v>0.61750000000000005</c:v>
                </c:pt>
                <c:pt idx="78">
                  <c:v>1.0024999999999999</c:v>
                </c:pt>
                <c:pt idx="79">
                  <c:v>0.61750000000000005</c:v>
                </c:pt>
                <c:pt idx="80">
                  <c:v>1.0024999999999999</c:v>
                </c:pt>
                <c:pt idx="81">
                  <c:v>0.61750000000000005</c:v>
                </c:pt>
                <c:pt idx="82">
                  <c:v>1.0024999999999999</c:v>
                </c:pt>
                <c:pt idx="83">
                  <c:v>0.61750000000000005</c:v>
                </c:pt>
                <c:pt idx="84">
                  <c:v>1.0024999999999999</c:v>
                </c:pt>
                <c:pt idx="85">
                  <c:v>0.61750000000000005</c:v>
                </c:pt>
                <c:pt idx="86">
                  <c:v>1.0024999999999999</c:v>
                </c:pt>
                <c:pt idx="87">
                  <c:v>0.61750000000000005</c:v>
                </c:pt>
                <c:pt idx="88">
                  <c:v>1.0024999999999999</c:v>
                </c:pt>
                <c:pt idx="89">
                  <c:v>0.61750000000000005</c:v>
                </c:pt>
                <c:pt idx="90">
                  <c:v>1.0024999999999999</c:v>
                </c:pt>
                <c:pt idx="91">
                  <c:v>0.61750000000000005</c:v>
                </c:pt>
                <c:pt idx="92">
                  <c:v>1.0024999999999999</c:v>
                </c:pt>
                <c:pt idx="93">
                  <c:v>0.61750000000000005</c:v>
                </c:pt>
                <c:pt idx="94">
                  <c:v>1.0024999999999999</c:v>
                </c:pt>
                <c:pt idx="95">
                  <c:v>0.61750000000000005</c:v>
                </c:pt>
                <c:pt idx="96">
                  <c:v>1.0024999999999999</c:v>
                </c:pt>
                <c:pt idx="97">
                  <c:v>0.61750000000000005</c:v>
                </c:pt>
                <c:pt idx="98">
                  <c:v>1.0024999999999999</c:v>
                </c:pt>
                <c:pt idx="99">
                  <c:v>0.61750000000000005</c:v>
                </c:pt>
                <c:pt idx="100">
                  <c:v>1.0024999999999999</c:v>
                </c:pt>
                <c:pt idx="101">
                  <c:v>0.61750000000000005</c:v>
                </c:pt>
                <c:pt idx="102">
                  <c:v>1.0024999999999999</c:v>
                </c:pt>
                <c:pt idx="103">
                  <c:v>0.61750000000000005</c:v>
                </c:pt>
                <c:pt idx="104">
                  <c:v>1.0024999999999999</c:v>
                </c:pt>
                <c:pt idx="105">
                  <c:v>0.61750000000000005</c:v>
                </c:pt>
                <c:pt idx="106">
                  <c:v>1.0024999999999999</c:v>
                </c:pt>
                <c:pt idx="107">
                  <c:v>0.61750000000000005</c:v>
                </c:pt>
                <c:pt idx="108">
                  <c:v>1.0024999999999999</c:v>
                </c:pt>
                <c:pt idx="109">
                  <c:v>0.61750000000000005</c:v>
                </c:pt>
                <c:pt idx="110">
                  <c:v>1.0024999999999999</c:v>
                </c:pt>
                <c:pt idx="111">
                  <c:v>0.61750000000000005</c:v>
                </c:pt>
                <c:pt idx="112">
                  <c:v>1.0024999999999999</c:v>
                </c:pt>
                <c:pt idx="113">
                  <c:v>0.61750000000000005</c:v>
                </c:pt>
                <c:pt idx="114">
                  <c:v>1.0024999999999999</c:v>
                </c:pt>
                <c:pt idx="115">
                  <c:v>0.61750000000000005</c:v>
                </c:pt>
                <c:pt idx="116">
                  <c:v>1.0024999999999999</c:v>
                </c:pt>
                <c:pt idx="117">
                  <c:v>0.61750000000000005</c:v>
                </c:pt>
                <c:pt idx="118">
                  <c:v>1.0024999999999999</c:v>
                </c:pt>
                <c:pt idx="119">
                  <c:v>0.61750000000000005</c:v>
                </c:pt>
                <c:pt idx="120">
                  <c:v>1.0024999999999999</c:v>
                </c:pt>
                <c:pt idx="121">
                  <c:v>0.61750000000000005</c:v>
                </c:pt>
                <c:pt idx="122">
                  <c:v>1.0024999999999999</c:v>
                </c:pt>
                <c:pt idx="123">
                  <c:v>0.61750000000000005</c:v>
                </c:pt>
                <c:pt idx="124">
                  <c:v>1.0024999999999999</c:v>
                </c:pt>
                <c:pt idx="125">
                  <c:v>0.61750000000000005</c:v>
                </c:pt>
                <c:pt idx="126">
                  <c:v>1.0024999999999999</c:v>
                </c:pt>
                <c:pt idx="127">
                  <c:v>0.61750000000000005</c:v>
                </c:pt>
                <c:pt idx="128">
                  <c:v>1.0024999999999999</c:v>
                </c:pt>
                <c:pt idx="129">
                  <c:v>0.61750000000000005</c:v>
                </c:pt>
                <c:pt idx="130">
                  <c:v>1.0024999999999999</c:v>
                </c:pt>
                <c:pt idx="131">
                  <c:v>0.61750000000000005</c:v>
                </c:pt>
                <c:pt idx="132">
                  <c:v>1.0024999999999999</c:v>
                </c:pt>
                <c:pt idx="133">
                  <c:v>0.61750000000000005</c:v>
                </c:pt>
                <c:pt idx="134">
                  <c:v>1.0024999999999999</c:v>
                </c:pt>
                <c:pt idx="135">
                  <c:v>0.61750000000000005</c:v>
                </c:pt>
                <c:pt idx="136">
                  <c:v>1.0024999999999999</c:v>
                </c:pt>
                <c:pt idx="137">
                  <c:v>0.61750000000000005</c:v>
                </c:pt>
                <c:pt idx="138">
                  <c:v>1.0024999999999999</c:v>
                </c:pt>
                <c:pt idx="139">
                  <c:v>0.61750000000000005</c:v>
                </c:pt>
                <c:pt idx="140">
                  <c:v>1.0024999999999999</c:v>
                </c:pt>
                <c:pt idx="141">
                  <c:v>0.61750000000000005</c:v>
                </c:pt>
                <c:pt idx="142">
                  <c:v>1.0024999999999999</c:v>
                </c:pt>
                <c:pt idx="143">
                  <c:v>0.61750000000000005</c:v>
                </c:pt>
                <c:pt idx="144">
                  <c:v>1.0024999999999999</c:v>
                </c:pt>
                <c:pt idx="145">
                  <c:v>0.61750000000000005</c:v>
                </c:pt>
                <c:pt idx="146">
                  <c:v>1.0024999999999999</c:v>
                </c:pt>
                <c:pt idx="147">
                  <c:v>0.61750000000000005</c:v>
                </c:pt>
                <c:pt idx="148">
                  <c:v>1.0024999999999999</c:v>
                </c:pt>
                <c:pt idx="149">
                  <c:v>0.61750000000000005</c:v>
                </c:pt>
                <c:pt idx="150">
                  <c:v>1.0024999999999999</c:v>
                </c:pt>
                <c:pt idx="151">
                  <c:v>0.61750000000000005</c:v>
                </c:pt>
                <c:pt idx="152">
                  <c:v>1.0024999999999999</c:v>
                </c:pt>
                <c:pt idx="153">
                  <c:v>0.61750000000000005</c:v>
                </c:pt>
                <c:pt idx="154">
                  <c:v>1.0024999999999999</c:v>
                </c:pt>
                <c:pt idx="155">
                  <c:v>0.61750000000000005</c:v>
                </c:pt>
                <c:pt idx="156">
                  <c:v>1.0024999999999999</c:v>
                </c:pt>
                <c:pt idx="157">
                  <c:v>0.61750000000000005</c:v>
                </c:pt>
                <c:pt idx="158">
                  <c:v>1.0024999999999999</c:v>
                </c:pt>
                <c:pt idx="159">
                  <c:v>0.61750000000000005</c:v>
                </c:pt>
                <c:pt idx="160">
                  <c:v>1.0024999999999999</c:v>
                </c:pt>
                <c:pt idx="161">
                  <c:v>0.61750000000000005</c:v>
                </c:pt>
                <c:pt idx="162">
                  <c:v>1.0024999999999999</c:v>
                </c:pt>
                <c:pt idx="163">
                  <c:v>0.61750000000000005</c:v>
                </c:pt>
                <c:pt idx="164">
                  <c:v>1.0024999999999999</c:v>
                </c:pt>
                <c:pt idx="165">
                  <c:v>0.61750000000000005</c:v>
                </c:pt>
                <c:pt idx="166">
                  <c:v>1.0024999999999999</c:v>
                </c:pt>
                <c:pt idx="167">
                  <c:v>0.61750000000000005</c:v>
                </c:pt>
                <c:pt idx="168">
                  <c:v>1.0024999999999999</c:v>
                </c:pt>
                <c:pt idx="169">
                  <c:v>0.61750000000000005</c:v>
                </c:pt>
                <c:pt idx="170">
                  <c:v>1.0024999999999999</c:v>
                </c:pt>
                <c:pt idx="171">
                  <c:v>0.61750000000000005</c:v>
                </c:pt>
                <c:pt idx="172">
                  <c:v>1.0024999999999999</c:v>
                </c:pt>
                <c:pt idx="173">
                  <c:v>0.61750000000000005</c:v>
                </c:pt>
                <c:pt idx="174">
                  <c:v>1.0024999999999999</c:v>
                </c:pt>
                <c:pt idx="175">
                  <c:v>0.61750000000000005</c:v>
                </c:pt>
                <c:pt idx="176">
                  <c:v>1.0024999999999999</c:v>
                </c:pt>
                <c:pt idx="177">
                  <c:v>0.61750000000000005</c:v>
                </c:pt>
                <c:pt idx="178">
                  <c:v>1.0024999999999999</c:v>
                </c:pt>
                <c:pt idx="179">
                  <c:v>0.61750000000000005</c:v>
                </c:pt>
                <c:pt idx="180">
                  <c:v>1.0024999999999999</c:v>
                </c:pt>
                <c:pt idx="181">
                  <c:v>0.61750000000000005</c:v>
                </c:pt>
                <c:pt idx="182">
                  <c:v>1.0024999999999999</c:v>
                </c:pt>
                <c:pt idx="183">
                  <c:v>0.61750000000000005</c:v>
                </c:pt>
                <c:pt idx="184">
                  <c:v>1.0024999999999999</c:v>
                </c:pt>
                <c:pt idx="185">
                  <c:v>0.61750000000000005</c:v>
                </c:pt>
                <c:pt idx="186">
                  <c:v>1.0024999999999999</c:v>
                </c:pt>
                <c:pt idx="187">
                  <c:v>0.61750000000000005</c:v>
                </c:pt>
                <c:pt idx="188">
                  <c:v>1.0024999999999999</c:v>
                </c:pt>
                <c:pt idx="189">
                  <c:v>0.61750000000000005</c:v>
                </c:pt>
                <c:pt idx="190">
                  <c:v>1.0024999999999999</c:v>
                </c:pt>
                <c:pt idx="191">
                  <c:v>0.61750000000000005</c:v>
                </c:pt>
                <c:pt idx="192">
                  <c:v>1.0024999999999999</c:v>
                </c:pt>
                <c:pt idx="193">
                  <c:v>0.61750000000000005</c:v>
                </c:pt>
                <c:pt idx="194">
                  <c:v>1.0024999999999999</c:v>
                </c:pt>
                <c:pt idx="195">
                  <c:v>0.61750000000000005</c:v>
                </c:pt>
                <c:pt idx="196">
                  <c:v>1.0024999999999999</c:v>
                </c:pt>
                <c:pt idx="197">
                  <c:v>0.61750000000000005</c:v>
                </c:pt>
                <c:pt idx="198">
                  <c:v>1.0024999999999999</c:v>
                </c:pt>
                <c:pt idx="199">
                  <c:v>0.61750000000000005</c:v>
                </c:pt>
                <c:pt idx="200">
                  <c:v>1.0024999999999999</c:v>
                </c:pt>
                <c:pt idx="201">
                  <c:v>0.61750000000000005</c:v>
                </c:pt>
                <c:pt idx="202">
                  <c:v>1.0024999999999999</c:v>
                </c:pt>
                <c:pt idx="203">
                  <c:v>0.61750000000000005</c:v>
                </c:pt>
                <c:pt idx="204">
                  <c:v>1.0024999999999999</c:v>
                </c:pt>
                <c:pt idx="205">
                  <c:v>0.61750000000000005</c:v>
                </c:pt>
                <c:pt idx="206">
                  <c:v>1.0024999999999999</c:v>
                </c:pt>
                <c:pt idx="207">
                  <c:v>0.61750000000000005</c:v>
                </c:pt>
                <c:pt idx="208">
                  <c:v>1.0024999999999999</c:v>
                </c:pt>
                <c:pt idx="209">
                  <c:v>0.61750000000000005</c:v>
                </c:pt>
                <c:pt idx="210">
                  <c:v>1.0024999999999999</c:v>
                </c:pt>
                <c:pt idx="211">
                  <c:v>0.61750000000000005</c:v>
                </c:pt>
                <c:pt idx="212">
                  <c:v>1.0024999999999999</c:v>
                </c:pt>
                <c:pt idx="213">
                  <c:v>0.61750000000000005</c:v>
                </c:pt>
                <c:pt idx="214">
                  <c:v>1.0024999999999999</c:v>
                </c:pt>
                <c:pt idx="215">
                  <c:v>0.61750000000000005</c:v>
                </c:pt>
                <c:pt idx="216">
                  <c:v>1.0024999999999999</c:v>
                </c:pt>
                <c:pt idx="217">
                  <c:v>0.61750000000000005</c:v>
                </c:pt>
                <c:pt idx="218">
                  <c:v>1.0024999999999999</c:v>
                </c:pt>
                <c:pt idx="219">
                  <c:v>0.61750000000000005</c:v>
                </c:pt>
                <c:pt idx="220">
                  <c:v>1.0024999999999999</c:v>
                </c:pt>
                <c:pt idx="221">
                  <c:v>0.61750000000000005</c:v>
                </c:pt>
                <c:pt idx="222">
                  <c:v>1.0024999999999999</c:v>
                </c:pt>
                <c:pt idx="223">
                  <c:v>0.61750000000000005</c:v>
                </c:pt>
                <c:pt idx="224">
                  <c:v>1.0024999999999999</c:v>
                </c:pt>
                <c:pt idx="225">
                  <c:v>0.61750000000000005</c:v>
                </c:pt>
                <c:pt idx="226">
                  <c:v>1.0024999999999999</c:v>
                </c:pt>
                <c:pt idx="227">
                  <c:v>0.61750000000000005</c:v>
                </c:pt>
                <c:pt idx="228">
                  <c:v>1.0024999999999999</c:v>
                </c:pt>
                <c:pt idx="229">
                  <c:v>0.61750000000000005</c:v>
                </c:pt>
                <c:pt idx="230">
                  <c:v>1.0024999999999999</c:v>
                </c:pt>
                <c:pt idx="231">
                  <c:v>0.61750000000000005</c:v>
                </c:pt>
                <c:pt idx="232">
                  <c:v>1.0024999999999999</c:v>
                </c:pt>
                <c:pt idx="233">
                  <c:v>0.61750000000000005</c:v>
                </c:pt>
                <c:pt idx="234">
                  <c:v>1.0024999999999999</c:v>
                </c:pt>
                <c:pt idx="235">
                  <c:v>0.61750000000000005</c:v>
                </c:pt>
                <c:pt idx="236">
                  <c:v>1.0024999999999999</c:v>
                </c:pt>
                <c:pt idx="237">
                  <c:v>0.61750000000000005</c:v>
                </c:pt>
                <c:pt idx="238">
                  <c:v>1.0024999999999999</c:v>
                </c:pt>
                <c:pt idx="239">
                  <c:v>0.61750000000000005</c:v>
                </c:pt>
                <c:pt idx="240">
                  <c:v>1.0024999999999999</c:v>
                </c:pt>
                <c:pt idx="241">
                  <c:v>0.61750000000000005</c:v>
                </c:pt>
                <c:pt idx="242">
                  <c:v>1.0024999999999999</c:v>
                </c:pt>
                <c:pt idx="243">
                  <c:v>0.61750000000000005</c:v>
                </c:pt>
                <c:pt idx="244">
                  <c:v>1.0024999999999999</c:v>
                </c:pt>
                <c:pt idx="245">
                  <c:v>0.61750000000000005</c:v>
                </c:pt>
                <c:pt idx="246">
                  <c:v>1.0024999999999999</c:v>
                </c:pt>
                <c:pt idx="247">
                  <c:v>0.61750000000000005</c:v>
                </c:pt>
                <c:pt idx="248">
                  <c:v>1.0024999999999999</c:v>
                </c:pt>
                <c:pt idx="249">
                  <c:v>0.61750000000000005</c:v>
                </c:pt>
                <c:pt idx="250">
                  <c:v>1.0024999999999999</c:v>
                </c:pt>
                <c:pt idx="251">
                  <c:v>0.61750000000000005</c:v>
                </c:pt>
                <c:pt idx="252">
                  <c:v>1.0024999999999999</c:v>
                </c:pt>
                <c:pt idx="253">
                  <c:v>0.61750000000000005</c:v>
                </c:pt>
                <c:pt idx="254">
                  <c:v>1.0024999999999999</c:v>
                </c:pt>
                <c:pt idx="255">
                  <c:v>0.61750000000000005</c:v>
                </c:pt>
                <c:pt idx="256">
                  <c:v>1.0024999999999999</c:v>
                </c:pt>
                <c:pt idx="257">
                  <c:v>0.61750000000000005</c:v>
                </c:pt>
                <c:pt idx="258">
                  <c:v>1.0024999999999999</c:v>
                </c:pt>
                <c:pt idx="259">
                  <c:v>0.61750000000000005</c:v>
                </c:pt>
                <c:pt idx="260">
                  <c:v>1.0024999999999999</c:v>
                </c:pt>
                <c:pt idx="261">
                  <c:v>0.61750000000000005</c:v>
                </c:pt>
                <c:pt idx="262">
                  <c:v>1.0024999999999999</c:v>
                </c:pt>
                <c:pt idx="263">
                  <c:v>0.61750000000000005</c:v>
                </c:pt>
                <c:pt idx="264">
                  <c:v>1.0024999999999999</c:v>
                </c:pt>
                <c:pt idx="265">
                  <c:v>0.61750000000000005</c:v>
                </c:pt>
                <c:pt idx="266">
                  <c:v>1.0024999999999999</c:v>
                </c:pt>
                <c:pt idx="267">
                  <c:v>0.61750000000000005</c:v>
                </c:pt>
                <c:pt idx="268">
                  <c:v>1.0024999999999999</c:v>
                </c:pt>
                <c:pt idx="269">
                  <c:v>0.61750000000000005</c:v>
                </c:pt>
                <c:pt idx="270">
                  <c:v>1.0024999999999999</c:v>
                </c:pt>
                <c:pt idx="271">
                  <c:v>0.61750000000000005</c:v>
                </c:pt>
                <c:pt idx="272">
                  <c:v>1.0024999999999999</c:v>
                </c:pt>
                <c:pt idx="273">
                  <c:v>0.61750000000000005</c:v>
                </c:pt>
                <c:pt idx="274">
                  <c:v>1.0024999999999999</c:v>
                </c:pt>
                <c:pt idx="275">
                  <c:v>0.61750000000000005</c:v>
                </c:pt>
                <c:pt idx="276">
                  <c:v>1.0024999999999999</c:v>
                </c:pt>
                <c:pt idx="277">
                  <c:v>0.61750000000000005</c:v>
                </c:pt>
                <c:pt idx="278">
                  <c:v>1.0024999999999999</c:v>
                </c:pt>
                <c:pt idx="279">
                  <c:v>0.61750000000000005</c:v>
                </c:pt>
                <c:pt idx="280">
                  <c:v>1.0024999999999999</c:v>
                </c:pt>
                <c:pt idx="281">
                  <c:v>0.61750000000000005</c:v>
                </c:pt>
                <c:pt idx="282">
                  <c:v>1.0024999999999999</c:v>
                </c:pt>
                <c:pt idx="283">
                  <c:v>0.61750000000000005</c:v>
                </c:pt>
                <c:pt idx="284">
                  <c:v>1.0024999999999999</c:v>
                </c:pt>
                <c:pt idx="285">
                  <c:v>0.61750000000000005</c:v>
                </c:pt>
                <c:pt idx="286">
                  <c:v>1.0024999999999999</c:v>
                </c:pt>
                <c:pt idx="287">
                  <c:v>0.61750000000000005</c:v>
                </c:pt>
                <c:pt idx="288">
                  <c:v>1.0024999999999999</c:v>
                </c:pt>
                <c:pt idx="289">
                  <c:v>0.61750000000000005</c:v>
                </c:pt>
                <c:pt idx="290">
                  <c:v>1.0024999999999999</c:v>
                </c:pt>
                <c:pt idx="291">
                  <c:v>0.61750000000000005</c:v>
                </c:pt>
                <c:pt idx="292">
                  <c:v>1.0024999999999999</c:v>
                </c:pt>
                <c:pt idx="293">
                  <c:v>0.61750000000000005</c:v>
                </c:pt>
                <c:pt idx="294">
                  <c:v>1.0024999999999999</c:v>
                </c:pt>
                <c:pt idx="295">
                  <c:v>0.61750000000000005</c:v>
                </c:pt>
                <c:pt idx="296">
                  <c:v>1.0024999999999999</c:v>
                </c:pt>
                <c:pt idx="297">
                  <c:v>0.61750000000000005</c:v>
                </c:pt>
                <c:pt idx="298">
                  <c:v>1.0024999999999999</c:v>
                </c:pt>
                <c:pt idx="299">
                  <c:v>0.61750000000000005</c:v>
                </c:pt>
                <c:pt idx="300">
                  <c:v>1.0024999999999999</c:v>
                </c:pt>
                <c:pt idx="301">
                  <c:v>0.61750000000000005</c:v>
                </c:pt>
                <c:pt idx="302">
                  <c:v>1.0024999999999999</c:v>
                </c:pt>
                <c:pt idx="303">
                  <c:v>0.61750000000000005</c:v>
                </c:pt>
                <c:pt idx="304">
                  <c:v>1.0024999999999999</c:v>
                </c:pt>
                <c:pt idx="305">
                  <c:v>0.61750000000000005</c:v>
                </c:pt>
                <c:pt idx="306">
                  <c:v>1.0024999999999999</c:v>
                </c:pt>
                <c:pt idx="307">
                  <c:v>0.61750000000000005</c:v>
                </c:pt>
                <c:pt idx="308">
                  <c:v>1.0024999999999999</c:v>
                </c:pt>
                <c:pt idx="309">
                  <c:v>0.61750000000000005</c:v>
                </c:pt>
                <c:pt idx="310">
                  <c:v>1.0024999999999999</c:v>
                </c:pt>
                <c:pt idx="311">
                  <c:v>0.61750000000000005</c:v>
                </c:pt>
                <c:pt idx="312">
                  <c:v>1.0024999999999999</c:v>
                </c:pt>
                <c:pt idx="313">
                  <c:v>0.61750000000000005</c:v>
                </c:pt>
                <c:pt idx="314">
                  <c:v>1.0024999999999999</c:v>
                </c:pt>
                <c:pt idx="315">
                  <c:v>0.61750000000000005</c:v>
                </c:pt>
                <c:pt idx="316">
                  <c:v>1.0024999999999999</c:v>
                </c:pt>
                <c:pt idx="317">
                  <c:v>0.61750000000000005</c:v>
                </c:pt>
                <c:pt idx="318">
                  <c:v>1.0024999999999999</c:v>
                </c:pt>
                <c:pt idx="319">
                  <c:v>0.61750000000000005</c:v>
                </c:pt>
                <c:pt idx="320">
                  <c:v>1.0024999999999999</c:v>
                </c:pt>
                <c:pt idx="321">
                  <c:v>0.61750000000000005</c:v>
                </c:pt>
                <c:pt idx="322">
                  <c:v>1.0024999999999999</c:v>
                </c:pt>
                <c:pt idx="323">
                  <c:v>0.61750000000000005</c:v>
                </c:pt>
                <c:pt idx="324">
                  <c:v>1.0024999999999999</c:v>
                </c:pt>
                <c:pt idx="325">
                  <c:v>0.61750000000000005</c:v>
                </c:pt>
                <c:pt idx="326">
                  <c:v>1.0024999999999999</c:v>
                </c:pt>
                <c:pt idx="327">
                  <c:v>0.61750000000000005</c:v>
                </c:pt>
                <c:pt idx="328">
                  <c:v>1.0024999999999999</c:v>
                </c:pt>
                <c:pt idx="329">
                  <c:v>0.61750000000000005</c:v>
                </c:pt>
                <c:pt idx="330">
                  <c:v>1.0024999999999999</c:v>
                </c:pt>
                <c:pt idx="331">
                  <c:v>0.61750000000000005</c:v>
                </c:pt>
                <c:pt idx="332">
                  <c:v>1.0024999999999999</c:v>
                </c:pt>
                <c:pt idx="333">
                  <c:v>0.61750000000000005</c:v>
                </c:pt>
                <c:pt idx="334">
                  <c:v>1.0024999999999999</c:v>
                </c:pt>
                <c:pt idx="335">
                  <c:v>0.61750000000000005</c:v>
                </c:pt>
                <c:pt idx="336">
                  <c:v>1.0024999999999999</c:v>
                </c:pt>
                <c:pt idx="337">
                  <c:v>0.61750000000000005</c:v>
                </c:pt>
                <c:pt idx="338">
                  <c:v>1.0024999999999999</c:v>
                </c:pt>
                <c:pt idx="339">
                  <c:v>0.61750000000000005</c:v>
                </c:pt>
                <c:pt idx="340">
                  <c:v>1.0024999999999999</c:v>
                </c:pt>
                <c:pt idx="341">
                  <c:v>0.61750000000000005</c:v>
                </c:pt>
                <c:pt idx="342">
                  <c:v>1.0024999999999999</c:v>
                </c:pt>
                <c:pt idx="343">
                  <c:v>0.61750000000000005</c:v>
                </c:pt>
                <c:pt idx="344">
                  <c:v>1.0024999999999999</c:v>
                </c:pt>
                <c:pt idx="345">
                  <c:v>0.61750000000000005</c:v>
                </c:pt>
                <c:pt idx="346">
                  <c:v>1.0024999999999999</c:v>
                </c:pt>
                <c:pt idx="347">
                  <c:v>0.61750000000000005</c:v>
                </c:pt>
                <c:pt idx="348">
                  <c:v>1.0024999999999999</c:v>
                </c:pt>
                <c:pt idx="349">
                  <c:v>0.61750000000000005</c:v>
                </c:pt>
                <c:pt idx="350">
                  <c:v>1.0024999999999999</c:v>
                </c:pt>
                <c:pt idx="351">
                  <c:v>0.61750000000000005</c:v>
                </c:pt>
                <c:pt idx="352">
                  <c:v>1.0024999999999999</c:v>
                </c:pt>
                <c:pt idx="353">
                  <c:v>0.61750000000000005</c:v>
                </c:pt>
                <c:pt idx="354">
                  <c:v>1.0024999999999999</c:v>
                </c:pt>
                <c:pt idx="355">
                  <c:v>0.61750000000000005</c:v>
                </c:pt>
                <c:pt idx="356">
                  <c:v>1.0024999999999999</c:v>
                </c:pt>
                <c:pt idx="357">
                  <c:v>0.61750000000000005</c:v>
                </c:pt>
                <c:pt idx="358">
                  <c:v>1.0024999999999999</c:v>
                </c:pt>
                <c:pt idx="359">
                  <c:v>0.61750000000000005</c:v>
                </c:pt>
                <c:pt idx="360">
                  <c:v>1.0024999999999999</c:v>
                </c:pt>
                <c:pt idx="361">
                  <c:v>0.61750000000000005</c:v>
                </c:pt>
                <c:pt idx="362">
                  <c:v>1.0024999999999999</c:v>
                </c:pt>
                <c:pt idx="363">
                  <c:v>0.61750000000000005</c:v>
                </c:pt>
                <c:pt idx="364">
                  <c:v>1.0024999999999999</c:v>
                </c:pt>
                <c:pt idx="365">
                  <c:v>0.61750000000000005</c:v>
                </c:pt>
                <c:pt idx="366">
                  <c:v>1.0024999999999999</c:v>
                </c:pt>
                <c:pt idx="367">
                  <c:v>0.61750000000000005</c:v>
                </c:pt>
                <c:pt idx="368">
                  <c:v>1.0024999999999999</c:v>
                </c:pt>
                <c:pt idx="369">
                  <c:v>0.61750000000000005</c:v>
                </c:pt>
                <c:pt idx="370">
                  <c:v>1.0024999999999999</c:v>
                </c:pt>
                <c:pt idx="371">
                  <c:v>0.61750000000000005</c:v>
                </c:pt>
                <c:pt idx="372">
                  <c:v>1.0024999999999999</c:v>
                </c:pt>
                <c:pt idx="373">
                  <c:v>0.61750000000000005</c:v>
                </c:pt>
                <c:pt idx="374">
                  <c:v>1.0024999999999999</c:v>
                </c:pt>
                <c:pt idx="375">
                  <c:v>0.61750000000000005</c:v>
                </c:pt>
                <c:pt idx="376">
                  <c:v>1.0024999999999999</c:v>
                </c:pt>
                <c:pt idx="377">
                  <c:v>0.61750000000000005</c:v>
                </c:pt>
                <c:pt idx="378">
                  <c:v>1.0024999999999999</c:v>
                </c:pt>
                <c:pt idx="379">
                  <c:v>0.61750000000000005</c:v>
                </c:pt>
                <c:pt idx="380">
                  <c:v>1.0024999999999999</c:v>
                </c:pt>
                <c:pt idx="381">
                  <c:v>0.61750000000000005</c:v>
                </c:pt>
                <c:pt idx="382">
                  <c:v>1.0024999999999999</c:v>
                </c:pt>
                <c:pt idx="383">
                  <c:v>0.61750000000000005</c:v>
                </c:pt>
                <c:pt idx="384">
                  <c:v>1.0024999999999999</c:v>
                </c:pt>
                <c:pt idx="385">
                  <c:v>0.61750000000000005</c:v>
                </c:pt>
                <c:pt idx="386">
                  <c:v>1.0024999999999999</c:v>
                </c:pt>
                <c:pt idx="387">
                  <c:v>0.61750000000000005</c:v>
                </c:pt>
                <c:pt idx="388">
                  <c:v>1.0024999999999999</c:v>
                </c:pt>
                <c:pt idx="389">
                  <c:v>0.61750000000000005</c:v>
                </c:pt>
                <c:pt idx="390">
                  <c:v>1.0024999999999999</c:v>
                </c:pt>
                <c:pt idx="391">
                  <c:v>0.61750000000000005</c:v>
                </c:pt>
                <c:pt idx="392">
                  <c:v>1.0024999999999999</c:v>
                </c:pt>
                <c:pt idx="393">
                  <c:v>0.61750000000000005</c:v>
                </c:pt>
                <c:pt idx="394">
                  <c:v>1.0024999999999999</c:v>
                </c:pt>
                <c:pt idx="395">
                  <c:v>0.61750000000000005</c:v>
                </c:pt>
                <c:pt idx="396">
                  <c:v>1.0024999999999999</c:v>
                </c:pt>
                <c:pt idx="397">
                  <c:v>0.61750000000000005</c:v>
                </c:pt>
                <c:pt idx="398">
                  <c:v>1.0024999999999999</c:v>
                </c:pt>
                <c:pt idx="399">
                  <c:v>0.61750000000000005</c:v>
                </c:pt>
                <c:pt idx="400">
                  <c:v>1.0024999999999999</c:v>
                </c:pt>
                <c:pt idx="401">
                  <c:v>0.61750000000000005</c:v>
                </c:pt>
                <c:pt idx="402">
                  <c:v>1.0024999999999999</c:v>
                </c:pt>
                <c:pt idx="403">
                  <c:v>0.61750000000000005</c:v>
                </c:pt>
                <c:pt idx="404">
                  <c:v>1.0024999999999999</c:v>
                </c:pt>
                <c:pt idx="405">
                  <c:v>0.61750000000000005</c:v>
                </c:pt>
                <c:pt idx="406">
                  <c:v>1.0024999999999999</c:v>
                </c:pt>
                <c:pt idx="407">
                  <c:v>0.61750000000000005</c:v>
                </c:pt>
                <c:pt idx="408">
                  <c:v>1.0024999999999999</c:v>
                </c:pt>
                <c:pt idx="409">
                  <c:v>0.61750000000000005</c:v>
                </c:pt>
                <c:pt idx="410">
                  <c:v>1.0024999999999999</c:v>
                </c:pt>
                <c:pt idx="411">
                  <c:v>0.61750000000000005</c:v>
                </c:pt>
                <c:pt idx="412">
                  <c:v>1.0024999999999999</c:v>
                </c:pt>
                <c:pt idx="413">
                  <c:v>0.61750000000000005</c:v>
                </c:pt>
                <c:pt idx="414">
                  <c:v>1.0024999999999999</c:v>
                </c:pt>
                <c:pt idx="415">
                  <c:v>0.61750000000000005</c:v>
                </c:pt>
                <c:pt idx="416">
                  <c:v>1.0024999999999999</c:v>
                </c:pt>
                <c:pt idx="417">
                  <c:v>0.61750000000000005</c:v>
                </c:pt>
                <c:pt idx="418">
                  <c:v>1.0024999999999999</c:v>
                </c:pt>
                <c:pt idx="419">
                  <c:v>0.61750000000000005</c:v>
                </c:pt>
                <c:pt idx="420">
                  <c:v>1.0024999999999999</c:v>
                </c:pt>
                <c:pt idx="421">
                  <c:v>0.61750000000000005</c:v>
                </c:pt>
                <c:pt idx="422">
                  <c:v>1.0024999999999999</c:v>
                </c:pt>
                <c:pt idx="423">
                  <c:v>0.61750000000000005</c:v>
                </c:pt>
                <c:pt idx="424">
                  <c:v>1.0024999999999999</c:v>
                </c:pt>
                <c:pt idx="425">
                  <c:v>0.61750000000000005</c:v>
                </c:pt>
                <c:pt idx="426">
                  <c:v>1.0024999999999999</c:v>
                </c:pt>
                <c:pt idx="427">
                  <c:v>0.61750000000000005</c:v>
                </c:pt>
                <c:pt idx="428">
                  <c:v>1.0024999999999999</c:v>
                </c:pt>
                <c:pt idx="429">
                  <c:v>0.61750000000000005</c:v>
                </c:pt>
                <c:pt idx="430">
                  <c:v>1.0024999999999999</c:v>
                </c:pt>
                <c:pt idx="431">
                  <c:v>0.61750000000000005</c:v>
                </c:pt>
                <c:pt idx="432">
                  <c:v>1.0024999999999999</c:v>
                </c:pt>
                <c:pt idx="433">
                  <c:v>0.61750000000000005</c:v>
                </c:pt>
                <c:pt idx="434">
                  <c:v>1.0024999999999999</c:v>
                </c:pt>
                <c:pt idx="435">
                  <c:v>0.61750000000000005</c:v>
                </c:pt>
                <c:pt idx="436">
                  <c:v>1.0024999999999999</c:v>
                </c:pt>
                <c:pt idx="437">
                  <c:v>0.61750000000000005</c:v>
                </c:pt>
                <c:pt idx="438">
                  <c:v>1.0024999999999999</c:v>
                </c:pt>
                <c:pt idx="439">
                  <c:v>0.61750000000000005</c:v>
                </c:pt>
                <c:pt idx="440">
                  <c:v>1.0024999999999999</c:v>
                </c:pt>
                <c:pt idx="441">
                  <c:v>0.61750000000000005</c:v>
                </c:pt>
                <c:pt idx="442">
                  <c:v>1.0024999999999999</c:v>
                </c:pt>
                <c:pt idx="443">
                  <c:v>0.61750000000000005</c:v>
                </c:pt>
                <c:pt idx="444">
                  <c:v>1.0024999999999999</c:v>
                </c:pt>
                <c:pt idx="445">
                  <c:v>0.61750000000000005</c:v>
                </c:pt>
                <c:pt idx="446">
                  <c:v>1.0024999999999999</c:v>
                </c:pt>
                <c:pt idx="447">
                  <c:v>0.61750000000000005</c:v>
                </c:pt>
                <c:pt idx="448">
                  <c:v>1.0024999999999999</c:v>
                </c:pt>
                <c:pt idx="449">
                  <c:v>0.61750000000000005</c:v>
                </c:pt>
                <c:pt idx="450">
                  <c:v>1.0024999999999999</c:v>
                </c:pt>
                <c:pt idx="451">
                  <c:v>0.61750000000000005</c:v>
                </c:pt>
                <c:pt idx="452">
                  <c:v>1.0024999999999999</c:v>
                </c:pt>
                <c:pt idx="453">
                  <c:v>0.61750000000000005</c:v>
                </c:pt>
                <c:pt idx="454">
                  <c:v>1.0024999999999999</c:v>
                </c:pt>
                <c:pt idx="455">
                  <c:v>0.61750000000000005</c:v>
                </c:pt>
                <c:pt idx="456">
                  <c:v>1.0024999999999999</c:v>
                </c:pt>
                <c:pt idx="457">
                  <c:v>0.61750000000000005</c:v>
                </c:pt>
                <c:pt idx="458">
                  <c:v>1.0024999999999999</c:v>
                </c:pt>
                <c:pt idx="459">
                  <c:v>0.61750000000000005</c:v>
                </c:pt>
                <c:pt idx="460">
                  <c:v>1.0024999999999999</c:v>
                </c:pt>
                <c:pt idx="461">
                  <c:v>0.61750000000000005</c:v>
                </c:pt>
                <c:pt idx="462">
                  <c:v>1.0024999999999999</c:v>
                </c:pt>
                <c:pt idx="463">
                  <c:v>0.61750000000000005</c:v>
                </c:pt>
                <c:pt idx="464">
                  <c:v>1.0024999999999999</c:v>
                </c:pt>
                <c:pt idx="465">
                  <c:v>0.61750000000000005</c:v>
                </c:pt>
                <c:pt idx="466">
                  <c:v>1.0024999999999999</c:v>
                </c:pt>
                <c:pt idx="467">
                  <c:v>0.61750000000000005</c:v>
                </c:pt>
                <c:pt idx="468">
                  <c:v>1.0024999999999999</c:v>
                </c:pt>
                <c:pt idx="469">
                  <c:v>0.61750000000000005</c:v>
                </c:pt>
                <c:pt idx="470">
                  <c:v>1.0024999999999999</c:v>
                </c:pt>
                <c:pt idx="471">
                  <c:v>0.61750000000000005</c:v>
                </c:pt>
                <c:pt idx="472">
                  <c:v>1.0024999999999999</c:v>
                </c:pt>
                <c:pt idx="473">
                  <c:v>0.61750000000000005</c:v>
                </c:pt>
                <c:pt idx="474">
                  <c:v>1.0024999999999999</c:v>
                </c:pt>
                <c:pt idx="475">
                  <c:v>0.61750000000000005</c:v>
                </c:pt>
                <c:pt idx="476">
                  <c:v>1.0024999999999999</c:v>
                </c:pt>
                <c:pt idx="477">
                  <c:v>0.61750000000000005</c:v>
                </c:pt>
                <c:pt idx="478">
                  <c:v>1.0024999999999999</c:v>
                </c:pt>
                <c:pt idx="479">
                  <c:v>0.61750000000000005</c:v>
                </c:pt>
                <c:pt idx="480">
                  <c:v>1.0024999999999999</c:v>
                </c:pt>
                <c:pt idx="481">
                  <c:v>0.61750000000000005</c:v>
                </c:pt>
                <c:pt idx="482">
                  <c:v>1.0024999999999999</c:v>
                </c:pt>
                <c:pt idx="483">
                  <c:v>0.61750000000000005</c:v>
                </c:pt>
                <c:pt idx="484">
                  <c:v>1.0024999999999999</c:v>
                </c:pt>
                <c:pt idx="485">
                  <c:v>0.61750000000000005</c:v>
                </c:pt>
                <c:pt idx="486">
                  <c:v>1.0024999999999999</c:v>
                </c:pt>
                <c:pt idx="487">
                  <c:v>0.61750000000000005</c:v>
                </c:pt>
                <c:pt idx="488">
                  <c:v>1.0024999999999999</c:v>
                </c:pt>
                <c:pt idx="489">
                  <c:v>0.61750000000000005</c:v>
                </c:pt>
                <c:pt idx="490">
                  <c:v>1.0024999999999999</c:v>
                </c:pt>
                <c:pt idx="491">
                  <c:v>0.61750000000000005</c:v>
                </c:pt>
                <c:pt idx="492">
                  <c:v>1.0024999999999999</c:v>
                </c:pt>
                <c:pt idx="493">
                  <c:v>0.61750000000000005</c:v>
                </c:pt>
                <c:pt idx="494">
                  <c:v>1.0024999999999999</c:v>
                </c:pt>
                <c:pt idx="495">
                  <c:v>0.61750000000000005</c:v>
                </c:pt>
                <c:pt idx="496">
                  <c:v>1.0024999999999999</c:v>
                </c:pt>
                <c:pt idx="497">
                  <c:v>0.61750000000000005</c:v>
                </c:pt>
                <c:pt idx="498">
                  <c:v>1.0024999999999999</c:v>
                </c:pt>
                <c:pt idx="499">
                  <c:v>0.61750000000000005</c:v>
                </c:pt>
                <c:pt idx="500">
                  <c:v>1.0024999999999999</c:v>
                </c:pt>
                <c:pt idx="501">
                  <c:v>0.61750000000000005</c:v>
                </c:pt>
                <c:pt idx="502">
                  <c:v>1.0024999999999999</c:v>
                </c:pt>
                <c:pt idx="503">
                  <c:v>0.61750000000000005</c:v>
                </c:pt>
                <c:pt idx="504">
                  <c:v>1.0024999999999999</c:v>
                </c:pt>
                <c:pt idx="505">
                  <c:v>0.61750000000000005</c:v>
                </c:pt>
                <c:pt idx="506">
                  <c:v>1.0024999999999999</c:v>
                </c:pt>
                <c:pt idx="507">
                  <c:v>0.61750000000000005</c:v>
                </c:pt>
                <c:pt idx="508">
                  <c:v>1.0024999999999999</c:v>
                </c:pt>
                <c:pt idx="509">
                  <c:v>0.61750000000000005</c:v>
                </c:pt>
                <c:pt idx="510">
                  <c:v>1.0024999999999999</c:v>
                </c:pt>
                <c:pt idx="511">
                  <c:v>0.61750000000000005</c:v>
                </c:pt>
                <c:pt idx="512">
                  <c:v>1.0024999999999999</c:v>
                </c:pt>
                <c:pt idx="513">
                  <c:v>0.61750000000000005</c:v>
                </c:pt>
                <c:pt idx="514">
                  <c:v>1.0024999999999999</c:v>
                </c:pt>
                <c:pt idx="515">
                  <c:v>0.61750000000000005</c:v>
                </c:pt>
                <c:pt idx="516">
                  <c:v>1.0024999999999999</c:v>
                </c:pt>
                <c:pt idx="517">
                  <c:v>0.61750000000000005</c:v>
                </c:pt>
                <c:pt idx="518">
                  <c:v>1.0024999999999999</c:v>
                </c:pt>
                <c:pt idx="519">
                  <c:v>0.61750000000000005</c:v>
                </c:pt>
                <c:pt idx="520">
                  <c:v>1.0024999999999999</c:v>
                </c:pt>
                <c:pt idx="521">
                  <c:v>0.61750000000000005</c:v>
                </c:pt>
                <c:pt idx="522">
                  <c:v>1.0024999999999999</c:v>
                </c:pt>
                <c:pt idx="523">
                  <c:v>0.61750000000000005</c:v>
                </c:pt>
                <c:pt idx="524">
                  <c:v>1.0024999999999999</c:v>
                </c:pt>
                <c:pt idx="525">
                  <c:v>0.61750000000000005</c:v>
                </c:pt>
                <c:pt idx="526">
                  <c:v>1.0024999999999999</c:v>
                </c:pt>
                <c:pt idx="527">
                  <c:v>0.61750000000000005</c:v>
                </c:pt>
                <c:pt idx="528">
                  <c:v>1.0024999999999999</c:v>
                </c:pt>
                <c:pt idx="529">
                  <c:v>0.61750000000000005</c:v>
                </c:pt>
                <c:pt idx="530">
                  <c:v>1.0024999999999999</c:v>
                </c:pt>
                <c:pt idx="531">
                  <c:v>0.61750000000000005</c:v>
                </c:pt>
                <c:pt idx="532">
                  <c:v>1.0024999999999999</c:v>
                </c:pt>
                <c:pt idx="533">
                  <c:v>0.61750000000000005</c:v>
                </c:pt>
                <c:pt idx="534">
                  <c:v>1.0024999999999999</c:v>
                </c:pt>
                <c:pt idx="535">
                  <c:v>0.61750000000000005</c:v>
                </c:pt>
                <c:pt idx="536">
                  <c:v>1.0024999999999999</c:v>
                </c:pt>
                <c:pt idx="537">
                  <c:v>0.61750000000000005</c:v>
                </c:pt>
                <c:pt idx="538">
                  <c:v>1.0024999999999999</c:v>
                </c:pt>
                <c:pt idx="539">
                  <c:v>0.61750000000000005</c:v>
                </c:pt>
                <c:pt idx="540">
                  <c:v>1.0024999999999999</c:v>
                </c:pt>
                <c:pt idx="541">
                  <c:v>0.61750000000000005</c:v>
                </c:pt>
                <c:pt idx="542">
                  <c:v>1.0024999999999999</c:v>
                </c:pt>
                <c:pt idx="543">
                  <c:v>0.61750000000000005</c:v>
                </c:pt>
                <c:pt idx="544">
                  <c:v>1.0024999999999999</c:v>
                </c:pt>
                <c:pt idx="545">
                  <c:v>0.61750000000000005</c:v>
                </c:pt>
                <c:pt idx="546">
                  <c:v>1.0024999999999999</c:v>
                </c:pt>
                <c:pt idx="547">
                  <c:v>0.61750000000000005</c:v>
                </c:pt>
                <c:pt idx="548">
                  <c:v>1.0024999999999999</c:v>
                </c:pt>
                <c:pt idx="549">
                  <c:v>0.61750000000000005</c:v>
                </c:pt>
                <c:pt idx="550">
                  <c:v>1.0024999999999999</c:v>
                </c:pt>
                <c:pt idx="551">
                  <c:v>0.61750000000000005</c:v>
                </c:pt>
                <c:pt idx="552">
                  <c:v>1.0024999999999999</c:v>
                </c:pt>
                <c:pt idx="553">
                  <c:v>0.61750000000000005</c:v>
                </c:pt>
                <c:pt idx="554">
                  <c:v>1.0024999999999999</c:v>
                </c:pt>
                <c:pt idx="555">
                  <c:v>0.61750000000000005</c:v>
                </c:pt>
                <c:pt idx="556">
                  <c:v>1.0024999999999999</c:v>
                </c:pt>
                <c:pt idx="557">
                  <c:v>0.61750000000000005</c:v>
                </c:pt>
                <c:pt idx="558">
                  <c:v>1.0024999999999999</c:v>
                </c:pt>
                <c:pt idx="559">
                  <c:v>0.61750000000000005</c:v>
                </c:pt>
                <c:pt idx="560">
                  <c:v>1.0024999999999999</c:v>
                </c:pt>
                <c:pt idx="561">
                  <c:v>0.61750000000000005</c:v>
                </c:pt>
                <c:pt idx="562">
                  <c:v>1.0024999999999999</c:v>
                </c:pt>
                <c:pt idx="563">
                  <c:v>0.61750000000000005</c:v>
                </c:pt>
                <c:pt idx="564">
                  <c:v>1.0024999999999999</c:v>
                </c:pt>
                <c:pt idx="565">
                  <c:v>0.61750000000000005</c:v>
                </c:pt>
                <c:pt idx="566">
                  <c:v>1.0024999999999999</c:v>
                </c:pt>
                <c:pt idx="567">
                  <c:v>0.61750000000000005</c:v>
                </c:pt>
                <c:pt idx="568">
                  <c:v>1.0024999999999999</c:v>
                </c:pt>
                <c:pt idx="569">
                  <c:v>0.61750000000000005</c:v>
                </c:pt>
                <c:pt idx="570">
                  <c:v>1.0024999999999999</c:v>
                </c:pt>
                <c:pt idx="571">
                  <c:v>0.61750000000000005</c:v>
                </c:pt>
                <c:pt idx="572">
                  <c:v>1.0024999999999999</c:v>
                </c:pt>
                <c:pt idx="573">
                  <c:v>0.61750000000000005</c:v>
                </c:pt>
                <c:pt idx="574">
                  <c:v>1.0024999999999999</c:v>
                </c:pt>
                <c:pt idx="575">
                  <c:v>0.61750000000000005</c:v>
                </c:pt>
                <c:pt idx="576">
                  <c:v>1.0024999999999999</c:v>
                </c:pt>
                <c:pt idx="577">
                  <c:v>0.61750000000000005</c:v>
                </c:pt>
                <c:pt idx="578">
                  <c:v>1.0024999999999999</c:v>
                </c:pt>
                <c:pt idx="579">
                  <c:v>0.61750000000000005</c:v>
                </c:pt>
                <c:pt idx="580">
                  <c:v>1.0024999999999999</c:v>
                </c:pt>
                <c:pt idx="581">
                  <c:v>0.61750000000000005</c:v>
                </c:pt>
                <c:pt idx="582">
                  <c:v>1.0024999999999999</c:v>
                </c:pt>
                <c:pt idx="583">
                  <c:v>0.61750000000000005</c:v>
                </c:pt>
                <c:pt idx="584">
                  <c:v>1.0024999999999999</c:v>
                </c:pt>
                <c:pt idx="585">
                  <c:v>0.61750000000000005</c:v>
                </c:pt>
                <c:pt idx="586">
                  <c:v>1.0024999999999999</c:v>
                </c:pt>
                <c:pt idx="587">
                  <c:v>0.61750000000000005</c:v>
                </c:pt>
                <c:pt idx="588">
                  <c:v>1.0024999999999999</c:v>
                </c:pt>
                <c:pt idx="589">
                  <c:v>0.61750000000000005</c:v>
                </c:pt>
                <c:pt idx="590">
                  <c:v>1.0024999999999999</c:v>
                </c:pt>
                <c:pt idx="591">
                  <c:v>0.61750000000000005</c:v>
                </c:pt>
                <c:pt idx="592">
                  <c:v>1.0024999999999999</c:v>
                </c:pt>
                <c:pt idx="593">
                  <c:v>0.61750000000000005</c:v>
                </c:pt>
                <c:pt idx="594">
                  <c:v>1.0024999999999999</c:v>
                </c:pt>
                <c:pt idx="595">
                  <c:v>0.61750000000000005</c:v>
                </c:pt>
                <c:pt idx="596">
                  <c:v>1.0024999999999999</c:v>
                </c:pt>
                <c:pt idx="597">
                  <c:v>0.61750000000000005</c:v>
                </c:pt>
                <c:pt idx="598">
                  <c:v>1.0024999999999999</c:v>
                </c:pt>
                <c:pt idx="599">
                  <c:v>0.61750000000000005</c:v>
                </c:pt>
                <c:pt idx="600">
                  <c:v>1.0024999999999999</c:v>
                </c:pt>
                <c:pt idx="601">
                  <c:v>0.61750000000000005</c:v>
                </c:pt>
                <c:pt idx="602">
                  <c:v>1.0024999999999999</c:v>
                </c:pt>
                <c:pt idx="603">
                  <c:v>0.61750000000000005</c:v>
                </c:pt>
                <c:pt idx="604">
                  <c:v>1.0024999999999999</c:v>
                </c:pt>
                <c:pt idx="605">
                  <c:v>0.61750000000000005</c:v>
                </c:pt>
                <c:pt idx="606">
                  <c:v>1.0024999999999999</c:v>
                </c:pt>
                <c:pt idx="607">
                  <c:v>0.61750000000000005</c:v>
                </c:pt>
                <c:pt idx="608">
                  <c:v>1.0024999999999999</c:v>
                </c:pt>
                <c:pt idx="609">
                  <c:v>0.61750000000000005</c:v>
                </c:pt>
                <c:pt idx="610">
                  <c:v>1.0024999999999999</c:v>
                </c:pt>
                <c:pt idx="611">
                  <c:v>0.61750000000000005</c:v>
                </c:pt>
                <c:pt idx="612">
                  <c:v>1.0024999999999999</c:v>
                </c:pt>
                <c:pt idx="613">
                  <c:v>0.61750000000000005</c:v>
                </c:pt>
                <c:pt idx="614">
                  <c:v>1.0024999999999999</c:v>
                </c:pt>
                <c:pt idx="615">
                  <c:v>0.61750000000000005</c:v>
                </c:pt>
                <c:pt idx="616">
                  <c:v>1.0024999999999999</c:v>
                </c:pt>
                <c:pt idx="617">
                  <c:v>0.61750000000000005</c:v>
                </c:pt>
                <c:pt idx="618">
                  <c:v>1.0024999999999999</c:v>
                </c:pt>
                <c:pt idx="619">
                  <c:v>0.61750000000000005</c:v>
                </c:pt>
                <c:pt idx="620">
                  <c:v>1.0024999999999999</c:v>
                </c:pt>
                <c:pt idx="621">
                  <c:v>0.61750000000000005</c:v>
                </c:pt>
                <c:pt idx="622">
                  <c:v>1.0024999999999999</c:v>
                </c:pt>
                <c:pt idx="623">
                  <c:v>0.61750000000000005</c:v>
                </c:pt>
                <c:pt idx="624">
                  <c:v>1.0024999999999999</c:v>
                </c:pt>
                <c:pt idx="625">
                  <c:v>0.61750000000000005</c:v>
                </c:pt>
                <c:pt idx="626">
                  <c:v>1.0024999999999999</c:v>
                </c:pt>
                <c:pt idx="627">
                  <c:v>0.61750000000000005</c:v>
                </c:pt>
                <c:pt idx="628">
                  <c:v>1.0024999999999999</c:v>
                </c:pt>
                <c:pt idx="629">
                  <c:v>0.61750000000000005</c:v>
                </c:pt>
                <c:pt idx="630">
                  <c:v>1.0024999999999999</c:v>
                </c:pt>
                <c:pt idx="631">
                  <c:v>0.61750000000000005</c:v>
                </c:pt>
                <c:pt idx="632">
                  <c:v>1.0024999999999999</c:v>
                </c:pt>
                <c:pt idx="633">
                  <c:v>0.61750000000000005</c:v>
                </c:pt>
                <c:pt idx="634">
                  <c:v>1.0024999999999999</c:v>
                </c:pt>
                <c:pt idx="635">
                  <c:v>0.61750000000000005</c:v>
                </c:pt>
                <c:pt idx="636">
                  <c:v>1.0024999999999999</c:v>
                </c:pt>
                <c:pt idx="637">
                  <c:v>0.61750000000000005</c:v>
                </c:pt>
                <c:pt idx="638">
                  <c:v>1.0024999999999999</c:v>
                </c:pt>
                <c:pt idx="639">
                  <c:v>0.61750000000000005</c:v>
                </c:pt>
                <c:pt idx="640">
                  <c:v>1.0024999999999999</c:v>
                </c:pt>
                <c:pt idx="641">
                  <c:v>0.61750000000000005</c:v>
                </c:pt>
                <c:pt idx="642">
                  <c:v>1.0024999999999999</c:v>
                </c:pt>
                <c:pt idx="643">
                  <c:v>0.61750000000000005</c:v>
                </c:pt>
                <c:pt idx="644">
                  <c:v>1.0024999999999999</c:v>
                </c:pt>
                <c:pt idx="645">
                  <c:v>0.61750000000000005</c:v>
                </c:pt>
                <c:pt idx="646">
                  <c:v>1.0024999999999999</c:v>
                </c:pt>
                <c:pt idx="647">
                  <c:v>0.61750000000000005</c:v>
                </c:pt>
                <c:pt idx="648">
                  <c:v>1.0024999999999999</c:v>
                </c:pt>
                <c:pt idx="649">
                  <c:v>0.61750000000000005</c:v>
                </c:pt>
                <c:pt idx="650">
                  <c:v>1.0024999999999999</c:v>
                </c:pt>
                <c:pt idx="651">
                  <c:v>0.61750000000000005</c:v>
                </c:pt>
                <c:pt idx="652">
                  <c:v>1.0024999999999999</c:v>
                </c:pt>
                <c:pt idx="653">
                  <c:v>0.61750000000000005</c:v>
                </c:pt>
                <c:pt idx="654">
                  <c:v>1.0024999999999999</c:v>
                </c:pt>
                <c:pt idx="655">
                  <c:v>0.61750000000000005</c:v>
                </c:pt>
                <c:pt idx="656">
                  <c:v>1.0024999999999999</c:v>
                </c:pt>
                <c:pt idx="657">
                  <c:v>0.61750000000000005</c:v>
                </c:pt>
                <c:pt idx="658">
                  <c:v>1.0024999999999999</c:v>
                </c:pt>
                <c:pt idx="659">
                  <c:v>0.61750000000000005</c:v>
                </c:pt>
                <c:pt idx="660">
                  <c:v>1.0024999999999999</c:v>
                </c:pt>
                <c:pt idx="661">
                  <c:v>0.61750000000000005</c:v>
                </c:pt>
                <c:pt idx="662">
                  <c:v>1.0024999999999999</c:v>
                </c:pt>
                <c:pt idx="663">
                  <c:v>0.61750000000000005</c:v>
                </c:pt>
                <c:pt idx="664">
                  <c:v>1.0024999999999999</c:v>
                </c:pt>
                <c:pt idx="665">
                  <c:v>0.61750000000000005</c:v>
                </c:pt>
                <c:pt idx="666">
                  <c:v>1.0024999999999999</c:v>
                </c:pt>
                <c:pt idx="667">
                  <c:v>0.61750000000000005</c:v>
                </c:pt>
                <c:pt idx="668">
                  <c:v>1.0024999999999999</c:v>
                </c:pt>
                <c:pt idx="669">
                  <c:v>0.61750000000000005</c:v>
                </c:pt>
                <c:pt idx="670">
                  <c:v>1.0024999999999999</c:v>
                </c:pt>
                <c:pt idx="671">
                  <c:v>0.61750000000000005</c:v>
                </c:pt>
                <c:pt idx="672">
                  <c:v>1.0024999999999999</c:v>
                </c:pt>
                <c:pt idx="673">
                  <c:v>0.61750000000000005</c:v>
                </c:pt>
                <c:pt idx="674">
                  <c:v>1.0024999999999999</c:v>
                </c:pt>
                <c:pt idx="675">
                  <c:v>0.61750000000000005</c:v>
                </c:pt>
                <c:pt idx="676">
                  <c:v>1.0024999999999999</c:v>
                </c:pt>
                <c:pt idx="677">
                  <c:v>0.61750000000000005</c:v>
                </c:pt>
                <c:pt idx="678">
                  <c:v>1.0024999999999999</c:v>
                </c:pt>
                <c:pt idx="679">
                  <c:v>0.61750000000000005</c:v>
                </c:pt>
                <c:pt idx="680">
                  <c:v>1.0024999999999999</c:v>
                </c:pt>
                <c:pt idx="681">
                  <c:v>0.61750000000000005</c:v>
                </c:pt>
                <c:pt idx="682">
                  <c:v>1.0024999999999999</c:v>
                </c:pt>
                <c:pt idx="683">
                  <c:v>0.61750000000000005</c:v>
                </c:pt>
                <c:pt idx="684">
                  <c:v>1.0024999999999999</c:v>
                </c:pt>
                <c:pt idx="685">
                  <c:v>0.61750000000000005</c:v>
                </c:pt>
                <c:pt idx="686">
                  <c:v>1.0024999999999999</c:v>
                </c:pt>
                <c:pt idx="687">
                  <c:v>0.61750000000000005</c:v>
                </c:pt>
                <c:pt idx="688">
                  <c:v>1.0024999999999999</c:v>
                </c:pt>
                <c:pt idx="689">
                  <c:v>0.61750000000000005</c:v>
                </c:pt>
                <c:pt idx="690">
                  <c:v>1.0024999999999999</c:v>
                </c:pt>
                <c:pt idx="691">
                  <c:v>0.61750000000000005</c:v>
                </c:pt>
                <c:pt idx="692">
                  <c:v>1.0024999999999999</c:v>
                </c:pt>
                <c:pt idx="693">
                  <c:v>0.61750000000000005</c:v>
                </c:pt>
                <c:pt idx="694">
                  <c:v>1.0024999999999999</c:v>
                </c:pt>
                <c:pt idx="695">
                  <c:v>0.61750000000000005</c:v>
                </c:pt>
                <c:pt idx="696">
                  <c:v>1.0024999999999999</c:v>
                </c:pt>
                <c:pt idx="697">
                  <c:v>0.61750000000000005</c:v>
                </c:pt>
                <c:pt idx="698">
                  <c:v>1.0024999999999999</c:v>
                </c:pt>
                <c:pt idx="699">
                  <c:v>0.61750000000000005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1E-4373-A328-1F996D2DDE3B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1.43</c:v>
              </c:pt>
              <c:pt idx="1">
                <c:v>1.43</c:v>
              </c:pt>
              <c:pt idx="2">
                <c:v>1.43</c:v>
              </c:pt>
              <c:pt idx="3">
                <c:v>1.0024999999999999</c:v>
              </c:pt>
              <c:pt idx="4">
                <c:v>1.0024999999999999</c:v>
              </c:pt>
              <c:pt idx="5">
                <c:v>1.0024999999999999</c:v>
              </c:pt>
              <c:pt idx="6">
                <c:v>1.0024999999999999</c:v>
              </c:pt>
              <c:pt idx="7">
                <c:v>0.72</c:v>
              </c:pt>
              <c:pt idx="8">
                <c:v>0.61749999999999994</c:v>
              </c:pt>
              <c:pt idx="9">
                <c:v>0.61749999999999994</c:v>
              </c:pt>
              <c:pt idx="10">
                <c:v>0.61749999999999994</c:v>
              </c:pt>
              <c:pt idx="11">
                <c:v>0.4</c:v>
              </c:pt>
              <c:pt idx="12">
                <c:v>0.4</c:v>
              </c:pt>
              <c:pt idx="13">
                <c:v>0.4</c:v>
              </c:pt>
              <c:pt idx="14">
                <c:v>0.4</c:v>
              </c:pt>
              <c:pt idx="15">
                <c:v>0.61749999999999994</c:v>
              </c:pt>
              <c:pt idx="16">
                <c:v>0.61749999999999994</c:v>
              </c:pt>
              <c:pt idx="17">
                <c:v>0.61749999999999994</c:v>
              </c:pt>
              <c:pt idx="18">
                <c:v>0.72</c:v>
              </c:pt>
              <c:pt idx="19">
                <c:v>0.72</c:v>
              </c:pt>
              <c:pt idx="20">
                <c:v>0.72</c:v>
              </c:pt>
              <c:pt idx="21">
                <c:v>1.0024999999999999</c:v>
              </c:pt>
              <c:pt idx="22">
                <c:v>1.0024999999999999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1E-4373-A328-1F996D2DD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835528"/>
        <c:axId val="724833960"/>
      </c:scatterChart>
      <c:valAx>
        <c:axId val="724835528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24833960"/>
        <c:crosses val="autoZero"/>
        <c:crossBetween val="midCat"/>
      </c:valAx>
      <c:valAx>
        <c:axId val="724833960"/>
        <c:scaling>
          <c:orientation val="minMax"/>
          <c:max val="2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Mg.ppm | SampleID-NAZ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4835528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en-US"/>
              <a:t>Variables (axes F1 and F2: 62.87 %)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4.5816108923884512E-2"/>
          <c:y val="8.2294272039524469E-2"/>
          <c:w val="0.93335055774278197"/>
          <c:h val="0.84635263239153924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Yposition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pH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Doc.ppm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Mg.ppm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Al.ppm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Ca.ppm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Be.ppb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Cr.ppb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Pb.ppb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Kaolinite.SI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3C85-4CFC-B4D7-FEF6BADD26C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'Factor analysis'!$C$187:$C$196</c:f>
              <c:numCache>
                <c:formatCode>0.000</c:formatCode>
                <c:ptCount val="10"/>
                <c:pt idx="0">
                  <c:v>0.51787933134769282</c:v>
                </c:pt>
                <c:pt idx="1">
                  <c:v>0.9503948784336248</c:v>
                </c:pt>
                <c:pt idx="2">
                  <c:v>-0.26788172662488879</c:v>
                </c:pt>
                <c:pt idx="3">
                  <c:v>0.76122098519809756</c:v>
                </c:pt>
                <c:pt idx="4">
                  <c:v>-0.68173361923399278</c:v>
                </c:pt>
                <c:pt idx="5">
                  <c:v>0.27528176938318971</c:v>
                </c:pt>
                <c:pt idx="6">
                  <c:v>-0.67553765433072865</c:v>
                </c:pt>
                <c:pt idx="7">
                  <c:v>0.5463282294889642</c:v>
                </c:pt>
                <c:pt idx="8">
                  <c:v>-0.66474157932278177</c:v>
                </c:pt>
                <c:pt idx="9">
                  <c:v>0.71940284904975682</c:v>
                </c:pt>
              </c:numCache>
            </c:numRef>
          </c:xVal>
          <c:yVal>
            <c:numRef>
              <c:f>'Factor analysis'!$D$187:$D$196</c:f>
              <c:numCache>
                <c:formatCode>0.000</c:formatCode>
                <c:ptCount val="10"/>
                <c:pt idx="0">
                  <c:v>-0.39418990348469096</c:v>
                </c:pt>
                <c:pt idx="1">
                  <c:v>0.17999457949844994</c:v>
                </c:pt>
                <c:pt idx="2">
                  <c:v>0.94839965513482871</c:v>
                </c:pt>
                <c:pt idx="3">
                  <c:v>0.41344239107415992</c:v>
                </c:pt>
                <c:pt idx="4">
                  <c:v>0.2413342090443916</c:v>
                </c:pt>
                <c:pt idx="5">
                  <c:v>-7.9436584277796124E-2</c:v>
                </c:pt>
                <c:pt idx="6">
                  <c:v>-3.4931225599366358E-2</c:v>
                </c:pt>
                <c:pt idx="7">
                  <c:v>0.69035670027849894</c:v>
                </c:pt>
                <c:pt idx="8">
                  <c:v>0.44047760531429231</c:v>
                </c:pt>
                <c:pt idx="9">
                  <c:v>7.2201852355667367E-2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C85-4CFC-B4D7-FEF6BADD26C6}"/>
            </c:ext>
          </c:extLst>
        </c:ser>
        <c:ser>
          <c:idx val="1"/>
          <c:order val="1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[1]XLSTAT_20221116_174301_1_HID!$C$1:$C$500</c:f>
              <c:numCache>
                <c:formatCode>General</c:formatCode>
                <c:ptCount val="500"/>
                <c:pt idx="0">
                  <c:v>-1</c:v>
                </c:pt>
                <c:pt idx="1">
                  <c:v>-0.99992072743481419</c:v>
                </c:pt>
                <c:pt idx="2">
                  <c:v>-0.99968292230753597</c:v>
                </c:pt>
                <c:pt idx="3">
                  <c:v>-0.99928662232101029</c:v>
                </c:pt>
                <c:pt idx="4">
                  <c:v>-0.9987318903066702</c:v>
                </c:pt>
                <c:pt idx="5">
                  <c:v>-0.99801881421457506</c:v>
                </c:pt>
                <c:pt idx="6">
                  <c:v>-0.99714750709946709</c:v>
                </c:pt>
                <c:pt idx="7">
                  <c:v>-0.99611810710284643</c:v>
                </c:pt>
                <c:pt idx="8">
                  <c:v>-0.9949307774310695</c:v>
                </c:pt>
                <c:pt idx="9">
                  <c:v>-0.99358570632947418</c:v>
                </c:pt>
                <c:pt idx="10">
                  <c:v>-0.99208310705253355</c:v>
                </c:pt>
                <c:pt idx="11">
                  <c:v>-0.99042321783004583</c:v>
                </c:pt>
                <c:pt idx="12">
                  <c:v>-0.98860630182936415</c:v>
                </c:pt>
                <c:pt idx="13">
                  <c:v>-0.98663264711367293</c:v>
                </c:pt>
                <c:pt idx="14">
                  <c:v>-0.98450256659631608</c:v>
                </c:pt>
                <c:pt idx="15">
                  <c:v>-0.9822163979911871</c:v>
                </c:pt>
                <c:pt idx="16">
                  <c:v>-0.97977450375918562</c:v>
                </c:pt>
                <c:pt idx="17">
                  <c:v>-0.9771772710507507</c:v>
                </c:pt>
                <c:pt idx="18">
                  <c:v>-0.97442511164448109</c:v>
                </c:pt>
                <c:pt idx="19">
                  <c:v>-0.97151846188184843</c:v>
                </c:pt>
                <c:pt idx="20">
                  <c:v>-0.96845778259801829</c:v>
                </c:pt>
                <c:pt idx="21">
                  <c:v>-0.96524355904878689</c:v>
                </c:pt>
                <c:pt idx="22">
                  <c:v>-0.96187630083364573</c:v>
                </c:pt>
                <c:pt idx="23">
                  <c:v>-0.95835654181498742</c:v>
                </c:pt>
                <c:pt idx="24">
                  <c:v>-0.95468484003346477</c:v>
                </c:pt>
                <c:pt idx="25">
                  <c:v>-0.95086177761951529</c:v>
                </c:pt>
                <c:pt idx="26">
                  <c:v>-0.94688796070106762</c:v>
                </c:pt>
                <c:pt idx="27">
                  <c:v>-0.94276401930744358</c:v>
                </c:pt>
                <c:pt idx="28">
                  <c:v>-0.93849060726946865</c:v>
                </c:pt>
                <c:pt idx="29">
                  <c:v>-0.93406840211581166</c:v>
                </c:pt>
                <c:pt idx="30">
                  <c:v>-0.9294981049655654</c:v>
                </c:pt>
                <c:pt idx="31">
                  <c:v>-0.92478044041708718</c:v>
                </c:pt>
                <c:pt idx="32">
                  <c:v>-0.91991615643311786</c:v>
                </c:pt>
                <c:pt idx="33">
                  <c:v>-0.91490602422219602</c:v>
                </c:pt>
                <c:pt idx="34">
                  <c:v>-0.90975083811638624</c:v>
                </c:pt>
                <c:pt idx="35">
                  <c:v>-0.90445141544534147</c:v>
                </c:pt>
                <c:pt idx="36">
                  <c:v>-0.89900859640672026</c:v>
                </c:pt>
                <c:pt idx="37">
                  <c:v>-0.89342324393297667</c:v>
                </c:pt>
                <c:pt idx="38">
                  <c:v>-0.88769624355454657</c:v>
                </c:pt>
                <c:pt idx="39">
                  <c:v>-0.88182850325945195</c:v>
                </c:pt>
                <c:pt idx="40">
                  <c:v>-0.87582095334934262</c:v>
                </c:pt>
                <c:pt idx="41">
                  <c:v>-0.86967454629200225</c:v>
                </c:pt>
                <c:pt idx="42">
                  <c:v>-0.8633902565703393</c:v>
                </c:pt>
                <c:pt idx="43">
                  <c:v>-0.8569690805278869</c:v>
                </c:pt>
                <c:pt idx="44">
                  <c:v>-0.85041203621083761</c:v>
                </c:pt>
                <c:pt idx="45">
                  <c:v>-0.84372016320663801</c:v>
                </c:pt>
                <c:pt idx="46">
                  <c:v>-0.83689452247916551</c:v>
                </c:pt>
                <c:pt idx="47">
                  <c:v>-0.82993619620051928</c:v>
                </c:pt>
                <c:pt idx="48">
                  <c:v>-0.82284628757944644</c:v>
                </c:pt>
                <c:pt idx="49">
                  <c:v>-0.81562592068643358</c:v>
                </c:pt>
                <c:pt idx="50">
                  <c:v>-0.80827624027549083</c:v>
                </c:pt>
                <c:pt idx="51">
                  <c:v>-0.80079841160265763</c:v>
                </c:pt>
                <c:pt idx="52">
                  <c:v>-0.79319362024125561</c:v>
                </c:pt>
                <c:pt idx="53">
                  <c:v>-0.78546307189392217</c:v>
                </c:pt>
                <c:pt idx="54">
                  <c:v>-0.7776079922014536</c:v>
                </c:pt>
                <c:pt idx="55">
                  <c:v>-0.76962962654848344</c:v>
                </c:pt>
                <c:pt idx="56">
                  <c:v>-0.76152923986603405</c:v>
                </c:pt>
                <c:pt idx="57">
                  <c:v>-0.75330811643096862</c:v>
                </c:pt>
                <c:pt idx="58">
                  <c:v>-0.74496755966237371</c:v>
                </c:pt>
                <c:pt idx="59">
                  <c:v>-0.7365088919149092</c:v>
                </c:pt>
                <c:pt idx="60">
                  <c:v>-0.72793345426915657</c:v>
                </c:pt>
                <c:pt idx="61">
                  <c:v>-0.71924260631899495</c:v>
                </c:pt>
                <c:pt idx="62">
                  <c:v>-0.71043772595604548</c:v>
                </c:pt>
                <c:pt idx="63">
                  <c:v>-0.70152020915121371</c:v>
                </c:pt>
                <c:pt idx="64">
                  <c:v>-0.69249146973336373</c:v>
                </c:pt>
                <c:pt idx="65">
                  <c:v>-0.68335293916516338</c:v>
                </c:pt>
                <c:pt idx="66">
                  <c:v>-0.67410606631613368</c:v>
                </c:pt>
                <c:pt idx="67">
                  <c:v>-0.66475231723293549</c:v>
                </c:pt>
                <c:pt idx="68">
                  <c:v>-0.65529317490693662</c:v>
                </c:pt>
                <c:pt idx="69">
                  <c:v>-0.64573013903909071</c:v>
                </c:pt>
                <c:pt idx="70">
                  <c:v>-0.63606472580216611</c:v>
                </c:pt>
                <c:pt idx="71">
                  <c:v>-0.62629846760036412</c:v>
                </c:pt>
                <c:pt idx="72">
                  <c:v>-0.61643291282636525</c:v>
                </c:pt>
                <c:pt idx="73">
                  <c:v>-0.60646962561583695</c:v>
                </c:pt>
                <c:pt idx="74">
                  <c:v>-0.59641018559944858</c:v>
                </c:pt>
                <c:pt idx="75">
                  <c:v>-0.58625618765242993</c:v>
                </c:pt>
                <c:pt idx="76">
                  <c:v>-0.57600924164170875</c:v>
                </c:pt>
                <c:pt idx="77">
                  <c:v>-0.56567097217067575</c:v>
                </c:pt>
                <c:pt idx="78">
                  <c:v>-0.55524301832161305</c:v>
                </c:pt>
                <c:pt idx="79">
                  <c:v>-0.54472703339582262</c:v>
                </c:pt>
                <c:pt idx="80">
                  <c:v>-0.5341246846515052</c:v>
                </c:pt>
                <c:pt idx="81">
                  <c:v>-0.52343765303942535</c:v>
                </c:pt>
                <c:pt idx="82">
                  <c:v>-0.51266763293640294</c:v>
                </c:pt>
                <c:pt idx="83">
                  <c:v>-0.50181633187667907</c:v>
                </c:pt>
                <c:pt idx="84">
                  <c:v>-0.4908854702811955</c:v>
                </c:pt>
                <c:pt idx="85">
                  <c:v>-0.47987678118482874</c:v>
                </c:pt>
                <c:pt idx="86">
                  <c:v>-0.4687920099616264</c:v>
                </c:pt>
                <c:pt idx="87">
                  <c:v>-0.45763291404808787</c:v>
                </c:pt>
                <c:pt idx="88">
                  <c:v>-0.44640126266452929</c:v>
                </c:pt>
                <c:pt idx="89">
                  <c:v>-0.43509883653458314</c:v>
                </c:pt>
                <c:pt idx="90">
                  <c:v>-0.42372742760287452</c:v>
                </c:pt>
                <c:pt idx="91">
                  <c:v>-0.41228883875091432</c:v>
                </c:pt>
                <c:pt idx="92">
                  <c:v>-0.40078488351126368</c:v>
                </c:pt>
                <c:pt idx="93">
                  <c:v>-0.38921738578000598</c:v>
                </c:pt>
                <c:pt idx="94">
                  <c:v>-0.37758817952757667</c:v>
                </c:pt>
                <c:pt idx="95">
                  <c:v>-0.36589910850799745</c:v>
                </c:pt>
                <c:pt idx="96">
                  <c:v>-0.3541520259665572</c:v>
                </c:pt>
                <c:pt idx="97">
                  <c:v>-0.34234879434598847</c:v>
                </c:pt>
                <c:pt idx="98">
                  <c:v>-0.33049128499118763</c:v>
                </c:pt>
                <c:pt idx="99">
                  <c:v>-0.31858137785252122</c:v>
                </c:pt>
                <c:pt idx="100">
                  <c:v>-0.30662096118776938</c:v>
                </c:pt>
                <c:pt idx="101">
                  <c:v>-0.2946119312627512</c:v>
                </c:pt>
                <c:pt idx="102">
                  <c:v>-0.28255619205068194</c:v>
                </c:pt>
                <c:pt idx="103">
                  <c:v>-0.27045565493030693</c:v>
                </c:pt>
                <c:pt idx="104">
                  <c:v>-0.25831223838286105</c:v>
                </c:pt>
                <c:pt idx="105">
                  <c:v>-0.24612786768790421</c:v>
                </c:pt>
                <c:pt idx="106">
                  <c:v>-0.2339044746180769</c:v>
                </c:pt>
                <c:pt idx="107">
                  <c:v>-0.22164399713282656</c:v>
                </c:pt>
                <c:pt idx="108">
                  <c:v>-0.20934837907115472</c:v>
                </c:pt>
                <c:pt idx="109">
                  <c:v>-0.19701956984343019</c:v>
                </c:pt>
                <c:pt idx="110">
                  <c:v>-0.18465952412231887</c:v>
                </c:pt>
                <c:pt idx="111">
                  <c:v>-0.17227020153288122</c:v>
                </c:pt>
                <c:pt idx="112">
                  <c:v>-0.15985356634188264</c:v>
                </c:pt>
                <c:pt idx="113">
                  <c:v>-0.14741158714636779</c:v>
                </c:pt>
                <c:pt idx="114">
                  <c:v>-0.13494623656155053</c:v>
                </c:pt>
                <c:pt idx="115">
                  <c:v>-0.1224594909080647</c:v>
                </c:pt>
                <c:pt idx="116">
                  <c:v>-0.1099533298986274</c:v>
                </c:pt>
                <c:pt idx="117">
                  <c:v>-9.7429736324166516E-2</c:v>
                </c:pt>
                <c:pt idx="118">
                  <c:v>-8.4890695739458288E-2</c:v>
                </c:pt>
                <c:pt idx="119">
                  <c:v>-7.2338196148326483E-2</c:v>
                </c:pt>
                <c:pt idx="120">
                  <c:v>-5.9774227688455507E-2</c:v>
                </c:pt>
                <c:pt idx="121">
                  <c:v>-4.720078231586302E-2</c:v>
                </c:pt>
                <c:pt idx="122">
                  <c:v>-3.4619853489084404E-2</c:v>
                </c:pt>
                <c:pt idx="123">
                  <c:v>-2.2033435853120915E-2</c:v>
                </c:pt>
                <c:pt idx="124">
                  <c:v>-9.4435249231977821E-3</c:v>
                </c:pt>
                <c:pt idx="125">
                  <c:v>3.1478832316156873E-3</c:v>
                </c:pt>
                <c:pt idx="126">
                  <c:v>1.5738792304871806E-2</c:v>
                </c:pt>
                <c:pt idx="127">
                  <c:v>2.8327206069249836E-2</c:v>
                </c:pt>
                <c:pt idx="128">
                  <c:v>4.0911128693048776E-2</c:v>
                </c:pt>
                <c:pt idx="129">
                  <c:v>5.3488565056615429E-2</c:v>
                </c:pt>
                <c:pt idx="130">
                  <c:v>6.605752106866157E-2</c:v>
                </c:pt>
                <c:pt idx="131">
                  <c:v>7.8616003982418081E-2</c:v>
                </c:pt>
                <c:pt idx="132">
                  <c:v>9.1162022711573906E-2</c:v>
                </c:pt>
                <c:pt idx="133">
                  <c:v>0.10369358814595377</c:v>
                </c:pt>
                <c:pt idx="134">
                  <c:v>0.11620871346688255</c:v>
                </c:pt>
                <c:pt idx="135">
                  <c:v>0.12870541446218442</c:v>
                </c:pt>
                <c:pt idx="136">
                  <c:v>0.14118170984077064</c:v>
                </c:pt>
                <c:pt idx="137">
                  <c:v>0.1536356215467643</c:v>
                </c:pt>
                <c:pt idx="138">
                  <c:v>0.16606517507311008</c:v>
                </c:pt>
                <c:pt idx="139">
                  <c:v>0.17846839977462353</c:v>
                </c:pt>
                <c:pt idx="140">
                  <c:v>0.19084332918042771</c:v>
                </c:pt>
                <c:pt idx="141">
                  <c:v>0.20318800130572645</c:v>
                </c:pt>
                <c:pt idx="142">
                  <c:v>0.21550045896286801</c:v>
                </c:pt>
                <c:pt idx="143">
                  <c:v>0.22777875007164838</c:v>
                </c:pt>
                <c:pt idx="144">
                  <c:v>0.24002092796880276</c:v>
                </c:pt>
                <c:pt idx="145">
                  <c:v>0.25222505171664023</c:v>
                </c:pt>
                <c:pt idx="146">
                  <c:v>0.26438918641077053</c:v>
                </c:pt>
                <c:pt idx="147">
                  <c:v>0.27651140348687248</c:v>
                </c:pt>
                <c:pt idx="148">
                  <c:v>0.28858978102645916</c:v>
                </c:pt>
                <c:pt idx="149">
                  <c:v>0.3006224040615893</c:v>
                </c:pt>
                <c:pt idx="150">
                  <c:v>0.3126073648784749</c:v>
                </c:pt>
                <c:pt idx="151">
                  <c:v>0.32454276331994053</c:v>
                </c:pt>
                <c:pt idx="152">
                  <c:v>0.33642670708668465</c:v>
                </c:pt>
                <c:pt idx="153">
                  <c:v>0.34825731203729327</c:v>
                </c:pt>
                <c:pt idx="154">
                  <c:v>0.36003270248696184</c:v>
                </c:pt>
                <c:pt idx="155">
                  <c:v>0.37175101150487677</c:v>
                </c:pt>
                <c:pt idx="156">
                  <c:v>0.38341038121020693</c:v>
                </c:pt>
                <c:pt idx="157">
                  <c:v>0.39500896306666211</c:v>
                </c:pt>
                <c:pt idx="158">
                  <c:v>0.40654491817557015</c:v>
                </c:pt>
                <c:pt idx="159">
                  <c:v>0.41801641756742391</c:v>
                </c:pt>
                <c:pt idx="160">
                  <c:v>0.42942164249185744</c:v>
                </c:pt>
                <c:pt idx="161">
                  <c:v>0.44075878470599728</c:v>
                </c:pt>
                <c:pt idx="162">
                  <c:v>0.45202604676115354</c:v>
                </c:pt>
                <c:pt idx="163">
                  <c:v>0.46322164228779505</c:v>
                </c:pt>
                <c:pt idx="164">
                  <c:v>0.47434379627876877</c:v>
                </c:pt>
                <c:pt idx="165">
                  <c:v>0.48539074537072052</c:v>
                </c:pt>
                <c:pt idx="166">
                  <c:v>0.49636073812366666</c:v>
                </c:pt>
                <c:pt idx="167">
                  <c:v>0.50725203529867535</c:v>
                </c:pt>
                <c:pt idx="168">
                  <c:v>0.51806291013361627</c:v>
                </c:pt>
                <c:pt idx="169">
                  <c:v>0.52879164861692984</c:v>
                </c:pt>
                <c:pt idx="170">
                  <c:v>0.53943654975937361</c:v>
                </c:pt>
                <c:pt idx="171">
                  <c:v>0.5499959258637086</c:v>
                </c:pt>
                <c:pt idx="172">
                  <c:v>0.5604681027922741</c:v>
                </c:pt>
                <c:pt idx="173">
                  <c:v>0.57085142023241298</c:v>
                </c:pt>
                <c:pt idx="174">
                  <c:v>0.58114423195970821</c:v>
                </c:pt>
                <c:pt idx="175">
                  <c:v>0.59134490609898305</c:v>
                </c:pt>
                <c:pt idx="176">
                  <c:v>0.60145182538302566</c:v>
                </c:pt>
                <c:pt idx="177">
                  <c:v>0.61146338740900052</c:v>
                </c:pt>
                <c:pt idx="178">
                  <c:v>0.62137800489250161</c:v>
                </c:pt>
                <c:pt idx="179">
                  <c:v>0.63119410591920666</c:v>
                </c:pt>
                <c:pt idx="180">
                  <c:v>0.64091013419409903</c:v>
                </c:pt>
                <c:pt idx="181">
                  <c:v>0.65052454928820946</c:v>
                </c:pt>
                <c:pt idx="182">
                  <c:v>0.66003582688284268</c:v>
                </c:pt>
                <c:pt idx="183">
                  <c:v>0.66944245901125288</c:v>
                </c:pt>
                <c:pt idx="184">
                  <c:v>0.67874295429772324</c:v>
                </c:pt>
                <c:pt idx="185">
                  <c:v>0.68793583819401527</c:v>
                </c:pt>
                <c:pt idx="186">
                  <c:v>0.69701965321315373</c:v>
                </c:pt>
                <c:pt idx="187">
                  <c:v>0.70599295916050209</c:v>
                </c:pt>
                <c:pt idx="188">
                  <c:v>0.7148543333620988</c:v>
                </c:pt>
                <c:pt idx="189">
                  <c:v>0.72360237089021584</c:v>
                </c:pt>
                <c:pt idx="190">
                  <c:v>0.73223568478610324</c:v>
                </c:pt>
                <c:pt idx="191">
                  <c:v>0.74075290627988322</c:v>
                </c:pt>
                <c:pt idx="192">
                  <c:v>0.74915268500756382</c:v>
                </c:pt>
                <c:pt idx="193">
                  <c:v>0.7574336892251321</c:v>
                </c:pt>
                <c:pt idx="194">
                  <c:v>0.76559460601969409</c:v>
                </c:pt>
                <c:pt idx="195">
                  <c:v>0.77363414151763321</c:v>
                </c:pt>
                <c:pt idx="196">
                  <c:v>0.78155102108974517</c:v>
                </c:pt>
                <c:pt idx="197">
                  <c:v>0.78934398955332641</c:v>
                </c:pt>
                <c:pt idx="198">
                  <c:v>0.79701181137117627</c:v>
                </c:pt>
                <c:pt idx="199">
                  <c:v>0.80455327084748429</c:v>
                </c:pt>
                <c:pt idx="200">
                  <c:v>0.81196717232057491</c:v>
                </c:pt>
                <c:pt idx="201">
                  <c:v>0.81925234035247285</c:v>
                </c:pt>
                <c:pt idx="202">
                  <c:v>0.82640761991526213</c:v>
                </c:pt>
                <c:pt idx="203">
                  <c:v>0.83343187657421181</c:v>
                </c:pt>
                <c:pt idx="204">
                  <c:v>0.84032399666763458</c:v>
                </c:pt>
                <c:pt idx="205">
                  <c:v>0.84708288748345095</c:v>
                </c:pt>
                <c:pt idx="206">
                  <c:v>0.8537074774324358</c:v>
                </c:pt>
                <c:pt idx="207">
                  <c:v>0.86019671621811211</c:v>
                </c:pt>
                <c:pt idx="208">
                  <c:v>0.86654957500327034</c:v>
                </c:pt>
                <c:pt idx="209">
                  <c:v>0.87276504657308618</c:v>
                </c:pt>
                <c:pt idx="210">
                  <c:v>0.87884214549480955</c:v>
                </c:pt>
                <c:pt idx="211">
                  <c:v>0.88477990827399922</c:v>
                </c:pt>
                <c:pt idx="212">
                  <c:v>0.89057739350728138</c:v>
                </c:pt>
                <c:pt idx="213">
                  <c:v>0.89623368203160425</c:v>
                </c:pt>
                <c:pt idx="214">
                  <c:v>0.90174787706996573</c:v>
                </c:pt>
                <c:pt idx="215">
                  <c:v>0.907119104373595</c:v>
                </c:pt>
                <c:pt idx="216">
                  <c:v>0.91234651236055886</c:v>
                </c:pt>
                <c:pt idx="217">
                  <c:v>0.91742927225077642</c:v>
                </c:pt>
                <c:pt idx="218">
                  <c:v>0.92236657819741819</c:v>
                </c:pt>
                <c:pt idx="219">
                  <c:v>0.92715764741466955</c:v>
                </c:pt>
                <c:pt idx="220">
                  <c:v>0.93180172030183628</c:v>
                </c:pt>
                <c:pt idx="221">
                  <c:v>0.9362980605637774</c:v>
                </c:pt>
                <c:pt idx="222">
                  <c:v>0.94064595532763984</c:v>
                </c:pt>
                <c:pt idx="223">
                  <c:v>0.94484471525588132</c:v>
                </c:pt>
                <c:pt idx="224">
                  <c:v>0.94889367465556163</c:v>
                </c:pt>
                <c:pt idx="225">
                  <c:v>0.95279219158388506</c:v>
                </c:pt>
                <c:pt idx="226">
                  <c:v>0.9565396479499767</c:v>
                </c:pt>
                <c:pt idx="227">
                  <c:v>0.96013544961287856</c:v>
                </c:pt>
                <c:pt idx="228">
                  <c:v>0.96357902647574722</c:v>
                </c:pt>
                <c:pt idx="229">
                  <c:v>0.96686983257623993</c:v>
                </c:pt>
                <c:pt idx="230">
                  <c:v>0.97000734617307449</c:v>
                </c:pt>
                <c:pt idx="231">
                  <c:v>0.97299106982874872</c:v>
                </c:pt>
                <c:pt idx="232">
                  <c:v>0.97582053048840656</c:v>
                </c:pt>
                <c:pt idx="233">
                  <c:v>0.97849527955483873</c:v>
                </c:pt>
                <c:pt idx="234">
                  <c:v>0.9810148929596062</c:v>
                </c:pt>
                <c:pt idx="235">
                  <c:v>0.98337897123027274</c:v>
                </c:pt>
                <c:pt idx="236">
                  <c:v>0.98558713955374089</c:v>
                </c:pt>
                <c:pt idx="237">
                  <c:v>0.98763904783567602</c:v>
                </c:pt>
                <c:pt idx="238">
                  <c:v>0.98953437075601203</c:v>
                </c:pt>
                <c:pt idx="239">
                  <c:v>0.99127280782052929</c:v>
                </c:pt>
                <c:pt idx="240">
                  <c:v>0.99285408340849701</c:v>
                </c:pt>
                <c:pt idx="241">
                  <c:v>0.99427794681637061</c:v>
                </c:pt>
                <c:pt idx="242">
                  <c:v>0.99554417229754077</c:v>
                </c:pt>
                <c:pt idx="243">
                  <c:v>0.99665255909812334</c:v>
                </c:pt>
                <c:pt idx="244">
                  <c:v>0.99760293148878842</c:v>
                </c:pt>
                <c:pt idx="245">
                  <c:v>0.99839513879262165</c:v>
                </c:pt>
                <c:pt idx="246">
                  <c:v>0.99902905540901266</c:v>
                </c:pt>
                <c:pt idx="247">
                  <c:v>0.99950458083356886</c:v>
                </c:pt>
                <c:pt idx="248">
                  <c:v>0.9998216396740498</c:v>
                </c:pt>
                <c:pt idx="249">
                  <c:v>0.99998018166232039</c:v>
                </c:pt>
                <c:pt idx="250">
                  <c:v>0.99998018166232028</c:v>
                </c:pt>
                <c:pt idx="251">
                  <c:v>0.99982163967404947</c:v>
                </c:pt>
                <c:pt idx="252">
                  <c:v>0.9995045808335683</c:v>
                </c:pt>
                <c:pt idx="253">
                  <c:v>0.99902905540901188</c:v>
                </c:pt>
                <c:pt idx="254">
                  <c:v>0.99839513879262065</c:v>
                </c:pt>
                <c:pt idx="255">
                  <c:v>0.9976029314887872</c:v>
                </c:pt>
                <c:pt idx="256">
                  <c:v>0.99665255909812189</c:v>
                </c:pt>
                <c:pt idx="257">
                  <c:v>0.99554417229753911</c:v>
                </c:pt>
                <c:pt idx="258">
                  <c:v>0.99427794681636883</c:v>
                </c:pt>
                <c:pt idx="259">
                  <c:v>0.9928540834084949</c:v>
                </c:pt>
                <c:pt idx="260">
                  <c:v>0.99127280782052707</c:v>
                </c:pt>
                <c:pt idx="261">
                  <c:v>0.98953437075600947</c:v>
                </c:pt>
                <c:pt idx="262">
                  <c:v>0.98763904783567336</c:v>
                </c:pt>
                <c:pt idx="263">
                  <c:v>0.985587139553738</c:v>
                </c:pt>
                <c:pt idx="264">
                  <c:v>0.98337897123026952</c:v>
                </c:pt>
                <c:pt idx="265">
                  <c:v>0.98101489295960276</c:v>
                </c:pt>
                <c:pt idx="266">
                  <c:v>0.97849527955483528</c:v>
                </c:pt>
                <c:pt idx="267">
                  <c:v>0.97582053048840278</c:v>
                </c:pt>
                <c:pt idx="268">
                  <c:v>0.97299106982874473</c:v>
                </c:pt>
                <c:pt idx="269">
                  <c:v>0.97000734617307038</c:v>
                </c:pt>
                <c:pt idx="270">
                  <c:v>0.96686983257623549</c:v>
                </c:pt>
                <c:pt idx="271">
                  <c:v>0.96357902647574256</c:v>
                </c:pt>
                <c:pt idx="272">
                  <c:v>0.96013544961287378</c:v>
                </c:pt>
                <c:pt idx="273">
                  <c:v>0.95653964794997159</c:v>
                </c:pt>
                <c:pt idx="274">
                  <c:v>0.95279219158387984</c:v>
                </c:pt>
                <c:pt idx="275">
                  <c:v>0.9488936746555563</c:v>
                </c:pt>
                <c:pt idx="276">
                  <c:v>0.94484471525587566</c:v>
                </c:pt>
                <c:pt idx="277">
                  <c:v>0.94064595532763395</c:v>
                </c:pt>
                <c:pt idx="278">
                  <c:v>0.93629806056377141</c:v>
                </c:pt>
                <c:pt idx="279">
                  <c:v>0.93180172030183006</c:v>
                </c:pt>
                <c:pt idx="280">
                  <c:v>0.927157647414663</c:v>
                </c:pt>
                <c:pt idx="281">
                  <c:v>0.92236657819741175</c:v>
                </c:pt>
                <c:pt idx="282">
                  <c:v>0.91742927225076953</c:v>
                </c:pt>
                <c:pt idx="283">
                  <c:v>0.91234651236055175</c:v>
                </c:pt>
                <c:pt idx="284">
                  <c:v>0.90711910437358789</c:v>
                </c:pt>
                <c:pt idx="285">
                  <c:v>0.90174787706995829</c:v>
                </c:pt>
                <c:pt idx="286">
                  <c:v>0.89623368203159648</c:v>
                </c:pt>
                <c:pt idx="287">
                  <c:v>0.89057739350727372</c:v>
                </c:pt>
                <c:pt idx="288">
                  <c:v>0.88477990827399111</c:v>
                </c:pt>
                <c:pt idx="289">
                  <c:v>0.87884214549480122</c:v>
                </c:pt>
                <c:pt idx="290">
                  <c:v>0.87276504657307785</c:v>
                </c:pt>
                <c:pt idx="291">
                  <c:v>0.86654957500326169</c:v>
                </c:pt>
                <c:pt idx="292">
                  <c:v>0.86019671621810334</c:v>
                </c:pt>
                <c:pt idx="293">
                  <c:v>0.85370747743242703</c:v>
                </c:pt>
                <c:pt idx="294">
                  <c:v>0.84708288748344174</c:v>
                </c:pt>
                <c:pt idx="295">
                  <c:v>0.84032399666762514</c:v>
                </c:pt>
                <c:pt idx="296">
                  <c:v>0.83343187657420248</c:v>
                </c:pt>
                <c:pt idx="297">
                  <c:v>0.82640761991525236</c:v>
                </c:pt>
                <c:pt idx="298">
                  <c:v>0.81925234035246286</c:v>
                </c:pt>
                <c:pt idx="299">
                  <c:v>0.81196717232056503</c:v>
                </c:pt>
                <c:pt idx="300">
                  <c:v>0.80455327084747397</c:v>
                </c:pt>
                <c:pt idx="301">
                  <c:v>0.79701181137116583</c:v>
                </c:pt>
                <c:pt idx="302">
                  <c:v>0.78934398955331608</c:v>
                </c:pt>
                <c:pt idx="303">
                  <c:v>0.7815510210897344</c:v>
                </c:pt>
                <c:pt idx="304">
                  <c:v>0.77363414151762222</c:v>
                </c:pt>
                <c:pt idx="305">
                  <c:v>0.76559460601968321</c:v>
                </c:pt>
                <c:pt idx="306">
                  <c:v>0.75743368922512078</c:v>
                </c:pt>
                <c:pt idx="307">
                  <c:v>0.74915268500755272</c:v>
                </c:pt>
                <c:pt idx="308">
                  <c:v>0.74075290627987178</c:v>
                </c:pt>
                <c:pt idx="309">
                  <c:v>0.73223568478609136</c:v>
                </c:pt>
                <c:pt idx="310">
                  <c:v>0.72360237089020418</c:v>
                </c:pt>
                <c:pt idx="311">
                  <c:v>0.71485433336208692</c:v>
                </c:pt>
                <c:pt idx="312">
                  <c:v>0.70599295916048987</c:v>
                </c:pt>
                <c:pt idx="313">
                  <c:v>0.69701965321314163</c:v>
                </c:pt>
                <c:pt idx="314">
                  <c:v>0.68793583819400306</c:v>
                </c:pt>
                <c:pt idx="315">
                  <c:v>0.67874295429771048</c:v>
                </c:pt>
                <c:pt idx="316">
                  <c:v>0.66944245901124033</c:v>
                </c:pt>
                <c:pt idx="317">
                  <c:v>0.66003582688283002</c:v>
                </c:pt>
                <c:pt idx="318">
                  <c:v>0.65052454928819659</c:v>
                </c:pt>
                <c:pt idx="319">
                  <c:v>0.64091013419408605</c:v>
                </c:pt>
                <c:pt idx="320">
                  <c:v>0.63119410591919323</c:v>
                </c:pt>
                <c:pt idx="321">
                  <c:v>0.6213780048924884</c:v>
                </c:pt>
                <c:pt idx="322">
                  <c:v>0.6114633874089872</c:v>
                </c:pt>
                <c:pt idx="323">
                  <c:v>0.60145182538301178</c:v>
                </c:pt>
                <c:pt idx="324">
                  <c:v>0.5913449060989695</c:v>
                </c:pt>
                <c:pt idx="325">
                  <c:v>0.58114423195969445</c:v>
                </c:pt>
                <c:pt idx="326">
                  <c:v>0.57085142023239865</c:v>
                </c:pt>
                <c:pt idx="327">
                  <c:v>0.56046810279226011</c:v>
                </c:pt>
                <c:pt idx="328">
                  <c:v>0.5499959258636945</c:v>
                </c:pt>
                <c:pt idx="329">
                  <c:v>0.53943654975935906</c:v>
                </c:pt>
                <c:pt idx="330">
                  <c:v>0.52879164861691552</c:v>
                </c:pt>
                <c:pt idx="331">
                  <c:v>0.51806291013360184</c:v>
                </c:pt>
                <c:pt idx="332">
                  <c:v>0.50725203529866036</c:v>
                </c:pt>
                <c:pt idx="333">
                  <c:v>0.496360738123652</c:v>
                </c:pt>
                <c:pt idx="334">
                  <c:v>0.48539074537070576</c:v>
                </c:pt>
                <c:pt idx="335">
                  <c:v>0.4743437962787535</c:v>
                </c:pt>
                <c:pt idx="336">
                  <c:v>0.46322164228778012</c:v>
                </c:pt>
                <c:pt idx="337">
                  <c:v>0.4520260467611385</c:v>
                </c:pt>
                <c:pt idx="338">
                  <c:v>0.44075878470598173</c:v>
                </c:pt>
                <c:pt idx="339">
                  <c:v>0.42942164249184217</c:v>
                </c:pt>
                <c:pt idx="340">
                  <c:v>0.41801641756740859</c:v>
                </c:pt>
                <c:pt idx="341">
                  <c:v>0.40654491817555433</c:v>
                </c:pt>
                <c:pt idx="342">
                  <c:v>0.39500896306664679</c:v>
                </c:pt>
                <c:pt idx="343">
                  <c:v>0.38341038121019116</c:v>
                </c:pt>
                <c:pt idx="344">
                  <c:v>0.37175101150486073</c:v>
                </c:pt>
                <c:pt idx="345">
                  <c:v>0.3600327024869463</c:v>
                </c:pt>
                <c:pt idx="346">
                  <c:v>0.34825731203727722</c:v>
                </c:pt>
                <c:pt idx="347">
                  <c:v>0.33642670708666833</c:v>
                </c:pt>
                <c:pt idx="348">
                  <c:v>0.32454276331992477</c:v>
                </c:pt>
                <c:pt idx="349">
                  <c:v>0.31260736487845869</c:v>
                </c:pt>
                <c:pt idx="350">
                  <c:v>0.30062240406157281</c:v>
                </c:pt>
                <c:pt idx="351">
                  <c:v>0.28858978102644323</c:v>
                </c:pt>
                <c:pt idx="352">
                  <c:v>0.27651140348685604</c:v>
                </c:pt>
                <c:pt idx="353">
                  <c:v>0.26438918641075382</c:v>
                </c:pt>
                <c:pt idx="354">
                  <c:v>0.25222505171662413</c:v>
                </c:pt>
                <c:pt idx="355">
                  <c:v>0.24002092796878616</c:v>
                </c:pt>
                <c:pt idx="356">
                  <c:v>0.22777875007163151</c:v>
                </c:pt>
                <c:pt idx="357">
                  <c:v>0.21550045896285175</c:v>
                </c:pt>
                <c:pt idx="358">
                  <c:v>0.20318800130570971</c:v>
                </c:pt>
                <c:pt idx="359">
                  <c:v>0.19084332918041072</c:v>
                </c:pt>
                <c:pt idx="360">
                  <c:v>0.17846839977460716</c:v>
                </c:pt>
                <c:pt idx="361">
                  <c:v>0.16606517507309324</c:v>
                </c:pt>
                <c:pt idx="362">
                  <c:v>0.15363562154674718</c:v>
                </c:pt>
                <c:pt idx="363">
                  <c:v>0.14118170984075415</c:v>
                </c:pt>
                <c:pt idx="364">
                  <c:v>0.12870541446216746</c:v>
                </c:pt>
                <c:pt idx="365">
                  <c:v>0.11620871346686536</c:v>
                </c:pt>
                <c:pt idx="366">
                  <c:v>0.10369358814593721</c:v>
                </c:pt>
                <c:pt idx="367">
                  <c:v>9.1162022711556878E-2</c:v>
                </c:pt>
                <c:pt idx="368">
                  <c:v>7.8616003982400817E-2</c:v>
                </c:pt>
                <c:pt idx="369">
                  <c:v>6.6057521068644959E-2</c:v>
                </c:pt>
                <c:pt idx="370">
                  <c:v>5.3488565056598353E-2</c:v>
                </c:pt>
                <c:pt idx="371">
                  <c:v>4.091112869303147E-2</c:v>
                </c:pt>
                <c:pt idx="372">
                  <c:v>2.8327206069233189E-2</c:v>
                </c:pt>
                <c:pt idx="373">
                  <c:v>1.5738792304854712E-2</c:v>
                </c:pt>
                <c:pt idx="374">
                  <c:v>3.1478832315983678E-3</c:v>
                </c:pt>
                <c:pt idx="375">
                  <c:v>-9.4435249232144355E-3</c:v>
                </c:pt>
                <c:pt idx="376">
                  <c:v>-2.2033435853138009E-2</c:v>
                </c:pt>
                <c:pt idx="377">
                  <c:v>-3.461985348910171E-2</c:v>
                </c:pt>
                <c:pt idx="378">
                  <c:v>-4.7200782315879652E-2</c:v>
                </c:pt>
                <c:pt idx="379">
                  <c:v>-5.977422768847257E-2</c:v>
                </c:pt>
                <c:pt idx="380">
                  <c:v>-7.2338196148343761E-2</c:v>
                </c:pt>
                <c:pt idx="381">
                  <c:v>-8.4890695739474886E-2</c:v>
                </c:pt>
                <c:pt idx="382">
                  <c:v>-9.7429736324183544E-2</c:v>
                </c:pt>
                <c:pt idx="383">
                  <c:v>-0.10995332989864461</c:v>
                </c:pt>
                <c:pt idx="384">
                  <c:v>-0.12245949090808123</c:v>
                </c:pt>
                <c:pt idx="385">
                  <c:v>-0.13494623656156748</c:v>
                </c:pt>
                <c:pt idx="386">
                  <c:v>-0.14741158714638491</c:v>
                </c:pt>
                <c:pt idx="387">
                  <c:v>-0.15985356634189996</c:v>
                </c:pt>
                <c:pt idx="388">
                  <c:v>-0.17227020153289807</c:v>
                </c:pt>
                <c:pt idx="389">
                  <c:v>-0.18465952412233588</c:v>
                </c:pt>
                <c:pt idx="390">
                  <c:v>-0.1970195698434474</c:v>
                </c:pt>
                <c:pt idx="391">
                  <c:v>-0.20934837907117143</c:v>
                </c:pt>
                <c:pt idx="392">
                  <c:v>-0.22164399713284344</c:v>
                </c:pt>
                <c:pt idx="393">
                  <c:v>-0.23390447461809394</c:v>
                </c:pt>
                <c:pt idx="394">
                  <c:v>-0.24612786768792078</c:v>
                </c:pt>
                <c:pt idx="395">
                  <c:v>-0.25831223838287781</c:v>
                </c:pt>
                <c:pt idx="396">
                  <c:v>-0.27045565493032381</c:v>
                </c:pt>
                <c:pt idx="397">
                  <c:v>-0.28255619205069837</c:v>
                </c:pt>
                <c:pt idx="398">
                  <c:v>-0.29461193126276775</c:v>
                </c:pt>
                <c:pt idx="399">
                  <c:v>-0.30662096118778609</c:v>
                </c:pt>
                <c:pt idx="400">
                  <c:v>-0.31858137785253743</c:v>
                </c:pt>
                <c:pt idx="401">
                  <c:v>-0.330491284991204</c:v>
                </c:pt>
                <c:pt idx="402">
                  <c:v>-0.34234879434600496</c:v>
                </c:pt>
                <c:pt idx="403">
                  <c:v>-0.35415202596657297</c:v>
                </c:pt>
                <c:pt idx="404">
                  <c:v>-0.3658991085080136</c:v>
                </c:pt>
                <c:pt idx="405">
                  <c:v>-0.37758817952759294</c:v>
                </c:pt>
                <c:pt idx="406">
                  <c:v>-0.38921738578002152</c:v>
                </c:pt>
                <c:pt idx="407">
                  <c:v>-0.40078488351127955</c:v>
                </c:pt>
                <c:pt idx="408">
                  <c:v>-0.41228883875093031</c:v>
                </c:pt>
                <c:pt idx="409">
                  <c:v>-0.42372742760288978</c:v>
                </c:pt>
                <c:pt idx="410">
                  <c:v>-0.43509883653459874</c:v>
                </c:pt>
                <c:pt idx="411">
                  <c:v>-0.44640126266454477</c:v>
                </c:pt>
                <c:pt idx="412">
                  <c:v>-0.45763291404810286</c:v>
                </c:pt>
                <c:pt idx="413">
                  <c:v>-0.46879200996164166</c:v>
                </c:pt>
                <c:pt idx="414">
                  <c:v>-0.47987678118484395</c:v>
                </c:pt>
                <c:pt idx="415">
                  <c:v>-0.49088547028121021</c:v>
                </c:pt>
                <c:pt idx="416">
                  <c:v>-0.50181633187669406</c:v>
                </c:pt>
                <c:pt idx="417">
                  <c:v>-0.51266763293641782</c:v>
                </c:pt>
                <c:pt idx="418">
                  <c:v>-0.52343765303943968</c:v>
                </c:pt>
                <c:pt idx="419">
                  <c:v>-0.53412468465151974</c:v>
                </c:pt>
                <c:pt idx="420">
                  <c:v>-0.54472703339583717</c:v>
                </c:pt>
                <c:pt idx="421">
                  <c:v>-0.55524301832162715</c:v>
                </c:pt>
                <c:pt idx="422">
                  <c:v>-0.56567097217069007</c:v>
                </c:pt>
                <c:pt idx="423">
                  <c:v>-0.57600924164172285</c:v>
                </c:pt>
                <c:pt idx="424">
                  <c:v>-0.58625618765244358</c:v>
                </c:pt>
                <c:pt idx="425">
                  <c:v>-0.59641018559946257</c:v>
                </c:pt>
                <c:pt idx="426">
                  <c:v>-0.60646962561585072</c:v>
                </c:pt>
                <c:pt idx="427">
                  <c:v>-0.61643291282637847</c:v>
                </c:pt>
                <c:pt idx="428">
                  <c:v>-0.62629846760037755</c:v>
                </c:pt>
                <c:pt idx="429">
                  <c:v>-0.63606472580217954</c:v>
                </c:pt>
                <c:pt idx="430">
                  <c:v>-0.64573013903910359</c:v>
                </c:pt>
                <c:pt idx="431">
                  <c:v>-0.6552931749069496</c:v>
                </c:pt>
                <c:pt idx="432">
                  <c:v>-0.66475231723294848</c:v>
                </c:pt>
                <c:pt idx="433">
                  <c:v>-0.67410606631614611</c:v>
                </c:pt>
                <c:pt idx="434">
                  <c:v>-0.68335293916517603</c:v>
                </c:pt>
                <c:pt idx="435">
                  <c:v>-0.69249146973337627</c:v>
                </c:pt>
                <c:pt idx="436">
                  <c:v>-0.7015202091512257</c:v>
                </c:pt>
                <c:pt idx="437">
                  <c:v>-0.7104377259560577</c:v>
                </c:pt>
                <c:pt idx="438">
                  <c:v>-0.71924260631900705</c:v>
                </c:pt>
                <c:pt idx="439">
                  <c:v>-0.72793345426916811</c:v>
                </c:pt>
                <c:pt idx="440">
                  <c:v>-0.73650889191492097</c:v>
                </c:pt>
                <c:pt idx="441">
                  <c:v>-0.74496755966238526</c:v>
                </c:pt>
                <c:pt idx="442">
                  <c:v>-0.75330811643097972</c:v>
                </c:pt>
                <c:pt idx="443">
                  <c:v>-0.76152923986604526</c:v>
                </c:pt>
                <c:pt idx="444">
                  <c:v>-0.76962962654849454</c:v>
                </c:pt>
                <c:pt idx="445">
                  <c:v>-0.77760799220146415</c:v>
                </c:pt>
                <c:pt idx="446">
                  <c:v>-0.78546307189393294</c:v>
                </c:pt>
                <c:pt idx="447">
                  <c:v>-0.79319362024126616</c:v>
                </c:pt>
                <c:pt idx="448">
                  <c:v>-0.80079841160266774</c:v>
                </c:pt>
                <c:pt idx="449">
                  <c:v>-0.80827624027550105</c:v>
                </c:pt>
                <c:pt idx="450">
                  <c:v>-0.81562592068644368</c:v>
                </c:pt>
                <c:pt idx="451">
                  <c:v>-0.82284628757945599</c:v>
                </c:pt>
                <c:pt idx="452">
                  <c:v>-0.82993619620052894</c:v>
                </c:pt>
                <c:pt idx="453">
                  <c:v>-0.83689452247917506</c:v>
                </c:pt>
                <c:pt idx="454">
                  <c:v>-0.843720163206647</c:v>
                </c:pt>
                <c:pt idx="455">
                  <c:v>-0.85041203621084671</c:v>
                </c:pt>
                <c:pt idx="456">
                  <c:v>-0.85696908052789589</c:v>
                </c:pt>
                <c:pt idx="457">
                  <c:v>-0.86339025657034785</c:v>
                </c:pt>
                <c:pt idx="458">
                  <c:v>-0.8696745462920108</c:v>
                </c:pt>
                <c:pt idx="459">
                  <c:v>-0.87582095334935095</c:v>
                </c:pt>
                <c:pt idx="460">
                  <c:v>-0.88182850325945983</c:v>
                </c:pt>
                <c:pt idx="461">
                  <c:v>-0.88769624355455456</c:v>
                </c:pt>
                <c:pt idx="462">
                  <c:v>-0.89342324393298445</c:v>
                </c:pt>
                <c:pt idx="463">
                  <c:v>-0.8990085964067277</c:v>
                </c:pt>
                <c:pt idx="464">
                  <c:v>-0.90445141544534879</c:v>
                </c:pt>
                <c:pt idx="465">
                  <c:v>-0.90975083811639346</c:v>
                </c:pt>
                <c:pt idx="466">
                  <c:v>-0.91490602422220291</c:v>
                </c:pt>
                <c:pt idx="467">
                  <c:v>-0.91991615643312463</c:v>
                </c:pt>
                <c:pt idx="468">
                  <c:v>-0.92478044041709373</c:v>
                </c:pt>
                <c:pt idx="469">
                  <c:v>-0.92949810496557161</c:v>
                </c:pt>
                <c:pt idx="470">
                  <c:v>-0.93406840211581788</c:v>
                </c:pt>
                <c:pt idx="471">
                  <c:v>-0.93849060726947464</c:v>
                </c:pt>
                <c:pt idx="472">
                  <c:v>-0.94276401930744913</c:v>
                </c:pt>
                <c:pt idx="473">
                  <c:v>-0.94688796070107328</c:v>
                </c:pt>
                <c:pt idx="474">
                  <c:v>-0.95086177761952073</c:v>
                </c:pt>
                <c:pt idx="475">
                  <c:v>-0.95468484003346987</c:v>
                </c:pt>
                <c:pt idx="476">
                  <c:v>-0.95835654181499241</c:v>
                </c:pt>
                <c:pt idx="477">
                  <c:v>-0.96187630083365039</c:v>
                </c:pt>
                <c:pt idx="478">
                  <c:v>-0.96524355904879122</c:v>
                </c:pt>
                <c:pt idx="479">
                  <c:v>-0.96845778259802262</c:v>
                </c:pt>
                <c:pt idx="480">
                  <c:v>-0.97151846188185254</c:v>
                </c:pt>
                <c:pt idx="481">
                  <c:v>-0.97442511164448486</c:v>
                </c:pt>
                <c:pt idx="482">
                  <c:v>-0.97717727105075436</c:v>
                </c:pt>
                <c:pt idx="483">
                  <c:v>-0.97977450375918906</c:v>
                </c:pt>
                <c:pt idx="484">
                  <c:v>-0.98221639799119032</c:v>
                </c:pt>
                <c:pt idx="485">
                  <c:v>-0.98450256659631907</c:v>
                </c:pt>
                <c:pt idx="486">
                  <c:v>-0.98663264711367571</c:v>
                </c:pt>
                <c:pt idx="487">
                  <c:v>-0.98860630182936671</c:v>
                </c:pt>
                <c:pt idx="488">
                  <c:v>-0.99042321783004816</c:v>
                </c:pt>
                <c:pt idx="489">
                  <c:v>-0.99208310705253577</c:v>
                </c:pt>
                <c:pt idx="490">
                  <c:v>-0.99358570632947618</c:v>
                </c:pt>
                <c:pt idx="491">
                  <c:v>-0.99493077743107128</c:v>
                </c:pt>
                <c:pt idx="492">
                  <c:v>-0.99611810710284798</c:v>
                </c:pt>
                <c:pt idx="493">
                  <c:v>-0.99714750709946842</c:v>
                </c:pt>
                <c:pt idx="494">
                  <c:v>-0.99801881421457617</c:v>
                </c:pt>
                <c:pt idx="495">
                  <c:v>-0.99873189030667098</c:v>
                </c:pt>
                <c:pt idx="496">
                  <c:v>-0.99928662232101095</c:v>
                </c:pt>
                <c:pt idx="497">
                  <c:v>-0.99968292230753641</c:v>
                </c:pt>
                <c:pt idx="498">
                  <c:v>-0.99992072743481442</c:v>
                </c:pt>
                <c:pt idx="499">
                  <c:v>-1</c:v>
                </c:pt>
              </c:numCache>
            </c:numRef>
          </c:xVal>
          <c:yVal>
            <c:numRef>
              <c:f>[1]XLSTAT_20221116_174301_1_HID!$D$1:$D$500</c:f>
              <c:numCache>
                <c:formatCode>General</c:formatCode>
                <c:ptCount val="500"/>
                <c:pt idx="0">
                  <c:v>-3.2311393144413003E-15</c:v>
                </c:pt>
                <c:pt idx="1">
                  <c:v>-1.2591220998459735E-2</c:v>
                </c:pt>
                <c:pt idx="2">
                  <c:v>-2.5180445720141945E-2</c:v>
                </c:pt>
                <c:pt idx="3">
                  <c:v>-3.7765678204774195E-2</c:v>
                </c:pt>
                <c:pt idx="4">
                  <c:v>-5.0344923125031901E-2</c:v>
                </c:pt>
                <c:pt idx="5">
                  <c:v>-6.291618610288964E-2</c:v>
                </c:pt>
                <c:pt idx="6">
                  <c:v>-7.547747402581878E-2</c:v>
                </c:pt>
                <c:pt idx="7">
                  <c:v>-8.8026795362788374E-2</c:v>
                </c:pt>
                <c:pt idx="8">
                  <c:v>-0.10056216048001143</c:v>
                </c:pt>
                <c:pt idx="9">
                  <c:v>-0.1130815819563903</c:v>
                </c:pt>
                <c:pt idx="10">
                  <c:v>-0.12558307489861525</c:v>
                </c:pt>
                <c:pt idx="11">
                  <c:v>-0.1380646572558584</c:v>
                </c:pt>
                <c:pt idx="12">
                  <c:v>-0.15052435013401677</c:v>
                </c:pt>
                <c:pt idx="13">
                  <c:v>-0.16296017810945904</c:v>
                </c:pt>
                <c:pt idx="14">
                  <c:v>-0.17537016954221801</c:v>
                </c:pt>
                <c:pt idx="15">
                  <c:v>-0.18775235688858319</c:v>
                </c:pt>
                <c:pt idx="16">
                  <c:v>-0.20010477701304791</c:v>
                </c:pt>
                <c:pt idx="17">
                  <c:v>-0.21242547149955354</c:v>
                </c:pt>
                <c:pt idx="18">
                  <c:v>-0.22471248696198562</c:v>
                </c:pt>
                <c:pt idx="19">
                  <c:v>-0.23696387535387617</c:v>
                </c:pt>
                <c:pt idx="20">
                  <c:v>-0.24917769427725583</c:v>
                </c:pt>
                <c:pt idx="21">
                  <c:v>-0.2613520072906102</c:v>
                </c:pt>
                <c:pt idx="22">
                  <c:v>-0.27348488421589578</c:v>
                </c:pt>
                <c:pt idx="23">
                  <c:v>-0.28557440144455914</c:v>
                </c:pt>
                <c:pt idx="24">
                  <c:v>-0.29761864224251428</c:v>
                </c:pt>
                <c:pt idx="25">
                  <c:v>-0.30961569705403402</c:v>
                </c:pt>
                <c:pt idx="26">
                  <c:v>-0.32156366380449974</c:v>
                </c:pt>
                <c:pt idx="27">
                  <c:v>-0.33346064820196436</c:v>
                </c:pt>
                <c:pt idx="28">
                  <c:v>-0.345304764037486</c:v>
                </c:pt>
                <c:pt idx="29">
                  <c:v>-0.35709413348417585</c:v>
                </c:pt>
                <c:pt idx="30">
                  <c:v>-0.36882688739491704</c:v>
                </c:pt>
                <c:pt idx="31">
                  <c:v>-0.38050116559871172</c:v>
                </c:pt>
                <c:pt idx="32">
                  <c:v>-0.39211511719560044</c:v>
                </c:pt>
                <c:pt idx="33">
                  <c:v>-0.40366690085011231</c:v>
                </c:pt>
                <c:pt idx="34">
                  <c:v>-0.41515468508320219</c:v>
                </c:pt>
                <c:pt idx="35">
                  <c:v>-0.42657664856262156</c:v>
                </c:pt>
                <c:pt idx="36">
                  <c:v>-0.43793098039168077</c:v>
                </c:pt>
                <c:pt idx="37">
                  <c:v>-0.44921588039636001</c:v>
                </c:pt>
                <c:pt idx="38">
                  <c:v>-0.46042955941071717</c:v>
                </c:pt>
                <c:pt idx="39">
                  <c:v>-0.47157023956055033</c:v>
                </c:pt>
                <c:pt idx="40">
                  <c:v>-0.48263615454527298</c:v>
                </c:pt>
                <c:pt idx="41">
                  <c:v>-0.4936255499179516</c:v>
                </c:pt>
                <c:pt idx="42">
                  <c:v>-0.50453668336346336</c:v>
                </c:pt>
                <c:pt idx="43">
                  <c:v>-0.51536782497473399</c:v>
                </c:pt>
                <c:pt idx="44">
                  <c:v>-0.52611725752700511</c:v>
                </c:pt>
                <c:pt idx="45">
                  <c:v>-0.53678327675009052</c:v>
                </c:pt>
                <c:pt idx="46">
                  <c:v>-0.54736419159858218</c:v>
                </c:pt>
                <c:pt idx="47">
                  <c:v>-0.55785832451995665</c:v>
                </c:pt>
                <c:pt idx="48">
                  <c:v>-0.56826401172054075</c:v>
                </c:pt>
                <c:pt idx="49">
                  <c:v>-0.57857960342930126</c:v>
                </c:pt>
                <c:pt idx="50">
                  <c:v>-0.58880346415940599</c:v>
                </c:pt>
                <c:pt idx="51">
                  <c:v>-0.59893397296752204</c:v>
                </c:pt>
                <c:pt idx="52">
                  <c:v>-0.60896952371081003</c:v>
                </c:pt>
                <c:pt idx="53">
                  <c:v>-0.61890852530156926</c:v>
                </c:pt>
                <c:pt idx="54">
                  <c:v>-0.62874940195949613</c:v>
                </c:pt>
                <c:pt idx="55">
                  <c:v>-0.63849059346151837</c:v>
                </c:pt>
                <c:pt idx="56">
                  <c:v>-0.64813055538915954</c:v>
                </c:pt>
                <c:pt idx="57">
                  <c:v>-0.65766775937339839</c:v>
                </c:pt>
                <c:pt idx="58">
                  <c:v>-0.66710069333698618</c:v>
                </c:pt>
                <c:pt idx="59">
                  <c:v>-0.67642786173417824</c:v>
                </c:pt>
                <c:pt idx="60">
                  <c:v>-0.68564778578784435</c:v>
                </c:pt>
                <c:pt idx="61">
                  <c:v>-0.69475900372392385</c:v>
                </c:pt>
                <c:pt idx="62">
                  <c:v>-0.70376007100318139</c:v>
                </c:pt>
                <c:pt idx="63">
                  <c:v>-0.71264956055023099</c:v>
                </c:pt>
                <c:pt idx="64">
                  <c:v>-0.72142606297979406</c:v>
                </c:pt>
                <c:pt idx="65">
                  <c:v>-0.73008818682014875</c:v>
                </c:pt>
                <c:pt idx="66">
                  <c:v>-0.73863455873374106</c:v>
                </c:pt>
                <c:pt idx="67">
                  <c:v>-0.74706382373492208</c:v>
                </c:pt>
                <c:pt idx="68">
                  <c:v>-0.75537464540477328</c:v>
                </c:pt>
                <c:pt idx="69">
                  <c:v>-0.76356570610298924</c:v>
                </c:pt>
                <c:pt idx="70">
                  <c:v>-0.77163570717678376</c:v>
                </c:pt>
                <c:pt idx="71">
                  <c:v>-0.77958336916678495</c:v>
                </c:pt>
                <c:pt idx="72">
                  <c:v>-0.78740743200988572</c:v>
                </c:pt>
                <c:pt idx="73">
                  <c:v>-0.79510665523902302</c:v>
                </c:pt>
                <c:pt idx="74">
                  <c:v>-0.80267981817984635</c:v>
                </c:pt>
                <c:pt idx="75">
                  <c:v>-0.81012572014424955</c:v>
                </c:pt>
                <c:pt idx="76">
                  <c:v>-0.81744318062073507</c:v>
                </c:pt>
                <c:pt idx="77">
                  <c:v>-0.8246310394615779</c:v>
                </c:pt>
                <c:pt idx="78">
                  <c:v>-0.83168815706676069</c:v>
                </c:pt>
                <c:pt idx="79">
                  <c:v>-0.83861341456465288</c:v>
                </c:pt>
                <c:pt idx="80">
                  <c:v>-0.84540571398940179</c:v>
                </c:pt>
                <c:pt idx="81">
                  <c:v>-0.85206397845500914</c:v>
                </c:pt>
                <c:pt idx="82">
                  <c:v>-0.85858715232606742</c:v>
                </c:pt>
                <c:pt idx="83">
                  <c:v>-0.86497420138512493</c:v>
                </c:pt>
                <c:pt idx="84">
                  <c:v>-0.8712241129966557</c:v>
                </c:pt>
                <c:pt idx="85">
                  <c:v>-0.87733589626760855</c:v>
                </c:pt>
                <c:pt idx="86">
                  <c:v>-0.88330858220450814</c:v>
                </c:pt>
                <c:pt idx="87">
                  <c:v>-0.88914122386708372</c:v>
                </c:pt>
                <c:pt idx="88">
                  <c:v>-0.89483289651840248</c:v>
                </c:pt>
                <c:pt idx="89">
                  <c:v>-0.90038269777148217</c:v>
                </c:pt>
                <c:pt idx="90">
                  <c:v>-0.9057897477323591</c:v>
                </c:pt>
                <c:pt idx="91">
                  <c:v>-0.91105318913959277</c:v>
                </c:pt>
                <c:pt idx="92">
                  <c:v>-0.91617218750017881</c:v>
                </c:pt>
                <c:pt idx="93">
                  <c:v>-0.92114593122185473</c:v>
                </c:pt>
                <c:pt idx="94">
                  <c:v>-0.92597363174177405</c:v>
                </c:pt>
                <c:pt idx="95">
                  <c:v>-0.93065452365152812</c:v>
                </c:pt>
                <c:pt idx="96">
                  <c:v>-0.93518786481849892</c:v>
                </c:pt>
                <c:pt idx="97">
                  <c:v>-0.93957293650352025</c:v>
                </c:pt>
                <c:pt idx="98">
                  <c:v>-0.94380904347483008</c:v>
                </c:pt>
                <c:pt idx="99">
                  <c:v>-0.9478955141182962</c:v>
                </c:pt>
                <c:pt idx="100">
                  <c:v>-0.95183170054389787</c:v>
                </c:pt>
                <c:pt idx="101">
                  <c:v>-0.95561697868844497</c:v>
                </c:pt>
                <c:pt idx="102">
                  <c:v>-0.95925074841452074</c:v>
                </c:pt>
                <c:pt idx="103">
                  <c:v>-0.96273243360562999</c:v>
                </c:pt>
                <c:pt idx="104">
                  <c:v>-0.9660614822575404</c:v>
                </c:pt>
                <c:pt idx="105">
                  <c:v>-0.96923736656579929</c:v>
                </c:pt>
                <c:pt idx="106">
                  <c:v>-0.97225958300941495</c:v>
                </c:pt>
                <c:pt idx="107">
                  <c:v>-0.97512765243068744</c:v>
                </c:pt>
                <c:pt idx="108">
                  <c:v>-0.97784112011117641</c:v>
                </c:pt>
                <c:pt idx="109">
                  <c:v>-0.98039955584379457</c:v>
                </c:pt>
                <c:pt idx="110">
                  <c:v>-0.98280255400101535</c:v>
                </c:pt>
                <c:pt idx="111">
                  <c:v>-0.98504973359918258</c:v>
                </c:pt>
                <c:pt idx="112">
                  <c:v>-0.98714073835891369</c:v>
                </c:pt>
                <c:pt idx="113">
                  <c:v>-0.98907523676158671</c:v>
                </c:pt>
                <c:pt idx="114">
                  <c:v>-0.99085292210190001</c:v>
                </c:pt>
                <c:pt idx="115">
                  <c:v>-0.99247351253649974</c:v>
                </c:pt>
                <c:pt idx="116">
                  <c:v>-0.99393675112866398</c:v>
                </c:pt>
                <c:pt idx="117">
                  <c:v>-0.99524240588903934</c:v>
                </c:pt>
                <c:pt idx="118">
                  <c:v>-0.99639026981242185</c:v>
                </c:pt>
                <c:pt idx="119">
                  <c:v>-0.99738016091057591</c:v>
                </c:pt>
                <c:pt idx="120">
                  <c:v>-0.99821192224108835</c:v>
                </c:pt>
                <c:pt idx="121">
                  <c:v>-0.99888542193225072</c:v>
                </c:pt>
                <c:pt idx="122">
                  <c:v>-0.99940055320396648</c:v>
                </c:pt>
                <c:pt idx="123">
                  <c:v>-0.99975723438468123</c:v>
                </c:pt>
                <c:pt idx="124">
                  <c:v>-0.99995540892433044</c:v>
                </c:pt>
                <c:pt idx="125">
                  <c:v>-0.99999504540330608</c:v>
                </c:pt>
                <c:pt idx="126">
                  <c:v>-0.9998761375374372</c:v>
                </c:pt>
                <c:pt idx="127">
                  <c:v>-0.99959870417898711</c:v>
                </c:pt>
                <c:pt idx="128">
                  <c:v>-0.99916278931366376</c:v>
                </c:pt>
                <c:pt idx="129">
                  <c:v>-0.99856846205364613</c:v>
                </c:pt>
                <c:pt idx="130">
                  <c:v>-0.99781581662662744</c:v>
                </c:pt>
                <c:pt idx="131">
                  <c:v>-0.99690497236087472</c:v>
                </c:pt>
                <c:pt idx="132">
                  <c:v>-0.99583607366631099</c:v>
                </c:pt>
                <c:pt idx="133">
                  <c:v>-0.99460929001161924</c:v>
                </c:pt>
                <c:pt idx="134">
                  <c:v>-0.99322481589737377</c:v>
                </c:pt>
                <c:pt idx="135">
                  <c:v>-0.99168287082520357</c:v>
                </c:pt>
                <c:pt idx="136">
                  <c:v>-0.98998369926299112</c:v>
                </c:pt>
                <c:pt idx="137">
                  <c:v>-0.98812757060611334</c:v>
                </c:pt>
                <c:pt idx="138">
                  <c:v>-0.98611477913473</c:v>
                </c:pt>
                <c:pt idx="139">
                  <c:v>-0.98394564396712747</c:v>
                </c:pt>
                <c:pt idx="140">
                  <c:v>-0.98162050900912357</c:v>
                </c:pt>
                <c:pt idx="141">
                  <c:v>-0.97913974289954353</c:v>
                </c:pt>
                <c:pt idx="142">
                  <c:v>-0.97650373895177345</c:v>
                </c:pt>
                <c:pt idx="143">
                  <c:v>-0.9737129150914029</c:v>
                </c:pt>
                <c:pt idx="144">
                  <c:v>-0.97076771378996474</c:v>
                </c:pt>
                <c:pt idx="145">
                  <c:v>-0.96766860199478322</c:v>
                </c:pt>
                <c:pt idx="146">
                  <c:v>-0.96441607105494198</c:v>
                </c:pt>
                <c:pt idx="147">
                  <c:v>-0.96101063664338282</c:v>
                </c:pt>
                <c:pt idx="148">
                  <c:v>-0.95745283867514874</c:v>
                </c:pt>
                <c:pt idx="149">
                  <c:v>-0.95374324122178211</c:v>
                </c:pt>
                <c:pt idx="150">
                  <c:v>-0.94988243242189507</c:v>
                </c:pt>
                <c:pt idx="151">
                  <c:v>-0.94587102438792203</c:v>
                </c:pt>
                <c:pt idx="152">
                  <c:v>-0.94170965310907273</c:v>
                </c:pt>
                <c:pt idx="153">
                  <c:v>-0.93739897835049901</c:v>
                </c:pt>
                <c:pt idx="154">
                  <c:v>-0.93293968354869272</c:v>
                </c:pt>
                <c:pt idx="155">
                  <c:v>-0.92833247570312916</c:v>
                </c:pt>
                <c:pt idx="156">
                  <c:v>-0.92357808526417717</c:v>
                </c:pt>
                <c:pt idx="157">
                  <c:v>-0.91867726601728883</c:v>
                </c:pt>
                <c:pt idx="158">
                  <c:v>-0.9136307949634902</c:v>
                </c:pt>
                <c:pt idx="159">
                  <c:v>-0.9084394721961927</c:v>
                </c:pt>
                <c:pt idx="160">
                  <c:v>-0.90310412077434099</c:v>
                </c:pt>
                <c:pt idx="161">
                  <c:v>-0.89762558659192215</c:v>
                </c:pt>
                <c:pt idx="162">
                  <c:v>-0.89200473824385229</c:v>
                </c:pt>
                <c:pt idx="163">
                  <c:v>-0.88624246688826536</c:v>
                </c:pt>
                <c:pt idx="164">
                  <c:v>-0.88033968610522495</c:v>
                </c:pt>
                <c:pt idx="165">
                  <c:v>-0.87429733175187974</c:v>
                </c:pt>
                <c:pt idx="166">
                  <c:v>-0.86811636181408813</c:v>
                </c:pt>
                <c:pt idx="167">
                  <c:v>-0.86179775625453536</c:v>
                </c:pt>
                <c:pt idx="168">
                  <c:v>-0.85534251685736318</c:v>
                </c:pt>
                <c:pt idx="169">
                  <c:v>-0.84875166706934335</c:v>
                </c:pt>
                <c:pt idx="170">
                  <c:v>-0.84202625183761515</c:v>
                </c:pt>
                <c:pt idx="171">
                  <c:v>-0.83516733744401306</c:v>
                </c:pt>
                <c:pt idx="172">
                  <c:v>-0.8281760113360136</c:v>
                </c:pt>
                <c:pt idx="173">
                  <c:v>-0.82105338195432642</c:v>
                </c:pt>
                <c:pt idx="174">
                  <c:v>-0.81380057855715537</c:v>
                </c:pt>
                <c:pt idx="175">
                  <c:v>-0.80641875104116034</c:v>
                </c:pt>
                <c:pt idx="176">
                  <c:v>-0.79890906975914755</c:v>
                </c:pt>
                <c:pt idx="177">
                  <c:v>-0.79127272533451476</c:v>
                </c:pt>
                <c:pt idx="178">
                  <c:v>-0.78351092847248416</c:v>
                </c:pt>
                <c:pt idx="179">
                  <c:v>-0.77562490976815157</c:v>
                </c:pt>
                <c:pt idx="180">
                  <c:v>-0.76761591951138042</c:v>
                </c:pt>
                <c:pt idx="181">
                  <c:v>-0.75948522748857461</c:v>
                </c:pt>
                <c:pt idx="182">
                  <c:v>-0.75123412278136181</c:v>
                </c:pt>
                <c:pt idx="183">
                  <c:v>-0.74286391356221293</c:v>
                </c:pt>
                <c:pt idx="184">
                  <c:v>-0.73437592688703979</c:v>
                </c:pt>
                <c:pt idx="185">
                  <c:v>-0.72577150848479688</c:v>
                </c:pt>
                <c:pt idx="186">
                  <c:v>-0.71705202254412126</c:v>
                </c:pt>
                <c:pt idx="187">
                  <c:v>-0.70821885149704789</c:v>
                </c:pt>
                <c:pt idx="188">
                  <c:v>-0.69927339579983261</c:v>
                </c:pt>
                <c:pt idx="189">
                  <c:v>-0.6902170737109149</c:v>
                </c:pt>
                <c:pt idx="190">
                  <c:v>-0.6810513210660607</c:v>
                </c:pt>
                <c:pt idx="191">
                  <c:v>-0.67177759105071866</c:v>
                </c:pt>
                <c:pt idx="192">
                  <c:v>-0.66239735396962285</c:v>
                </c:pt>
                <c:pt idx="193">
                  <c:v>-0.65291209701368369</c:v>
                </c:pt>
                <c:pt idx="194">
                  <c:v>-0.64332332402420278</c:v>
                </c:pt>
                <c:pt idx="195">
                  <c:v>-0.63363255525444295</c:v>
                </c:pt>
                <c:pt idx="196">
                  <c:v>-0.62384132712860307</c:v>
                </c:pt>
                <c:pt idx="197">
                  <c:v>-0.61395119199822235</c:v>
                </c:pt>
                <c:pt idx="198">
                  <c:v>-0.60396371789606418</c:v>
                </c:pt>
                <c:pt idx="199">
                  <c:v>-0.59388048828751272</c:v>
                </c:pt>
                <c:pt idx="200">
                  <c:v>-0.58370310181952068</c:v>
                </c:pt>
                <c:pt idx="201">
                  <c:v>-0.57343317206715205</c:v>
                </c:pt>
                <c:pt idx="202">
                  <c:v>-0.56307232727775902</c:v>
                </c:pt>
                <c:pt idx="203">
                  <c:v>-0.55262221011282897</c:v>
                </c:pt>
                <c:pt idx="204">
                  <c:v>-0.54208447738755017</c:v>
                </c:pt>
                <c:pt idx="205">
                  <c:v>-0.53146079980813188</c:v>
                </c:pt>
                <c:pt idx="206">
                  <c:v>-0.52075286170692059</c:v>
                </c:pt>
                <c:pt idx="207">
                  <c:v>-0.50996236077535817</c:v>
                </c:pt>
                <c:pt idx="208">
                  <c:v>-0.49909100779482252</c:v>
                </c:pt>
                <c:pt idx="209">
                  <c:v>-0.48814052636538874</c:v>
                </c:pt>
                <c:pt idx="210">
                  <c:v>-0.47711265263256231</c:v>
                </c:pt>
                <c:pt idx="211">
                  <c:v>-0.46600913501202273</c:v>
                </c:pt>
                <c:pt idx="212">
                  <c:v>-0.45483173391241832</c:v>
                </c:pt>
                <c:pt idx="213">
                  <c:v>-0.44358222145626325</c:v>
                </c:pt>
                <c:pt idx="214">
                  <c:v>-0.43226238119897725</c:v>
                </c:pt>
                <c:pt idx="215">
                  <c:v>-0.4208740078461094</c:v>
                </c:pt>
                <c:pt idx="216">
                  <c:v>-0.40941890696879712</c:v>
                </c:pt>
                <c:pt idx="217">
                  <c:v>-0.39789889471750334</c:v>
                </c:pt>
                <c:pt idx="218">
                  <c:v>-0.38631579753407186</c:v>
                </c:pt>
                <c:pt idx="219">
                  <c:v>-0.37467145186215534</c:v>
                </c:pt>
                <c:pt idx="220">
                  <c:v>-0.3629677038560572</c:v>
                </c:pt>
                <c:pt idx="221">
                  <c:v>-0.35120640908803058</c:v>
                </c:pt>
                <c:pt idx="222">
                  <c:v>-0.3393894322540873</c:v>
                </c:pt>
                <c:pt idx="223">
                  <c:v>-0.32751864687836102</c:v>
                </c:pt>
                <c:pt idx="224">
                  <c:v>-0.31559593501606631</c:v>
                </c:pt>
                <c:pt idx="225">
                  <c:v>-0.30362318695510926</c:v>
                </c:pt>
                <c:pt idx="226">
                  <c:v>-0.29160230091639305</c:v>
                </c:pt>
                <c:pt idx="227">
                  <c:v>-0.27953518275286143</c:v>
                </c:pt>
                <c:pt idx="228">
                  <c:v>-0.26742374564733634</c:v>
                </c:pt>
                <c:pt idx="229">
                  <c:v>-0.25526990980919356</c:v>
                </c:pt>
                <c:pt idx="230">
                  <c:v>-0.24307560216992019</c:v>
                </c:pt>
                <c:pt idx="231">
                  <c:v>-0.23084275607761018</c:v>
                </c:pt>
                <c:pt idx="232">
                  <c:v>-0.21857331099044294</c:v>
                </c:pt>
                <c:pt idx="233">
                  <c:v>-0.206269212169189</c:v>
                </c:pt>
                <c:pt idx="234">
                  <c:v>-0.1939324103687996</c:v>
                </c:pt>
                <c:pt idx="235">
                  <c:v>-0.18156486152912546</c:v>
                </c:pt>
                <c:pt idx="236">
                  <c:v>-0.16916852646480929</c:v>
                </c:pt>
                <c:pt idx="237">
                  <c:v>-0.15674537055440954</c:v>
                </c:pt>
                <c:pt idx="238">
                  <c:v>-0.14429736342880053</c:v>
                </c:pt>
                <c:pt idx="239">
                  <c:v>-0.13182647865889446</c:v>
                </c:pt>
                <c:pt idx="240">
                  <c:v>-0.11933469344274253</c:v>
                </c:pt>
                <c:pt idx="241">
                  <c:v>-0.1068239882920613</c:v>
                </c:pt>
                <c:pt idx="242">
                  <c:v>-9.4296346718229507E-2</c:v>
                </c:pt>
                <c:pt idx="243">
                  <c:v>-8.1753754917813268E-2</c:v>
                </c:pt>
                <c:pt idx="244">
                  <c:v>-6.919820145766567E-2</c:v>
                </c:pt>
                <c:pt idx="245">
                  <c:v>-5.6631676959646479E-2</c:v>
                </c:pt>
                <c:pt idx="246">
                  <c:v>-4.4056173785020115E-2</c:v>
                </c:pt>
                <c:pt idx="247">
                  <c:v>-3.1473685718577782E-2</c:v>
                </c:pt>
                <c:pt idx="248">
                  <c:v>-1.8886207652529921E-2</c:v>
                </c:pt>
                <c:pt idx="249">
                  <c:v>-6.2957352702271195E-3</c:v>
                </c:pt>
                <c:pt idx="250">
                  <c:v>6.295735270244439E-3</c:v>
                </c:pt>
                <c:pt idx="251">
                  <c:v>1.8886207652546793E-2</c:v>
                </c:pt>
                <c:pt idx="252">
                  <c:v>3.1473685718595094E-2</c:v>
                </c:pt>
                <c:pt idx="253">
                  <c:v>4.4056173785037421E-2</c:v>
                </c:pt>
                <c:pt idx="254">
                  <c:v>5.6631676959663327E-2</c:v>
                </c:pt>
                <c:pt idx="255">
                  <c:v>6.9198201457682948E-2</c:v>
                </c:pt>
                <c:pt idx="256">
                  <c:v>8.1753754917830532E-2</c:v>
                </c:pt>
                <c:pt idx="257">
                  <c:v>9.4296346718246313E-2</c:v>
                </c:pt>
                <c:pt idx="258">
                  <c:v>0.10682398829207852</c:v>
                </c:pt>
                <c:pt idx="259">
                  <c:v>0.11933469344275972</c:v>
                </c:pt>
                <c:pt idx="260">
                  <c:v>0.13182647865891117</c:v>
                </c:pt>
                <c:pt idx="261">
                  <c:v>0.14429736342881769</c:v>
                </c:pt>
                <c:pt idx="262">
                  <c:v>0.15674537055442664</c:v>
                </c:pt>
                <c:pt idx="263">
                  <c:v>0.16916852646482591</c:v>
                </c:pt>
                <c:pt idx="264">
                  <c:v>0.1815648615291425</c:v>
                </c:pt>
                <c:pt idx="265">
                  <c:v>0.19393241036881659</c:v>
                </c:pt>
                <c:pt idx="266">
                  <c:v>0.20626921216920552</c:v>
                </c:pt>
                <c:pt idx="267">
                  <c:v>0.21857331099045985</c:v>
                </c:pt>
                <c:pt idx="268">
                  <c:v>0.23084275607762703</c:v>
                </c:pt>
                <c:pt idx="269">
                  <c:v>0.24307560216993654</c:v>
                </c:pt>
                <c:pt idx="270">
                  <c:v>0.25526990980921033</c:v>
                </c:pt>
                <c:pt idx="271">
                  <c:v>0.267423745647353</c:v>
                </c:pt>
                <c:pt idx="272">
                  <c:v>0.27953518275287759</c:v>
                </c:pt>
                <c:pt idx="273">
                  <c:v>0.29160230091640965</c:v>
                </c:pt>
                <c:pt idx="274">
                  <c:v>0.3036231869551258</c:v>
                </c:pt>
                <c:pt idx="275">
                  <c:v>0.3155959350160823</c:v>
                </c:pt>
                <c:pt idx="276">
                  <c:v>0.3275186468783774</c:v>
                </c:pt>
                <c:pt idx="277">
                  <c:v>0.33938943225410362</c:v>
                </c:pt>
                <c:pt idx="278">
                  <c:v>0.35120640908804635</c:v>
                </c:pt>
                <c:pt idx="279">
                  <c:v>0.36296770385607335</c:v>
                </c:pt>
                <c:pt idx="280">
                  <c:v>0.37467145186217138</c:v>
                </c:pt>
                <c:pt idx="281">
                  <c:v>0.3863157975340874</c:v>
                </c:pt>
                <c:pt idx="282">
                  <c:v>0.39789889471751921</c:v>
                </c:pt>
                <c:pt idx="283">
                  <c:v>0.40941890696881295</c:v>
                </c:pt>
                <c:pt idx="284">
                  <c:v>0.42087400784612472</c:v>
                </c:pt>
                <c:pt idx="285">
                  <c:v>0.43226238119899291</c:v>
                </c:pt>
                <c:pt idx="286">
                  <c:v>0.44358222145627879</c:v>
                </c:pt>
                <c:pt idx="287">
                  <c:v>0.45483173391243337</c:v>
                </c:pt>
                <c:pt idx="288">
                  <c:v>0.46600913501203806</c:v>
                </c:pt>
                <c:pt idx="289">
                  <c:v>0.47711265263257752</c:v>
                </c:pt>
                <c:pt idx="290">
                  <c:v>0.48814052636540345</c:v>
                </c:pt>
                <c:pt idx="291">
                  <c:v>0.49909100779483756</c:v>
                </c:pt>
                <c:pt idx="292">
                  <c:v>0.50996236077537316</c:v>
                </c:pt>
                <c:pt idx="293">
                  <c:v>0.52075286170693491</c:v>
                </c:pt>
                <c:pt idx="294">
                  <c:v>0.53146079980814653</c:v>
                </c:pt>
                <c:pt idx="295">
                  <c:v>0.54208447738756471</c:v>
                </c:pt>
                <c:pt idx="296">
                  <c:v>0.55262221011284307</c:v>
                </c:pt>
                <c:pt idx="297">
                  <c:v>0.56307232727777323</c:v>
                </c:pt>
                <c:pt idx="298">
                  <c:v>0.57343317206716626</c:v>
                </c:pt>
                <c:pt idx="299">
                  <c:v>0.58370310181953444</c:v>
                </c:pt>
                <c:pt idx="300">
                  <c:v>0.59388048828752671</c:v>
                </c:pt>
                <c:pt idx="301">
                  <c:v>0.60396371789607795</c:v>
                </c:pt>
                <c:pt idx="302">
                  <c:v>0.61395119199823567</c:v>
                </c:pt>
                <c:pt idx="303">
                  <c:v>0.62384132712861662</c:v>
                </c:pt>
                <c:pt idx="304">
                  <c:v>0.63363255525445639</c:v>
                </c:pt>
                <c:pt idx="305">
                  <c:v>0.64332332402421566</c:v>
                </c:pt>
                <c:pt idx="306">
                  <c:v>0.65291209701369679</c:v>
                </c:pt>
                <c:pt idx="307">
                  <c:v>0.66239735396963551</c:v>
                </c:pt>
                <c:pt idx="308">
                  <c:v>0.6717775910507312</c:v>
                </c:pt>
                <c:pt idx="309">
                  <c:v>0.68105132106607336</c:v>
                </c:pt>
                <c:pt idx="310">
                  <c:v>0.69021707371092711</c:v>
                </c:pt>
                <c:pt idx="311">
                  <c:v>0.69927339579984471</c:v>
                </c:pt>
                <c:pt idx="312">
                  <c:v>0.7082188514970601</c:v>
                </c:pt>
                <c:pt idx="313">
                  <c:v>0.71705202254413303</c:v>
                </c:pt>
                <c:pt idx="314">
                  <c:v>0.72577150848480843</c:v>
                </c:pt>
                <c:pt idx="315">
                  <c:v>0.73437592688705156</c:v>
                </c:pt>
                <c:pt idx="316">
                  <c:v>0.74286391356222425</c:v>
                </c:pt>
                <c:pt idx="317">
                  <c:v>0.75123412278137291</c:v>
                </c:pt>
                <c:pt idx="318">
                  <c:v>0.7594852274885856</c:v>
                </c:pt>
                <c:pt idx="319">
                  <c:v>0.76761591951139119</c:v>
                </c:pt>
                <c:pt idx="320">
                  <c:v>0.77562490976816245</c:v>
                </c:pt>
                <c:pt idx="321">
                  <c:v>0.78351092847249459</c:v>
                </c:pt>
                <c:pt idx="322">
                  <c:v>0.79127272533452508</c:v>
                </c:pt>
                <c:pt idx="323">
                  <c:v>0.79890906975915799</c:v>
                </c:pt>
                <c:pt idx="324">
                  <c:v>0.80641875104117022</c:v>
                </c:pt>
                <c:pt idx="325">
                  <c:v>0.81380057855716526</c:v>
                </c:pt>
                <c:pt idx="326">
                  <c:v>0.8210533819543363</c:v>
                </c:pt>
                <c:pt idx="327">
                  <c:v>0.82817601133602303</c:v>
                </c:pt>
                <c:pt idx="328">
                  <c:v>0.83516733744402227</c:v>
                </c:pt>
                <c:pt idx="329">
                  <c:v>0.84202625183762447</c:v>
                </c:pt>
                <c:pt idx="330">
                  <c:v>0.84875166706935223</c:v>
                </c:pt>
                <c:pt idx="331">
                  <c:v>0.85534251685737195</c:v>
                </c:pt>
                <c:pt idx="332">
                  <c:v>0.86179775625454413</c:v>
                </c:pt>
                <c:pt idx="333">
                  <c:v>0.86811636181409657</c:v>
                </c:pt>
                <c:pt idx="334">
                  <c:v>0.87429733175188784</c:v>
                </c:pt>
                <c:pt idx="335">
                  <c:v>0.88033968610523317</c:v>
                </c:pt>
                <c:pt idx="336">
                  <c:v>0.88624246688827313</c:v>
                </c:pt>
                <c:pt idx="337">
                  <c:v>0.89200473824385995</c:v>
                </c:pt>
                <c:pt idx="338">
                  <c:v>0.89762558659192981</c:v>
                </c:pt>
                <c:pt idx="339">
                  <c:v>0.90310412077434821</c:v>
                </c:pt>
                <c:pt idx="340">
                  <c:v>0.90843947219619969</c:v>
                </c:pt>
                <c:pt idx="341">
                  <c:v>0.91363079496349719</c:v>
                </c:pt>
                <c:pt idx="342">
                  <c:v>0.91867726601729538</c:v>
                </c:pt>
                <c:pt idx="343">
                  <c:v>0.92357808526418372</c:v>
                </c:pt>
                <c:pt idx="344">
                  <c:v>0.9283324757031356</c:v>
                </c:pt>
                <c:pt idx="345">
                  <c:v>0.93293968354869872</c:v>
                </c:pt>
                <c:pt idx="346">
                  <c:v>0.93739897835050501</c:v>
                </c:pt>
                <c:pt idx="347">
                  <c:v>0.9417096531090785</c:v>
                </c:pt>
                <c:pt idx="348">
                  <c:v>0.94587102438792747</c:v>
                </c:pt>
                <c:pt idx="349">
                  <c:v>0.9498824324219004</c:v>
                </c:pt>
                <c:pt idx="350">
                  <c:v>0.95374324122178733</c:v>
                </c:pt>
                <c:pt idx="351">
                  <c:v>0.95745283867515352</c:v>
                </c:pt>
                <c:pt idx="352">
                  <c:v>0.96101063664338759</c:v>
                </c:pt>
                <c:pt idx="353">
                  <c:v>0.96441607105494653</c:v>
                </c:pt>
                <c:pt idx="354">
                  <c:v>0.96766860199478744</c:v>
                </c:pt>
                <c:pt idx="355">
                  <c:v>0.97076771378996884</c:v>
                </c:pt>
                <c:pt idx="356">
                  <c:v>0.97371291509140678</c:v>
                </c:pt>
                <c:pt idx="357">
                  <c:v>0.976503738951777</c:v>
                </c:pt>
                <c:pt idx="358">
                  <c:v>0.97913974289954697</c:v>
                </c:pt>
                <c:pt idx="359">
                  <c:v>0.9816205090091269</c:v>
                </c:pt>
                <c:pt idx="360">
                  <c:v>0.98394564396713047</c:v>
                </c:pt>
                <c:pt idx="361">
                  <c:v>0.98611477913473278</c:v>
                </c:pt>
                <c:pt idx="362">
                  <c:v>0.988127570606116</c:v>
                </c:pt>
                <c:pt idx="363">
                  <c:v>0.98998369926299346</c:v>
                </c:pt>
                <c:pt idx="364">
                  <c:v>0.99168287082520579</c:v>
                </c:pt>
                <c:pt idx="365">
                  <c:v>0.99322481589737577</c:v>
                </c:pt>
                <c:pt idx="366">
                  <c:v>0.99460929001162102</c:v>
                </c:pt>
                <c:pt idx="367">
                  <c:v>0.99583607366631266</c:v>
                </c:pt>
                <c:pt idx="368">
                  <c:v>0.99690497236087605</c:v>
                </c:pt>
                <c:pt idx="369">
                  <c:v>0.99781581662662855</c:v>
                </c:pt>
                <c:pt idx="370">
                  <c:v>0.99856846205364713</c:v>
                </c:pt>
                <c:pt idx="371">
                  <c:v>0.99916278931366442</c:v>
                </c:pt>
                <c:pt idx="372">
                  <c:v>0.99959870417898766</c:v>
                </c:pt>
                <c:pt idx="373">
                  <c:v>0.99987613753743754</c:v>
                </c:pt>
                <c:pt idx="374">
                  <c:v>0.99999504540330608</c:v>
                </c:pt>
                <c:pt idx="375">
                  <c:v>0.99995540892433032</c:v>
                </c:pt>
                <c:pt idx="376">
                  <c:v>0.99975723438468078</c:v>
                </c:pt>
                <c:pt idx="377">
                  <c:v>0.99940055320396592</c:v>
                </c:pt>
                <c:pt idx="378">
                  <c:v>0.99888542193224994</c:v>
                </c:pt>
                <c:pt idx="379">
                  <c:v>0.99821192224108735</c:v>
                </c:pt>
                <c:pt idx="380">
                  <c:v>0.99738016091057469</c:v>
                </c:pt>
                <c:pt idx="381">
                  <c:v>0.9963902698124204</c:v>
                </c:pt>
                <c:pt idx="382">
                  <c:v>0.99524240588903767</c:v>
                </c:pt>
                <c:pt idx="383">
                  <c:v>0.99393675112866198</c:v>
                </c:pt>
                <c:pt idx="384">
                  <c:v>0.99247351253649763</c:v>
                </c:pt>
                <c:pt idx="385">
                  <c:v>0.99085292210189779</c:v>
                </c:pt>
                <c:pt idx="386">
                  <c:v>0.98907523676158415</c:v>
                </c:pt>
                <c:pt idx="387">
                  <c:v>0.98714073835891092</c:v>
                </c:pt>
                <c:pt idx="388">
                  <c:v>0.98504973359917958</c:v>
                </c:pt>
                <c:pt idx="389">
                  <c:v>0.98280255400101213</c:v>
                </c:pt>
                <c:pt idx="390">
                  <c:v>0.98039955584379113</c:v>
                </c:pt>
                <c:pt idx="391">
                  <c:v>0.97784112011117286</c:v>
                </c:pt>
                <c:pt idx="392">
                  <c:v>0.97512765243068356</c:v>
                </c:pt>
                <c:pt idx="393">
                  <c:v>0.97225958300941084</c:v>
                </c:pt>
                <c:pt idx="394">
                  <c:v>0.96923736656579507</c:v>
                </c:pt>
                <c:pt idx="395">
                  <c:v>0.96606148225753585</c:v>
                </c:pt>
                <c:pt idx="396">
                  <c:v>0.96273243360562522</c:v>
                </c:pt>
                <c:pt idx="397">
                  <c:v>0.95925074841451585</c:v>
                </c:pt>
                <c:pt idx="398">
                  <c:v>0.95561697868843987</c:v>
                </c:pt>
                <c:pt idx="399">
                  <c:v>0.95183170054389243</c:v>
                </c:pt>
                <c:pt idx="400">
                  <c:v>0.94789551411829076</c:v>
                </c:pt>
                <c:pt idx="401">
                  <c:v>0.94380904347482431</c:v>
                </c:pt>
                <c:pt idx="402">
                  <c:v>0.93957293650351426</c:v>
                </c:pt>
                <c:pt idx="403">
                  <c:v>0.93518786481849292</c:v>
                </c:pt>
                <c:pt idx="404">
                  <c:v>0.93065452365152179</c:v>
                </c:pt>
                <c:pt idx="405">
                  <c:v>0.92597363174176739</c:v>
                </c:pt>
                <c:pt idx="406">
                  <c:v>0.92114593122184818</c:v>
                </c:pt>
                <c:pt idx="407">
                  <c:v>0.91617218750017182</c:v>
                </c:pt>
                <c:pt idx="408">
                  <c:v>0.91105318913958555</c:v>
                </c:pt>
                <c:pt idx="409">
                  <c:v>0.90578974773235199</c:v>
                </c:pt>
                <c:pt idx="410">
                  <c:v>0.90038269777147462</c:v>
                </c:pt>
                <c:pt idx="411">
                  <c:v>0.8948328965183947</c:v>
                </c:pt>
                <c:pt idx="412">
                  <c:v>0.88914122386707595</c:v>
                </c:pt>
                <c:pt idx="413">
                  <c:v>0.88330858220450004</c:v>
                </c:pt>
                <c:pt idx="414">
                  <c:v>0.87733589626760022</c:v>
                </c:pt>
                <c:pt idx="415">
                  <c:v>0.87122411299664748</c:v>
                </c:pt>
                <c:pt idx="416">
                  <c:v>0.86497420138511627</c:v>
                </c:pt>
                <c:pt idx="417">
                  <c:v>0.85858715232605853</c:v>
                </c:pt>
                <c:pt idx="418">
                  <c:v>0.85206397845500026</c:v>
                </c:pt>
                <c:pt idx="419">
                  <c:v>0.84540571398939246</c:v>
                </c:pt>
                <c:pt idx="420">
                  <c:v>0.83861341456464344</c:v>
                </c:pt>
                <c:pt idx="421">
                  <c:v>0.83168815706675137</c:v>
                </c:pt>
                <c:pt idx="422">
                  <c:v>0.82463103946156813</c:v>
                </c:pt>
                <c:pt idx="423">
                  <c:v>0.81744318062072507</c:v>
                </c:pt>
                <c:pt idx="424">
                  <c:v>0.81012572014423967</c:v>
                </c:pt>
                <c:pt idx="425">
                  <c:v>0.80267981817983602</c:v>
                </c:pt>
                <c:pt idx="426">
                  <c:v>0.79510665523901247</c:v>
                </c:pt>
                <c:pt idx="427">
                  <c:v>0.7874074320098754</c:v>
                </c:pt>
                <c:pt idx="428">
                  <c:v>0.77958336916677407</c:v>
                </c:pt>
                <c:pt idx="429">
                  <c:v>0.77163570717677277</c:v>
                </c:pt>
                <c:pt idx="430">
                  <c:v>0.76356570610297836</c:v>
                </c:pt>
                <c:pt idx="431">
                  <c:v>0.75537464540476196</c:v>
                </c:pt>
                <c:pt idx="432">
                  <c:v>0.74706382373491054</c:v>
                </c:pt>
                <c:pt idx="433">
                  <c:v>0.73863455873372974</c:v>
                </c:pt>
                <c:pt idx="434">
                  <c:v>0.73008818682013699</c:v>
                </c:pt>
                <c:pt idx="435">
                  <c:v>0.72142606297978207</c:v>
                </c:pt>
                <c:pt idx="436">
                  <c:v>0.71264956055021922</c:v>
                </c:pt>
                <c:pt idx="437">
                  <c:v>0.70376007100316906</c:v>
                </c:pt>
                <c:pt idx="438">
                  <c:v>0.69475900372391142</c:v>
                </c:pt>
                <c:pt idx="439">
                  <c:v>0.68564778578783214</c:v>
                </c:pt>
                <c:pt idx="440">
                  <c:v>0.67642786173416547</c:v>
                </c:pt>
                <c:pt idx="441">
                  <c:v>0.6671006933369733</c:v>
                </c:pt>
                <c:pt idx="442">
                  <c:v>0.65766775937338562</c:v>
                </c:pt>
                <c:pt idx="443">
                  <c:v>0.64813055538914632</c:v>
                </c:pt>
                <c:pt idx="444">
                  <c:v>0.63849059346150505</c:v>
                </c:pt>
                <c:pt idx="445">
                  <c:v>0.62874940195948303</c:v>
                </c:pt>
                <c:pt idx="446">
                  <c:v>0.61890852530155571</c:v>
                </c:pt>
                <c:pt idx="447">
                  <c:v>0.60896952371079627</c:v>
                </c:pt>
                <c:pt idx="448">
                  <c:v>0.59893397296750861</c:v>
                </c:pt>
                <c:pt idx="449">
                  <c:v>0.588803464159392</c:v>
                </c:pt>
                <c:pt idx="450">
                  <c:v>0.57857960342928716</c:v>
                </c:pt>
                <c:pt idx="451">
                  <c:v>0.56826401172052687</c:v>
                </c:pt>
                <c:pt idx="452">
                  <c:v>0.55785832451994222</c:v>
                </c:pt>
                <c:pt idx="453">
                  <c:v>0.54736419159856775</c:v>
                </c:pt>
                <c:pt idx="454">
                  <c:v>0.5367832767500762</c:v>
                </c:pt>
                <c:pt idx="455">
                  <c:v>0.52611725752699035</c:v>
                </c:pt>
                <c:pt idx="456">
                  <c:v>0.51536782497471911</c:v>
                </c:pt>
                <c:pt idx="457">
                  <c:v>0.50453668336344881</c:v>
                </c:pt>
                <c:pt idx="458">
                  <c:v>0.4936255499179365</c:v>
                </c:pt>
                <c:pt idx="459">
                  <c:v>0.48263615454525777</c:v>
                </c:pt>
                <c:pt idx="460">
                  <c:v>0.47157023956053545</c:v>
                </c:pt>
                <c:pt idx="461">
                  <c:v>0.46042955941070179</c:v>
                </c:pt>
                <c:pt idx="462">
                  <c:v>0.44921588039634452</c:v>
                </c:pt>
                <c:pt idx="463">
                  <c:v>0.43793098039166556</c:v>
                </c:pt>
                <c:pt idx="464">
                  <c:v>0.42657664856260591</c:v>
                </c:pt>
                <c:pt idx="465">
                  <c:v>0.41515468508318643</c:v>
                </c:pt>
                <c:pt idx="466">
                  <c:v>0.40366690085009682</c:v>
                </c:pt>
                <c:pt idx="467">
                  <c:v>0.39211511719558451</c:v>
                </c:pt>
                <c:pt idx="468">
                  <c:v>0.38050116559869573</c:v>
                </c:pt>
                <c:pt idx="469">
                  <c:v>0.36882688739490138</c:v>
                </c:pt>
                <c:pt idx="470">
                  <c:v>0.35709413348415964</c:v>
                </c:pt>
                <c:pt idx="471">
                  <c:v>0.34530476403746974</c:v>
                </c:pt>
                <c:pt idx="472">
                  <c:v>0.33346064820194843</c:v>
                </c:pt>
                <c:pt idx="473">
                  <c:v>0.32156366380448331</c:v>
                </c:pt>
                <c:pt idx="474">
                  <c:v>0.30961569705401759</c:v>
                </c:pt>
                <c:pt idx="475">
                  <c:v>0.29761864224249818</c:v>
                </c:pt>
                <c:pt idx="476">
                  <c:v>0.28557440144454255</c:v>
                </c:pt>
                <c:pt idx="477">
                  <c:v>0.27348488421587913</c:v>
                </c:pt>
                <c:pt idx="478">
                  <c:v>0.26135200729059388</c:v>
                </c:pt>
                <c:pt idx="479">
                  <c:v>0.24917769427723904</c:v>
                </c:pt>
                <c:pt idx="480">
                  <c:v>0.23696387535385935</c:v>
                </c:pt>
                <c:pt idx="481">
                  <c:v>0.22471248696196916</c:v>
                </c:pt>
                <c:pt idx="482">
                  <c:v>0.21242547149953661</c:v>
                </c:pt>
                <c:pt idx="483">
                  <c:v>0.20010477701303092</c:v>
                </c:pt>
                <c:pt idx="484">
                  <c:v>0.18775235688856662</c:v>
                </c:pt>
                <c:pt idx="485">
                  <c:v>0.17537016954220097</c:v>
                </c:pt>
                <c:pt idx="486">
                  <c:v>0.16296017810944194</c:v>
                </c:pt>
                <c:pt idx="487">
                  <c:v>0.15052435013400009</c:v>
                </c:pt>
                <c:pt idx="488">
                  <c:v>0.13806465725584124</c:v>
                </c:pt>
                <c:pt idx="489">
                  <c:v>0.12558307489859807</c:v>
                </c:pt>
                <c:pt idx="490">
                  <c:v>0.11308158195637352</c:v>
                </c:pt>
                <c:pt idx="491">
                  <c:v>0.10056216047999419</c:v>
                </c:pt>
                <c:pt idx="492">
                  <c:v>8.8026795362771124E-2</c:v>
                </c:pt>
                <c:pt idx="493">
                  <c:v>7.5477474025801961E-2</c:v>
                </c:pt>
                <c:pt idx="494">
                  <c:v>6.2916186102872362E-2</c:v>
                </c:pt>
                <c:pt idx="495">
                  <c:v>5.0344923125014603E-2</c:v>
                </c:pt>
                <c:pt idx="496">
                  <c:v>3.7765678204757333E-2</c:v>
                </c:pt>
                <c:pt idx="497">
                  <c:v>2.5180445720124629E-2</c:v>
                </c:pt>
                <c:pt idx="498">
                  <c:v>1.2591220998442417E-2</c:v>
                </c:pt>
                <c:pt idx="499">
                  <c:v>-1.3644250659861079E-14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3C85-4CFC-B4D7-FEF6BADD26C6}"/>
            </c:ext>
          </c:extLst>
        </c:ser>
        <c:ser>
          <c:idx val="2"/>
          <c:order val="2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0.51787933134769282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-0.39418990348469096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3C85-4CFC-B4D7-FEF6BADD26C6}"/>
            </c:ext>
          </c:extLst>
        </c:ser>
        <c:ser>
          <c:idx val="3"/>
          <c:order val="3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0.9503948784336248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0.17999457949844994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3C85-4CFC-B4D7-FEF6BADD26C6}"/>
            </c:ext>
          </c:extLst>
        </c:ser>
        <c:ser>
          <c:idx val="4"/>
          <c:order val="4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-0.26788172662488879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0.94839965513482871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3C85-4CFC-B4D7-FEF6BADD26C6}"/>
            </c:ext>
          </c:extLst>
        </c:ser>
        <c:ser>
          <c:idx val="5"/>
          <c:order val="5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0.76122098519809756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0.41344239107415992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3C85-4CFC-B4D7-FEF6BADD26C6}"/>
            </c:ext>
          </c:extLst>
        </c:ser>
        <c:ser>
          <c:idx val="6"/>
          <c:order val="6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-0.68173361923399278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0.2413342090443916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3C85-4CFC-B4D7-FEF6BADD26C6}"/>
            </c:ext>
          </c:extLst>
        </c:ser>
        <c:ser>
          <c:idx val="7"/>
          <c:order val="7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0.27528176938318971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-7.9436584277796124E-2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3C85-4CFC-B4D7-FEF6BADD26C6}"/>
            </c:ext>
          </c:extLst>
        </c:ser>
        <c:ser>
          <c:idx val="8"/>
          <c:order val="8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-0.67553765433072865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-3.4931225599366358E-2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3C85-4CFC-B4D7-FEF6BADD26C6}"/>
            </c:ext>
          </c:extLst>
        </c:ser>
        <c:ser>
          <c:idx val="9"/>
          <c:order val="9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0.5463282294889642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0.69035670027849894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3C85-4CFC-B4D7-FEF6BADD26C6}"/>
            </c:ext>
          </c:extLst>
        </c:ser>
        <c:ser>
          <c:idx val="10"/>
          <c:order val="10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-0.66474157932278177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0.44047760531429231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3C85-4CFC-B4D7-FEF6BADD26C6}"/>
            </c:ext>
          </c:extLst>
        </c:ser>
        <c:ser>
          <c:idx val="11"/>
          <c:order val="11"/>
          <c:spPr>
            <a:ln w="12700">
              <a:solidFill>
                <a:srgbClr val="FF4A46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0.71940284904975682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7.2201852355667367E-2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3C85-4CFC-B4D7-FEF6BADD2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970088"/>
        <c:axId val="666975576"/>
      </c:scatterChart>
      <c:valAx>
        <c:axId val="666970088"/>
        <c:scaling>
          <c:orientation val="minMax"/>
          <c:max val="1"/>
          <c:min val="-1"/>
        </c:scaling>
        <c:delete val="0"/>
        <c:axPos val="b"/>
        <c:title>
          <c:tx>
            <c:rich>
              <a:bodyPr/>
              <a:lstStyle/>
              <a:p>
                <a:pPr>
                  <a:defRPr sz="800" b="1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F1 (42.48 %)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666975576"/>
        <c:crosses val="autoZero"/>
        <c:crossBetween val="midCat"/>
        <c:majorUnit val="0.25"/>
      </c:valAx>
      <c:valAx>
        <c:axId val="666975576"/>
        <c:scaling>
          <c:orientation val="minMax"/>
          <c:max val="1"/>
          <c:min val="-1"/>
        </c:scaling>
        <c:delete val="0"/>
        <c:axPos val="l"/>
        <c:title>
          <c:tx>
            <c:rich>
              <a:bodyPr/>
              <a:lstStyle/>
              <a:p>
                <a:pPr>
                  <a:defRPr sz="800" b="1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F2 (20.39 %)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666970088"/>
        <c:crosses val="autoZero"/>
        <c:crossBetween val="midCat"/>
        <c:majorUnit val="0.25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en-US"/>
              <a:t>Observations (axes F1 and F2: 62.87 %)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FF4A46"/>
              </a:solidFill>
              <a:ln>
                <a:solidFill>
                  <a:srgbClr val="FF4A4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5433891076115515E-2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Obs3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5433891076115487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Obs4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5433891076115542E-2"/>
                  <c:y val="-3.13725490196079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433891076115542E-2"/>
                  <c:y val="-3.137254901960777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Obs6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5433891076115515E-2"/>
                  <c:y val="-3.13725490196079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Obs7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5433891076115487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Obs8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7760553368328992E-2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Obs15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776055336832902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Obs16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9.7760553368328965E-2"/>
                  <c:y val="-3.13725490196079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Obs17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9.776055336832902E-2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Obs18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9.7760553368328965E-2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Obs19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9.7760553368328965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Obs20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9.7760553368328965E-2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Obs28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9.7760553368328992E-2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Obs29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9.7760553368328965E-2"/>
                  <c:y val="-3.1372549019607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Obs30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9.7760553368328965E-2"/>
                  <c:y val="-3.13725490196078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Obs39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9.7760553368328965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Obs40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9.7760553368328965E-2"/>
                  <c:y val="-3.13725490196079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Obs41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9.7760553368328965E-2"/>
                  <c:y val="1.7647058823529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Obs42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9.7760553368328965E-2"/>
                  <c:y val="-3.13725490196079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Obs43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484D-4B8D-B0C3-35F987FEBA1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[1]XLSTAT_20221116_174301_1_HID1!$B$2:$B$21</c:f>
              <c:numCache>
                <c:formatCode>General</c:formatCode>
                <c:ptCount val="20"/>
                <c:pt idx="0">
                  <c:v>-1.2539415944126646</c:v>
                </c:pt>
                <c:pt idx="1">
                  <c:v>-0.2218300950268165</c:v>
                </c:pt>
                <c:pt idx="2">
                  <c:v>-0.74711146108308246</c:v>
                </c:pt>
                <c:pt idx="3">
                  <c:v>-0.78274890125669982</c:v>
                </c:pt>
                <c:pt idx="4">
                  <c:v>-1.2141105112172137</c:v>
                </c:pt>
                <c:pt idx="5">
                  <c:v>-0.85445590199941213</c:v>
                </c:pt>
                <c:pt idx="6">
                  <c:v>-1.3655356260973508</c:v>
                </c:pt>
                <c:pt idx="7">
                  <c:v>-0.52338392056227567</c:v>
                </c:pt>
                <c:pt idx="8">
                  <c:v>-0.96120592323658971</c:v>
                </c:pt>
                <c:pt idx="9">
                  <c:v>-1.0005751364718711</c:v>
                </c:pt>
                <c:pt idx="10">
                  <c:v>-1.4581883125985642</c:v>
                </c:pt>
                <c:pt idx="11">
                  <c:v>-0.80297082350959892</c:v>
                </c:pt>
                <c:pt idx="12">
                  <c:v>-0.81580723591300808</c:v>
                </c:pt>
                <c:pt idx="13">
                  <c:v>-1.145059648429922</c:v>
                </c:pt>
                <c:pt idx="14">
                  <c:v>-1.0281957730587463</c:v>
                </c:pt>
                <c:pt idx="15">
                  <c:v>-1.8043840838296465</c:v>
                </c:pt>
                <c:pt idx="16">
                  <c:v>-0.55894053183936454</c:v>
                </c:pt>
                <c:pt idx="17">
                  <c:v>-0.73264054526707201</c:v>
                </c:pt>
                <c:pt idx="18">
                  <c:v>-0.45654379594084754</c:v>
                </c:pt>
                <c:pt idx="19">
                  <c:v>-0.72427584649593391</c:v>
                </c:pt>
              </c:numCache>
            </c:numRef>
          </c:xVal>
          <c:yVal>
            <c:numRef>
              <c:f>[1]XLSTAT_20221116_174301_1_HID1!$C$2:$C$21</c:f>
              <c:numCache>
                <c:formatCode>General</c:formatCode>
                <c:ptCount val="20"/>
                <c:pt idx="0">
                  <c:v>0.20204960606863348</c:v>
                </c:pt>
                <c:pt idx="1">
                  <c:v>-0.61985103217031545</c:v>
                </c:pt>
                <c:pt idx="2">
                  <c:v>0.13686140049428308</c:v>
                </c:pt>
                <c:pt idx="3">
                  <c:v>0.12546085167481469</c:v>
                </c:pt>
                <c:pt idx="4">
                  <c:v>0.5361482373676274</c:v>
                </c:pt>
                <c:pt idx="5">
                  <c:v>-0.19497624802206304</c:v>
                </c:pt>
                <c:pt idx="6">
                  <c:v>0.48510865921922675</c:v>
                </c:pt>
                <c:pt idx="7">
                  <c:v>-0.31716644077490169</c:v>
                </c:pt>
                <c:pt idx="8">
                  <c:v>0.44503422714598428</c:v>
                </c:pt>
                <c:pt idx="9">
                  <c:v>0.16675771480100721</c:v>
                </c:pt>
                <c:pt idx="10">
                  <c:v>0.506243380210603</c:v>
                </c:pt>
                <c:pt idx="11">
                  <c:v>-0.13002480629583141</c:v>
                </c:pt>
                <c:pt idx="12">
                  <c:v>0.44176417555649372</c:v>
                </c:pt>
                <c:pt idx="13">
                  <c:v>1.1467255654372994</c:v>
                </c:pt>
                <c:pt idx="14">
                  <c:v>1.1121399954394804</c:v>
                </c:pt>
                <c:pt idx="15">
                  <c:v>2.8194396183231629</c:v>
                </c:pt>
                <c:pt idx="16">
                  <c:v>-0.217524999479385</c:v>
                </c:pt>
                <c:pt idx="17">
                  <c:v>0.62173433390576804</c:v>
                </c:pt>
                <c:pt idx="18">
                  <c:v>-0.39000182319588428</c:v>
                </c:pt>
                <c:pt idx="19">
                  <c:v>0.54599564371090992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84D-4B8D-B0C3-35F987FEB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979888"/>
        <c:axId val="666980280"/>
      </c:scatterChart>
      <c:valAx>
        <c:axId val="666979888"/>
        <c:scaling>
          <c:orientation val="minMax"/>
          <c:max val="2.5"/>
          <c:min val="-2.5"/>
        </c:scaling>
        <c:delete val="0"/>
        <c:axPos val="b"/>
        <c:title>
          <c:tx>
            <c:rich>
              <a:bodyPr/>
              <a:lstStyle/>
              <a:p>
                <a:pPr>
                  <a:defRPr sz="800" b="1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F1 (42.48 %)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666980280"/>
        <c:crosses val="autoZero"/>
        <c:crossBetween val="midCat"/>
        <c:majorUnit val="0.5"/>
      </c:valAx>
      <c:valAx>
        <c:axId val="666980280"/>
        <c:scaling>
          <c:orientation val="minMax"/>
          <c:max val="3"/>
          <c:min val="-1"/>
        </c:scaling>
        <c:delete val="0"/>
        <c:axPos val="l"/>
        <c:title>
          <c:tx>
            <c:rich>
              <a:bodyPr/>
              <a:lstStyle/>
              <a:p>
                <a:pPr>
                  <a:defRPr sz="800" b="1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F2 (20.39 %)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666979888"/>
        <c:crosses val="autoZero"/>
        <c:crossBetween val="midCat"/>
        <c:majorUnit val="0.5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(Mg.ppm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10.480909090909087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75-44DC-9D6B-515E62BDFE18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4.58</c:v>
              </c:pt>
              <c:pt idx="1">
                <c:v>17.649999999999999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975-44DC-9D6B-515E62BDFE18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XLSTAT_20221114_124201_1_HID!xdata6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XLSTAT_20221114_124201_1_HID!ydata6</c:f>
              <c:numCache>
                <c:formatCode>General</c:formatCode>
                <c:ptCount val="700"/>
                <c:pt idx="0">
                  <c:v>11.484999999999999</c:v>
                </c:pt>
                <c:pt idx="1">
                  <c:v>8.44</c:v>
                </c:pt>
                <c:pt idx="2">
                  <c:v>11.484999999999999</c:v>
                </c:pt>
                <c:pt idx="3">
                  <c:v>8.44</c:v>
                </c:pt>
                <c:pt idx="4">
                  <c:v>11.484999999999999</c:v>
                </c:pt>
                <c:pt idx="5">
                  <c:v>8.44</c:v>
                </c:pt>
                <c:pt idx="6">
                  <c:v>11.484999999999999</c:v>
                </c:pt>
                <c:pt idx="7">
                  <c:v>8.44</c:v>
                </c:pt>
                <c:pt idx="8">
                  <c:v>11.484999999999999</c:v>
                </c:pt>
                <c:pt idx="9">
                  <c:v>8.44</c:v>
                </c:pt>
                <c:pt idx="10">
                  <c:v>11.484999999999999</c:v>
                </c:pt>
                <c:pt idx="11">
                  <c:v>8.44</c:v>
                </c:pt>
                <c:pt idx="12">
                  <c:v>11.484999999999999</c:v>
                </c:pt>
                <c:pt idx="13">
                  <c:v>8.44</c:v>
                </c:pt>
                <c:pt idx="14">
                  <c:v>11.484999999999999</c:v>
                </c:pt>
                <c:pt idx="15">
                  <c:v>8.44</c:v>
                </c:pt>
                <c:pt idx="16">
                  <c:v>11.484999999999999</c:v>
                </c:pt>
                <c:pt idx="17">
                  <c:v>8.44</c:v>
                </c:pt>
                <c:pt idx="18">
                  <c:v>11.484999999999999</c:v>
                </c:pt>
                <c:pt idx="19">
                  <c:v>8.44</c:v>
                </c:pt>
                <c:pt idx="20">
                  <c:v>11.484999999999999</c:v>
                </c:pt>
                <c:pt idx="21">
                  <c:v>8.44</c:v>
                </c:pt>
                <c:pt idx="22">
                  <c:v>11.484999999999999</c:v>
                </c:pt>
                <c:pt idx="23">
                  <c:v>8.44</c:v>
                </c:pt>
                <c:pt idx="24">
                  <c:v>11.484999999999999</c:v>
                </c:pt>
                <c:pt idx="25">
                  <c:v>8.44</c:v>
                </c:pt>
                <c:pt idx="26">
                  <c:v>11.484999999999999</c:v>
                </c:pt>
                <c:pt idx="27">
                  <c:v>8.44</c:v>
                </c:pt>
                <c:pt idx="28">
                  <c:v>11.484999999999999</c:v>
                </c:pt>
                <c:pt idx="29">
                  <c:v>8.44</c:v>
                </c:pt>
                <c:pt idx="30">
                  <c:v>11.484999999999999</c:v>
                </c:pt>
                <c:pt idx="31">
                  <c:v>8.44</c:v>
                </c:pt>
                <c:pt idx="32">
                  <c:v>11.484999999999999</c:v>
                </c:pt>
                <c:pt idx="33">
                  <c:v>8.44</c:v>
                </c:pt>
                <c:pt idx="34">
                  <c:v>11.484999999999999</c:v>
                </c:pt>
                <c:pt idx="35">
                  <c:v>8.44</c:v>
                </c:pt>
                <c:pt idx="36">
                  <c:v>11.484999999999999</c:v>
                </c:pt>
                <c:pt idx="37">
                  <c:v>8.44</c:v>
                </c:pt>
                <c:pt idx="38">
                  <c:v>11.484999999999999</c:v>
                </c:pt>
                <c:pt idx="39">
                  <c:v>8.44</c:v>
                </c:pt>
                <c:pt idx="40">
                  <c:v>11.484999999999999</c:v>
                </c:pt>
                <c:pt idx="41">
                  <c:v>8.44</c:v>
                </c:pt>
                <c:pt idx="42">
                  <c:v>11.484999999999999</c:v>
                </c:pt>
                <c:pt idx="43">
                  <c:v>8.44</c:v>
                </c:pt>
                <c:pt idx="44">
                  <c:v>11.484999999999999</c:v>
                </c:pt>
                <c:pt idx="45">
                  <c:v>8.44</c:v>
                </c:pt>
                <c:pt idx="46">
                  <c:v>11.484999999999999</c:v>
                </c:pt>
                <c:pt idx="47">
                  <c:v>8.44</c:v>
                </c:pt>
                <c:pt idx="48">
                  <c:v>11.484999999999999</c:v>
                </c:pt>
                <c:pt idx="49">
                  <c:v>8.44</c:v>
                </c:pt>
                <c:pt idx="50">
                  <c:v>11.484999999999999</c:v>
                </c:pt>
                <c:pt idx="51">
                  <c:v>8.44</c:v>
                </c:pt>
                <c:pt idx="52">
                  <c:v>11.484999999999999</c:v>
                </c:pt>
                <c:pt idx="53">
                  <c:v>8.44</c:v>
                </c:pt>
                <c:pt idx="54">
                  <c:v>11.484999999999999</c:v>
                </c:pt>
                <c:pt idx="55">
                  <c:v>8.44</c:v>
                </c:pt>
                <c:pt idx="56">
                  <c:v>11.484999999999999</c:v>
                </c:pt>
                <c:pt idx="57">
                  <c:v>8.44</c:v>
                </c:pt>
                <c:pt idx="58">
                  <c:v>11.484999999999999</c:v>
                </c:pt>
                <c:pt idx="59">
                  <c:v>8.44</c:v>
                </c:pt>
                <c:pt idx="60">
                  <c:v>11.484999999999999</c:v>
                </c:pt>
                <c:pt idx="61">
                  <c:v>8.44</c:v>
                </c:pt>
                <c:pt idx="62">
                  <c:v>11.484999999999999</c:v>
                </c:pt>
                <c:pt idx="63">
                  <c:v>8.44</c:v>
                </c:pt>
                <c:pt idx="64">
                  <c:v>11.484999999999999</c:v>
                </c:pt>
                <c:pt idx="65">
                  <c:v>8.44</c:v>
                </c:pt>
                <c:pt idx="66">
                  <c:v>11.484999999999999</c:v>
                </c:pt>
                <c:pt idx="67">
                  <c:v>8.44</c:v>
                </c:pt>
                <c:pt idx="68">
                  <c:v>11.484999999999999</c:v>
                </c:pt>
                <c:pt idx="69">
                  <c:v>8.44</c:v>
                </c:pt>
                <c:pt idx="70">
                  <c:v>11.484999999999999</c:v>
                </c:pt>
                <c:pt idx="71">
                  <c:v>8.44</c:v>
                </c:pt>
                <c:pt idx="72">
                  <c:v>11.484999999999999</c:v>
                </c:pt>
                <c:pt idx="73">
                  <c:v>8.44</c:v>
                </c:pt>
                <c:pt idx="74">
                  <c:v>11.484999999999999</c:v>
                </c:pt>
                <c:pt idx="75">
                  <c:v>8.44</c:v>
                </c:pt>
                <c:pt idx="76">
                  <c:v>11.484999999999999</c:v>
                </c:pt>
                <c:pt idx="77">
                  <c:v>8.44</c:v>
                </c:pt>
                <c:pt idx="78">
                  <c:v>11.484999999999999</c:v>
                </c:pt>
                <c:pt idx="79">
                  <c:v>8.44</c:v>
                </c:pt>
                <c:pt idx="80">
                  <c:v>11.484999999999999</c:v>
                </c:pt>
                <c:pt idx="81">
                  <c:v>8.44</c:v>
                </c:pt>
                <c:pt idx="82">
                  <c:v>11.484999999999999</c:v>
                </c:pt>
                <c:pt idx="83">
                  <c:v>8.44</c:v>
                </c:pt>
                <c:pt idx="84">
                  <c:v>11.484999999999999</c:v>
                </c:pt>
                <c:pt idx="85">
                  <c:v>8.44</c:v>
                </c:pt>
                <c:pt idx="86">
                  <c:v>11.484999999999999</c:v>
                </c:pt>
                <c:pt idx="87">
                  <c:v>8.44</c:v>
                </c:pt>
                <c:pt idx="88">
                  <c:v>11.484999999999999</c:v>
                </c:pt>
                <c:pt idx="89">
                  <c:v>8.44</c:v>
                </c:pt>
                <c:pt idx="90">
                  <c:v>11.484999999999999</c:v>
                </c:pt>
                <c:pt idx="91">
                  <c:v>8.44</c:v>
                </c:pt>
                <c:pt idx="92">
                  <c:v>11.484999999999999</c:v>
                </c:pt>
                <c:pt idx="93">
                  <c:v>8.44</c:v>
                </c:pt>
                <c:pt idx="94">
                  <c:v>11.484999999999999</c:v>
                </c:pt>
                <c:pt idx="95">
                  <c:v>8.44</c:v>
                </c:pt>
                <c:pt idx="96">
                  <c:v>11.484999999999999</c:v>
                </c:pt>
                <c:pt idx="97">
                  <c:v>8.44</c:v>
                </c:pt>
                <c:pt idx="98">
                  <c:v>11.484999999999999</c:v>
                </c:pt>
                <c:pt idx="99">
                  <c:v>8.44</c:v>
                </c:pt>
                <c:pt idx="100">
                  <c:v>11.484999999999999</c:v>
                </c:pt>
                <c:pt idx="101">
                  <c:v>8.44</c:v>
                </c:pt>
                <c:pt idx="102">
                  <c:v>11.484999999999999</c:v>
                </c:pt>
                <c:pt idx="103">
                  <c:v>8.44</c:v>
                </c:pt>
                <c:pt idx="104">
                  <c:v>11.484999999999999</c:v>
                </c:pt>
                <c:pt idx="105">
                  <c:v>8.44</c:v>
                </c:pt>
                <c:pt idx="106">
                  <c:v>11.484999999999999</c:v>
                </c:pt>
                <c:pt idx="107">
                  <c:v>8.44</c:v>
                </c:pt>
                <c:pt idx="108">
                  <c:v>11.484999999999999</c:v>
                </c:pt>
                <c:pt idx="109">
                  <c:v>8.44</c:v>
                </c:pt>
                <c:pt idx="110">
                  <c:v>11.484999999999999</c:v>
                </c:pt>
                <c:pt idx="111">
                  <c:v>8.44</c:v>
                </c:pt>
                <c:pt idx="112">
                  <c:v>11.484999999999999</c:v>
                </c:pt>
                <c:pt idx="113">
                  <c:v>8.44</c:v>
                </c:pt>
                <c:pt idx="114">
                  <c:v>11.484999999999999</c:v>
                </c:pt>
                <c:pt idx="115">
                  <c:v>8.44</c:v>
                </c:pt>
                <c:pt idx="116">
                  <c:v>11.484999999999999</c:v>
                </c:pt>
                <c:pt idx="117">
                  <c:v>8.44</c:v>
                </c:pt>
                <c:pt idx="118">
                  <c:v>11.484999999999999</c:v>
                </c:pt>
                <c:pt idx="119">
                  <c:v>8.44</c:v>
                </c:pt>
                <c:pt idx="120">
                  <c:v>11.484999999999999</c:v>
                </c:pt>
                <c:pt idx="121">
                  <c:v>8.44</c:v>
                </c:pt>
                <c:pt idx="122">
                  <c:v>11.484999999999999</c:v>
                </c:pt>
                <c:pt idx="123">
                  <c:v>8.44</c:v>
                </c:pt>
                <c:pt idx="124">
                  <c:v>11.484999999999999</c:v>
                </c:pt>
                <c:pt idx="125">
                  <c:v>8.44</c:v>
                </c:pt>
                <c:pt idx="126">
                  <c:v>11.484999999999999</c:v>
                </c:pt>
                <c:pt idx="127">
                  <c:v>8.44</c:v>
                </c:pt>
                <c:pt idx="128">
                  <c:v>11.484999999999999</c:v>
                </c:pt>
                <c:pt idx="129">
                  <c:v>8.44</c:v>
                </c:pt>
                <c:pt idx="130">
                  <c:v>11.484999999999999</c:v>
                </c:pt>
                <c:pt idx="131">
                  <c:v>8.44</c:v>
                </c:pt>
                <c:pt idx="132">
                  <c:v>11.484999999999999</c:v>
                </c:pt>
                <c:pt idx="133">
                  <c:v>8.44</c:v>
                </c:pt>
                <c:pt idx="134">
                  <c:v>11.484999999999999</c:v>
                </c:pt>
                <c:pt idx="135">
                  <c:v>8.44</c:v>
                </c:pt>
                <c:pt idx="136">
                  <c:v>11.484999999999999</c:v>
                </c:pt>
                <c:pt idx="137">
                  <c:v>8.44</c:v>
                </c:pt>
                <c:pt idx="138">
                  <c:v>11.484999999999999</c:v>
                </c:pt>
                <c:pt idx="139">
                  <c:v>8.44</c:v>
                </c:pt>
                <c:pt idx="140">
                  <c:v>11.484999999999999</c:v>
                </c:pt>
                <c:pt idx="141">
                  <c:v>8.44</c:v>
                </c:pt>
                <c:pt idx="142">
                  <c:v>11.484999999999999</c:v>
                </c:pt>
                <c:pt idx="143">
                  <c:v>8.44</c:v>
                </c:pt>
                <c:pt idx="144">
                  <c:v>11.484999999999999</c:v>
                </c:pt>
                <c:pt idx="145">
                  <c:v>8.44</c:v>
                </c:pt>
                <c:pt idx="146">
                  <c:v>11.484999999999999</c:v>
                </c:pt>
                <c:pt idx="147">
                  <c:v>8.44</c:v>
                </c:pt>
                <c:pt idx="148">
                  <c:v>11.484999999999999</c:v>
                </c:pt>
                <c:pt idx="149">
                  <c:v>8.44</c:v>
                </c:pt>
                <c:pt idx="150">
                  <c:v>11.484999999999999</c:v>
                </c:pt>
                <c:pt idx="151">
                  <c:v>8.44</c:v>
                </c:pt>
                <c:pt idx="152">
                  <c:v>11.484999999999999</c:v>
                </c:pt>
                <c:pt idx="153">
                  <c:v>8.44</c:v>
                </c:pt>
                <c:pt idx="154">
                  <c:v>11.484999999999999</c:v>
                </c:pt>
                <c:pt idx="155">
                  <c:v>8.44</c:v>
                </c:pt>
                <c:pt idx="156">
                  <c:v>11.484999999999999</c:v>
                </c:pt>
                <c:pt idx="157">
                  <c:v>8.44</c:v>
                </c:pt>
                <c:pt idx="158">
                  <c:v>11.484999999999999</c:v>
                </c:pt>
                <c:pt idx="159">
                  <c:v>8.44</c:v>
                </c:pt>
                <c:pt idx="160">
                  <c:v>11.484999999999999</c:v>
                </c:pt>
                <c:pt idx="161">
                  <c:v>8.44</c:v>
                </c:pt>
                <c:pt idx="162">
                  <c:v>11.484999999999999</c:v>
                </c:pt>
                <c:pt idx="163">
                  <c:v>8.44</c:v>
                </c:pt>
                <c:pt idx="164">
                  <c:v>11.484999999999999</c:v>
                </c:pt>
                <c:pt idx="165">
                  <c:v>8.44</c:v>
                </c:pt>
                <c:pt idx="166">
                  <c:v>11.484999999999999</c:v>
                </c:pt>
                <c:pt idx="167">
                  <c:v>8.44</c:v>
                </c:pt>
                <c:pt idx="168">
                  <c:v>11.484999999999999</c:v>
                </c:pt>
                <c:pt idx="169">
                  <c:v>8.44</c:v>
                </c:pt>
                <c:pt idx="170">
                  <c:v>11.484999999999999</c:v>
                </c:pt>
                <c:pt idx="171">
                  <c:v>8.44</c:v>
                </c:pt>
                <c:pt idx="172">
                  <c:v>11.484999999999999</c:v>
                </c:pt>
                <c:pt idx="173">
                  <c:v>8.44</c:v>
                </c:pt>
                <c:pt idx="174">
                  <c:v>11.484999999999999</c:v>
                </c:pt>
                <c:pt idx="175">
                  <c:v>8.44</c:v>
                </c:pt>
                <c:pt idx="176">
                  <c:v>11.484999999999999</c:v>
                </c:pt>
                <c:pt idx="177">
                  <c:v>8.44</c:v>
                </c:pt>
                <c:pt idx="178">
                  <c:v>11.484999999999999</c:v>
                </c:pt>
                <c:pt idx="179">
                  <c:v>8.44</c:v>
                </c:pt>
                <c:pt idx="180">
                  <c:v>11.484999999999999</c:v>
                </c:pt>
                <c:pt idx="181">
                  <c:v>8.44</c:v>
                </c:pt>
                <c:pt idx="182">
                  <c:v>11.484999999999999</c:v>
                </c:pt>
                <c:pt idx="183">
                  <c:v>8.44</c:v>
                </c:pt>
                <c:pt idx="184">
                  <c:v>11.484999999999999</c:v>
                </c:pt>
                <c:pt idx="185">
                  <c:v>8.44</c:v>
                </c:pt>
                <c:pt idx="186">
                  <c:v>11.484999999999999</c:v>
                </c:pt>
                <c:pt idx="187">
                  <c:v>8.44</c:v>
                </c:pt>
                <c:pt idx="188">
                  <c:v>11.484999999999999</c:v>
                </c:pt>
                <c:pt idx="189">
                  <c:v>8.44</c:v>
                </c:pt>
                <c:pt idx="190">
                  <c:v>11.484999999999999</c:v>
                </c:pt>
                <c:pt idx="191">
                  <c:v>8.44</c:v>
                </c:pt>
                <c:pt idx="192">
                  <c:v>11.484999999999999</c:v>
                </c:pt>
                <c:pt idx="193">
                  <c:v>8.44</c:v>
                </c:pt>
                <c:pt idx="194">
                  <c:v>11.484999999999999</c:v>
                </c:pt>
                <c:pt idx="195">
                  <c:v>8.44</c:v>
                </c:pt>
                <c:pt idx="196">
                  <c:v>11.484999999999999</c:v>
                </c:pt>
                <c:pt idx="197">
                  <c:v>8.44</c:v>
                </c:pt>
                <c:pt idx="198">
                  <c:v>11.484999999999999</c:v>
                </c:pt>
                <c:pt idx="199">
                  <c:v>8.44</c:v>
                </c:pt>
                <c:pt idx="200">
                  <c:v>11.484999999999999</c:v>
                </c:pt>
                <c:pt idx="201">
                  <c:v>8.44</c:v>
                </c:pt>
                <c:pt idx="202">
                  <c:v>11.484999999999999</c:v>
                </c:pt>
                <c:pt idx="203">
                  <c:v>8.44</c:v>
                </c:pt>
                <c:pt idx="204">
                  <c:v>11.484999999999999</c:v>
                </c:pt>
                <c:pt idx="205">
                  <c:v>8.44</c:v>
                </c:pt>
                <c:pt idx="206">
                  <c:v>11.484999999999999</c:v>
                </c:pt>
                <c:pt idx="207">
                  <c:v>8.44</c:v>
                </c:pt>
                <c:pt idx="208">
                  <c:v>11.484999999999999</c:v>
                </c:pt>
                <c:pt idx="209">
                  <c:v>8.44</c:v>
                </c:pt>
                <c:pt idx="210">
                  <c:v>11.484999999999999</c:v>
                </c:pt>
                <c:pt idx="211">
                  <c:v>8.44</c:v>
                </c:pt>
                <c:pt idx="212">
                  <c:v>11.484999999999999</c:v>
                </c:pt>
                <c:pt idx="213">
                  <c:v>8.44</c:v>
                </c:pt>
                <c:pt idx="214">
                  <c:v>11.484999999999999</c:v>
                </c:pt>
                <c:pt idx="215">
                  <c:v>8.44</c:v>
                </c:pt>
                <c:pt idx="216">
                  <c:v>11.484999999999999</c:v>
                </c:pt>
                <c:pt idx="217">
                  <c:v>8.44</c:v>
                </c:pt>
                <c:pt idx="218">
                  <c:v>11.484999999999999</c:v>
                </c:pt>
                <c:pt idx="219">
                  <c:v>8.44</c:v>
                </c:pt>
                <c:pt idx="220">
                  <c:v>11.484999999999999</c:v>
                </c:pt>
                <c:pt idx="221">
                  <c:v>8.44</c:v>
                </c:pt>
                <c:pt idx="222">
                  <c:v>11.484999999999999</c:v>
                </c:pt>
                <c:pt idx="223">
                  <c:v>8.44</c:v>
                </c:pt>
                <c:pt idx="224">
                  <c:v>11.484999999999999</c:v>
                </c:pt>
                <c:pt idx="225">
                  <c:v>8.44</c:v>
                </c:pt>
                <c:pt idx="226">
                  <c:v>11.484999999999999</c:v>
                </c:pt>
                <c:pt idx="227">
                  <c:v>8.44</c:v>
                </c:pt>
                <c:pt idx="228">
                  <c:v>11.484999999999999</c:v>
                </c:pt>
                <c:pt idx="229">
                  <c:v>8.44</c:v>
                </c:pt>
                <c:pt idx="230">
                  <c:v>11.484999999999999</c:v>
                </c:pt>
                <c:pt idx="231">
                  <c:v>8.44</c:v>
                </c:pt>
                <c:pt idx="232">
                  <c:v>11.484999999999999</c:v>
                </c:pt>
                <c:pt idx="233">
                  <c:v>8.44</c:v>
                </c:pt>
                <c:pt idx="234">
                  <c:v>11.484999999999999</c:v>
                </c:pt>
                <c:pt idx="235">
                  <c:v>8.44</c:v>
                </c:pt>
                <c:pt idx="236">
                  <c:v>11.484999999999999</c:v>
                </c:pt>
                <c:pt idx="237">
                  <c:v>8.44</c:v>
                </c:pt>
                <c:pt idx="238">
                  <c:v>11.484999999999999</c:v>
                </c:pt>
                <c:pt idx="239">
                  <c:v>8.44</c:v>
                </c:pt>
                <c:pt idx="240">
                  <c:v>11.484999999999999</c:v>
                </c:pt>
                <c:pt idx="241">
                  <c:v>8.44</c:v>
                </c:pt>
                <c:pt idx="242">
                  <c:v>11.484999999999999</c:v>
                </c:pt>
                <c:pt idx="243">
                  <c:v>8.44</c:v>
                </c:pt>
                <c:pt idx="244">
                  <c:v>11.484999999999999</c:v>
                </c:pt>
                <c:pt idx="245">
                  <c:v>8.44</c:v>
                </c:pt>
                <c:pt idx="246">
                  <c:v>11.484999999999999</c:v>
                </c:pt>
                <c:pt idx="247">
                  <c:v>8.44</c:v>
                </c:pt>
                <c:pt idx="248">
                  <c:v>11.484999999999999</c:v>
                </c:pt>
                <c:pt idx="249">
                  <c:v>8.44</c:v>
                </c:pt>
                <c:pt idx="250">
                  <c:v>11.484999999999999</c:v>
                </c:pt>
                <c:pt idx="251">
                  <c:v>8.44</c:v>
                </c:pt>
                <c:pt idx="252">
                  <c:v>11.484999999999999</c:v>
                </c:pt>
                <c:pt idx="253">
                  <c:v>8.44</c:v>
                </c:pt>
                <c:pt idx="254">
                  <c:v>11.484999999999999</c:v>
                </c:pt>
                <c:pt idx="255">
                  <c:v>8.44</c:v>
                </c:pt>
                <c:pt idx="256">
                  <c:v>11.484999999999999</c:v>
                </c:pt>
                <c:pt idx="257">
                  <c:v>8.44</c:v>
                </c:pt>
                <c:pt idx="258">
                  <c:v>11.484999999999999</c:v>
                </c:pt>
                <c:pt idx="259">
                  <c:v>8.44</c:v>
                </c:pt>
                <c:pt idx="260">
                  <c:v>11.484999999999999</c:v>
                </c:pt>
                <c:pt idx="261">
                  <c:v>8.44</c:v>
                </c:pt>
                <c:pt idx="262">
                  <c:v>11.484999999999999</c:v>
                </c:pt>
                <c:pt idx="263">
                  <c:v>8.44</c:v>
                </c:pt>
                <c:pt idx="264">
                  <c:v>11.484999999999999</c:v>
                </c:pt>
                <c:pt idx="265">
                  <c:v>8.44</c:v>
                </c:pt>
                <c:pt idx="266">
                  <c:v>11.484999999999999</c:v>
                </c:pt>
                <c:pt idx="267">
                  <c:v>8.44</c:v>
                </c:pt>
                <c:pt idx="268">
                  <c:v>11.484999999999999</c:v>
                </c:pt>
                <c:pt idx="269">
                  <c:v>8.44</c:v>
                </c:pt>
                <c:pt idx="270">
                  <c:v>11.484999999999999</c:v>
                </c:pt>
                <c:pt idx="271">
                  <c:v>8.44</c:v>
                </c:pt>
                <c:pt idx="272">
                  <c:v>11.484999999999999</c:v>
                </c:pt>
                <c:pt idx="273">
                  <c:v>8.44</c:v>
                </c:pt>
                <c:pt idx="274">
                  <c:v>11.484999999999999</c:v>
                </c:pt>
                <c:pt idx="275">
                  <c:v>8.44</c:v>
                </c:pt>
                <c:pt idx="276">
                  <c:v>11.484999999999999</c:v>
                </c:pt>
                <c:pt idx="277">
                  <c:v>8.44</c:v>
                </c:pt>
                <c:pt idx="278">
                  <c:v>11.484999999999999</c:v>
                </c:pt>
                <c:pt idx="279">
                  <c:v>8.44</c:v>
                </c:pt>
                <c:pt idx="280">
                  <c:v>11.484999999999999</c:v>
                </c:pt>
                <c:pt idx="281">
                  <c:v>8.44</c:v>
                </c:pt>
                <c:pt idx="282">
                  <c:v>11.484999999999999</c:v>
                </c:pt>
                <c:pt idx="283">
                  <c:v>8.44</c:v>
                </c:pt>
                <c:pt idx="284">
                  <c:v>11.484999999999999</c:v>
                </c:pt>
                <c:pt idx="285">
                  <c:v>8.44</c:v>
                </c:pt>
                <c:pt idx="286">
                  <c:v>11.484999999999999</c:v>
                </c:pt>
                <c:pt idx="287">
                  <c:v>8.44</c:v>
                </c:pt>
                <c:pt idx="288">
                  <c:v>11.484999999999999</c:v>
                </c:pt>
                <c:pt idx="289">
                  <c:v>8.44</c:v>
                </c:pt>
                <c:pt idx="290">
                  <c:v>11.484999999999999</c:v>
                </c:pt>
                <c:pt idx="291">
                  <c:v>8.44</c:v>
                </c:pt>
                <c:pt idx="292">
                  <c:v>11.484999999999999</c:v>
                </c:pt>
                <c:pt idx="293">
                  <c:v>8.44</c:v>
                </c:pt>
                <c:pt idx="294">
                  <c:v>11.484999999999999</c:v>
                </c:pt>
                <c:pt idx="295">
                  <c:v>8.44</c:v>
                </c:pt>
                <c:pt idx="296">
                  <c:v>11.484999999999999</c:v>
                </c:pt>
                <c:pt idx="297">
                  <c:v>8.44</c:v>
                </c:pt>
                <c:pt idx="298">
                  <c:v>11.484999999999999</c:v>
                </c:pt>
                <c:pt idx="299">
                  <c:v>8.44</c:v>
                </c:pt>
                <c:pt idx="300">
                  <c:v>11.484999999999999</c:v>
                </c:pt>
                <c:pt idx="301">
                  <c:v>8.44</c:v>
                </c:pt>
                <c:pt idx="302">
                  <c:v>11.484999999999999</c:v>
                </c:pt>
                <c:pt idx="303">
                  <c:v>8.44</c:v>
                </c:pt>
                <c:pt idx="304">
                  <c:v>11.484999999999999</c:v>
                </c:pt>
                <c:pt idx="305">
                  <c:v>8.44</c:v>
                </c:pt>
                <c:pt idx="306">
                  <c:v>11.484999999999999</c:v>
                </c:pt>
                <c:pt idx="307">
                  <c:v>8.44</c:v>
                </c:pt>
                <c:pt idx="308">
                  <c:v>11.484999999999999</c:v>
                </c:pt>
                <c:pt idx="309">
                  <c:v>8.44</c:v>
                </c:pt>
                <c:pt idx="310">
                  <c:v>11.484999999999999</c:v>
                </c:pt>
                <c:pt idx="311">
                  <c:v>8.44</c:v>
                </c:pt>
                <c:pt idx="312">
                  <c:v>11.484999999999999</c:v>
                </c:pt>
                <c:pt idx="313">
                  <c:v>8.44</c:v>
                </c:pt>
                <c:pt idx="314">
                  <c:v>11.484999999999999</c:v>
                </c:pt>
                <c:pt idx="315">
                  <c:v>8.44</c:v>
                </c:pt>
                <c:pt idx="316">
                  <c:v>11.484999999999999</c:v>
                </c:pt>
                <c:pt idx="317">
                  <c:v>8.44</c:v>
                </c:pt>
                <c:pt idx="318">
                  <c:v>11.484999999999999</c:v>
                </c:pt>
                <c:pt idx="319">
                  <c:v>8.44</c:v>
                </c:pt>
                <c:pt idx="320">
                  <c:v>11.484999999999999</c:v>
                </c:pt>
                <c:pt idx="321">
                  <c:v>8.44</c:v>
                </c:pt>
                <c:pt idx="322">
                  <c:v>11.484999999999999</c:v>
                </c:pt>
                <c:pt idx="323">
                  <c:v>8.44</c:v>
                </c:pt>
                <c:pt idx="324">
                  <c:v>11.484999999999999</c:v>
                </c:pt>
                <c:pt idx="325">
                  <c:v>8.44</c:v>
                </c:pt>
                <c:pt idx="326">
                  <c:v>11.484999999999999</c:v>
                </c:pt>
                <c:pt idx="327">
                  <c:v>8.44</c:v>
                </c:pt>
                <c:pt idx="328">
                  <c:v>11.484999999999999</c:v>
                </c:pt>
                <c:pt idx="329">
                  <c:v>8.44</c:v>
                </c:pt>
                <c:pt idx="330">
                  <c:v>11.484999999999999</c:v>
                </c:pt>
                <c:pt idx="331">
                  <c:v>8.44</c:v>
                </c:pt>
                <c:pt idx="332">
                  <c:v>11.484999999999999</c:v>
                </c:pt>
                <c:pt idx="333">
                  <c:v>8.44</c:v>
                </c:pt>
                <c:pt idx="334">
                  <c:v>11.484999999999999</c:v>
                </c:pt>
                <c:pt idx="335">
                  <c:v>8.44</c:v>
                </c:pt>
                <c:pt idx="336">
                  <c:v>11.484999999999999</c:v>
                </c:pt>
                <c:pt idx="337">
                  <c:v>8.44</c:v>
                </c:pt>
                <c:pt idx="338">
                  <c:v>11.484999999999999</c:v>
                </c:pt>
                <c:pt idx="339">
                  <c:v>8.44</c:v>
                </c:pt>
                <c:pt idx="340">
                  <c:v>11.484999999999999</c:v>
                </c:pt>
                <c:pt idx="341">
                  <c:v>8.44</c:v>
                </c:pt>
                <c:pt idx="342">
                  <c:v>11.484999999999999</c:v>
                </c:pt>
                <c:pt idx="343">
                  <c:v>8.44</c:v>
                </c:pt>
                <c:pt idx="344">
                  <c:v>11.484999999999999</c:v>
                </c:pt>
                <c:pt idx="345">
                  <c:v>8.44</c:v>
                </c:pt>
                <c:pt idx="346">
                  <c:v>11.484999999999999</c:v>
                </c:pt>
                <c:pt idx="347">
                  <c:v>8.44</c:v>
                </c:pt>
                <c:pt idx="348">
                  <c:v>11.484999999999999</c:v>
                </c:pt>
                <c:pt idx="349">
                  <c:v>8.44</c:v>
                </c:pt>
                <c:pt idx="350">
                  <c:v>11.484999999999999</c:v>
                </c:pt>
                <c:pt idx="351">
                  <c:v>8.44</c:v>
                </c:pt>
                <c:pt idx="352">
                  <c:v>11.484999999999999</c:v>
                </c:pt>
                <c:pt idx="353">
                  <c:v>8.44</c:v>
                </c:pt>
                <c:pt idx="354">
                  <c:v>11.484999999999999</c:v>
                </c:pt>
                <c:pt idx="355">
                  <c:v>8.44</c:v>
                </c:pt>
                <c:pt idx="356">
                  <c:v>11.484999999999999</c:v>
                </c:pt>
                <c:pt idx="357">
                  <c:v>8.44</c:v>
                </c:pt>
                <c:pt idx="358">
                  <c:v>11.484999999999999</c:v>
                </c:pt>
                <c:pt idx="359">
                  <c:v>8.44</c:v>
                </c:pt>
                <c:pt idx="360">
                  <c:v>11.484999999999999</c:v>
                </c:pt>
                <c:pt idx="361">
                  <c:v>8.44</c:v>
                </c:pt>
                <c:pt idx="362">
                  <c:v>11.484999999999999</c:v>
                </c:pt>
                <c:pt idx="363">
                  <c:v>8.44</c:v>
                </c:pt>
                <c:pt idx="364">
                  <c:v>11.484999999999999</c:v>
                </c:pt>
                <c:pt idx="365">
                  <c:v>8.44</c:v>
                </c:pt>
                <c:pt idx="366">
                  <c:v>11.484999999999999</c:v>
                </c:pt>
                <c:pt idx="367">
                  <c:v>8.44</c:v>
                </c:pt>
                <c:pt idx="368">
                  <c:v>11.484999999999999</c:v>
                </c:pt>
                <c:pt idx="369">
                  <c:v>8.44</c:v>
                </c:pt>
                <c:pt idx="370">
                  <c:v>11.484999999999999</c:v>
                </c:pt>
                <c:pt idx="371">
                  <c:v>8.44</c:v>
                </c:pt>
                <c:pt idx="372">
                  <c:v>11.484999999999999</c:v>
                </c:pt>
                <c:pt idx="373">
                  <c:v>8.44</c:v>
                </c:pt>
                <c:pt idx="374">
                  <c:v>11.484999999999999</c:v>
                </c:pt>
                <c:pt idx="375">
                  <c:v>8.44</c:v>
                </c:pt>
                <c:pt idx="376">
                  <c:v>11.484999999999999</c:v>
                </c:pt>
                <c:pt idx="377">
                  <c:v>8.44</c:v>
                </c:pt>
                <c:pt idx="378">
                  <c:v>11.484999999999999</c:v>
                </c:pt>
                <c:pt idx="379">
                  <c:v>8.44</c:v>
                </c:pt>
                <c:pt idx="380">
                  <c:v>11.484999999999999</c:v>
                </c:pt>
                <c:pt idx="381">
                  <c:v>8.44</c:v>
                </c:pt>
                <c:pt idx="382">
                  <c:v>11.484999999999999</c:v>
                </c:pt>
                <c:pt idx="383">
                  <c:v>8.44</c:v>
                </c:pt>
                <c:pt idx="384">
                  <c:v>11.484999999999999</c:v>
                </c:pt>
                <c:pt idx="385">
                  <c:v>8.44</c:v>
                </c:pt>
                <c:pt idx="386">
                  <c:v>11.484999999999999</c:v>
                </c:pt>
                <c:pt idx="387">
                  <c:v>8.44</c:v>
                </c:pt>
                <c:pt idx="388">
                  <c:v>11.484999999999999</c:v>
                </c:pt>
                <c:pt idx="389">
                  <c:v>8.44</c:v>
                </c:pt>
                <c:pt idx="390">
                  <c:v>11.484999999999999</c:v>
                </c:pt>
                <c:pt idx="391">
                  <c:v>8.44</c:v>
                </c:pt>
                <c:pt idx="392">
                  <c:v>11.484999999999999</c:v>
                </c:pt>
                <c:pt idx="393">
                  <c:v>8.44</c:v>
                </c:pt>
                <c:pt idx="394">
                  <c:v>11.484999999999999</c:v>
                </c:pt>
                <c:pt idx="395">
                  <c:v>8.44</c:v>
                </c:pt>
                <c:pt idx="396">
                  <c:v>11.484999999999999</c:v>
                </c:pt>
                <c:pt idx="397">
                  <c:v>8.44</c:v>
                </c:pt>
                <c:pt idx="398">
                  <c:v>11.484999999999999</c:v>
                </c:pt>
                <c:pt idx="399">
                  <c:v>8.44</c:v>
                </c:pt>
                <c:pt idx="400">
                  <c:v>11.484999999999999</c:v>
                </c:pt>
                <c:pt idx="401">
                  <c:v>8.44</c:v>
                </c:pt>
                <c:pt idx="402">
                  <c:v>11.484999999999999</c:v>
                </c:pt>
                <c:pt idx="403">
                  <c:v>8.44</c:v>
                </c:pt>
                <c:pt idx="404">
                  <c:v>11.484999999999999</c:v>
                </c:pt>
                <c:pt idx="405">
                  <c:v>8.44</c:v>
                </c:pt>
                <c:pt idx="406">
                  <c:v>11.484999999999999</c:v>
                </c:pt>
                <c:pt idx="407">
                  <c:v>8.44</c:v>
                </c:pt>
                <c:pt idx="408">
                  <c:v>11.484999999999999</c:v>
                </c:pt>
                <c:pt idx="409">
                  <c:v>8.44</c:v>
                </c:pt>
                <c:pt idx="410">
                  <c:v>11.484999999999999</c:v>
                </c:pt>
                <c:pt idx="411">
                  <c:v>8.44</c:v>
                </c:pt>
                <c:pt idx="412">
                  <c:v>11.484999999999999</c:v>
                </c:pt>
                <c:pt idx="413">
                  <c:v>8.44</c:v>
                </c:pt>
                <c:pt idx="414">
                  <c:v>11.484999999999999</c:v>
                </c:pt>
                <c:pt idx="415">
                  <c:v>8.44</c:v>
                </c:pt>
                <c:pt idx="416">
                  <c:v>11.484999999999999</c:v>
                </c:pt>
                <c:pt idx="417">
                  <c:v>8.44</c:v>
                </c:pt>
                <c:pt idx="418">
                  <c:v>11.484999999999999</c:v>
                </c:pt>
                <c:pt idx="419">
                  <c:v>8.44</c:v>
                </c:pt>
                <c:pt idx="420">
                  <c:v>11.484999999999999</c:v>
                </c:pt>
                <c:pt idx="421">
                  <c:v>8.44</c:v>
                </c:pt>
                <c:pt idx="422">
                  <c:v>11.484999999999999</c:v>
                </c:pt>
                <c:pt idx="423">
                  <c:v>8.44</c:v>
                </c:pt>
                <c:pt idx="424">
                  <c:v>11.484999999999999</c:v>
                </c:pt>
                <c:pt idx="425">
                  <c:v>8.44</c:v>
                </c:pt>
                <c:pt idx="426">
                  <c:v>11.484999999999999</c:v>
                </c:pt>
                <c:pt idx="427">
                  <c:v>8.44</c:v>
                </c:pt>
                <c:pt idx="428">
                  <c:v>11.484999999999999</c:v>
                </c:pt>
                <c:pt idx="429">
                  <c:v>8.44</c:v>
                </c:pt>
                <c:pt idx="430">
                  <c:v>11.484999999999999</c:v>
                </c:pt>
                <c:pt idx="431">
                  <c:v>8.44</c:v>
                </c:pt>
                <c:pt idx="432">
                  <c:v>11.484999999999999</c:v>
                </c:pt>
                <c:pt idx="433">
                  <c:v>8.44</c:v>
                </c:pt>
                <c:pt idx="434">
                  <c:v>11.484999999999999</c:v>
                </c:pt>
                <c:pt idx="435">
                  <c:v>8.44</c:v>
                </c:pt>
                <c:pt idx="436">
                  <c:v>11.484999999999999</c:v>
                </c:pt>
                <c:pt idx="437">
                  <c:v>8.44</c:v>
                </c:pt>
                <c:pt idx="438">
                  <c:v>11.484999999999999</c:v>
                </c:pt>
                <c:pt idx="439">
                  <c:v>8.44</c:v>
                </c:pt>
                <c:pt idx="440">
                  <c:v>11.484999999999999</c:v>
                </c:pt>
                <c:pt idx="441">
                  <c:v>8.44</c:v>
                </c:pt>
                <c:pt idx="442">
                  <c:v>11.484999999999999</c:v>
                </c:pt>
                <c:pt idx="443">
                  <c:v>8.44</c:v>
                </c:pt>
                <c:pt idx="444">
                  <c:v>11.484999999999999</c:v>
                </c:pt>
                <c:pt idx="445">
                  <c:v>8.44</c:v>
                </c:pt>
                <c:pt idx="446">
                  <c:v>11.484999999999999</c:v>
                </c:pt>
                <c:pt idx="447">
                  <c:v>8.44</c:v>
                </c:pt>
                <c:pt idx="448">
                  <c:v>11.484999999999999</c:v>
                </c:pt>
                <c:pt idx="449">
                  <c:v>8.44</c:v>
                </c:pt>
                <c:pt idx="450">
                  <c:v>11.484999999999999</c:v>
                </c:pt>
                <c:pt idx="451">
                  <c:v>8.44</c:v>
                </c:pt>
                <c:pt idx="452">
                  <c:v>11.484999999999999</c:v>
                </c:pt>
                <c:pt idx="453">
                  <c:v>8.44</c:v>
                </c:pt>
                <c:pt idx="454">
                  <c:v>11.484999999999999</c:v>
                </c:pt>
                <c:pt idx="455">
                  <c:v>8.44</c:v>
                </c:pt>
                <c:pt idx="456">
                  <c:v>11.484999999999999</c:v>
                </c:pt>
                <c:pt idx="457">
                  <c:v>8.44</c:v>
                </c:pt>
                <c:pt idx="458">
                  <c:v>11.484999999999999</c:v>
                </c:pt>
                <c:pt idx="459">
                  <c:v>8.44</c:v>
                </c:pt>
                <c:pt idx="460">
                  <c:v>11.484999999999999</c:v>
                </c:pt>
                <c:pt idx="461">
                  <c:v>8.44</c:v>
                </c:pt>
                <c:pt idx="462">
                  <c:v>11.484999999999999</c:v>
                </c:pt>
                <c:pt idx="463">
                  <c:v>8.44</c:v>
                </c:pt>
                <c:pt idx="464">
                  <c:v>11.484999999999999</c:v>
                </c:pt>
                <c:pt idx="465">
                  <c:v>8.44</c:v>
                </c:pt>
                <c:pt idx="466">
                  <c:v>11.484999999999999</c:v>
                </c:pt>
                <c:pt idx="467">
                  <c:v>8.44</c:v>
                </c:pt>
                <c:pt idx="468">
                  <c:v>11.484999999999999</c:v>
                </c:pt>
                <c:pt idx="469">
                  <c:v>8.44</c:v>
                </c:pt>
                <c:pt idx="470">
                  <c:v>11.484999999999999</c:v>
                </c:pt>
                <c:pt idx="471">
                  <c:v>8.44</c:v>
                </c:pt>
                <c:pt idx="472">
                  <c:v>11.484999999999999</c:v>
                </c:pt>
                <c:pt idx="473">
                  <c:v>8.44</c:v>
                </c:pt>
                <c:pt idx="474">
                  <c:v>11.484999999999999</c:v>
                </c:pt>
                <c:pt idx="475">
                  <c:v>8.44</c:v>
                </c:pt>
                <c:pt idx="476">
                  <c:v>11.484999999999999</c:v>
                </c:pt>
                <c:pt idx="477">
                  <c:v>8.44</c:v>
                </c:pt>
                <c:pt idx="478">
                  <c:v>11.484999999999999</c:v>
                </c:pt>
                <c:pt idx="479">
                  <c:v>8.44</c:v>
                </c:pt>
                <c:pt idx="480">
                  <c:v>11.484999999999999</c:v>
                </c:pt>
                <c:pt idx="481">
                  <c:v>8.44</c:v>
                </c:pt>
                <c:pt idx="482">
                  <c:v>11.484999999999999</c:v>
                </c:pt>
                <c:pt idx="483">
                  <c:v>8.44</c:v>
                </c:pt>
                <c:pt idx="484">
                  <c:v>11.484999999999999</c:v>
                </c:pt>
                <c:pt idx="485">
                  <c:v>8.44</c:v>
                </c:pt>
                <c:pt idx="486">
                  <c:v>11.484999999999999</c:v>
                </c:pt>
                <c:pt idx="487">
                  <c:v>8.44</c:v>
                </c:pt>
                <c:pt idx="488">
                  <c:v>11.484999999999999</c:v>
                </c:pt>
                <c:pt idx="489">
                  <c:v>8.44</c:v>
                </c:pt>
                <c:pt idx="490">
                  <c:v>11.484999999999999</c:v>
                </c:pt>
                <c:pt idx="491">
                  <c:v>8.44</c:v>
                </c:pt>
                <c:pt idx="492">
                  <c:v>11.484999999999999</c:v>
                </c:pt>
                <c:pt idx="493">
                  <c:v>8.44</c:v>
                </c:pt>
                <c:pt idx="494">
                  <c:v>11.484999999999999</c:v>
                </c:pt>
                <c:pt idx="495">
                  <c:v>8.44</c:v>
                </c:pt>
                <c:pt idx="496">
                  <c:v>11.484999999999999</c:v>
                </c:pt>
                <c:pt idx="497">
                  <c:v>8.44</c:v>
                </c:pt>
                <c:pt idx="498">
                  <c:v>11.484999999999999</c:v>
                </c:pt>
                <c:pt idx="499">
                  <c:v>8.44</c:v>
                </c:pt>
                <c:pt idx="500">
                  <c:v>11.484999999999999</c:v>
                </c:pt>
                <c:pt idx="501">
                  <c:v>8.44</c:v>
                </c:pt>
                <c:pt idx="502">
                  <c:v>11.484999999999999</c:v>
                </c:pt>
                <c:pt idx="503">
                  <c:v>8.44</c:v>
                </c:pt>
                <c:pt idx="504">
                  <c:v>11.484999999999999</c:v>
                </c:pt>
                <c:pt idx="505">
                  <c:v>8.44</c:v>
                </c:pt>
                <c:pt idx="506">
                  <c:v>11.484999999999999</c:v>
                </c:pt>
                <c:pt idx="507">
                  <c:v>8.44</c:v>
                </c:pt>
                <c:pt idx="508">
                  <c:v>11.484999999999999</c:v>
                </c:pt>
                <c:pt idx="509">
                  <c:v>8.44</c:v>
                </c:pt>
                <c:pt idx="510">
                  <c:v>11.484999999999999</c:v>
                </c:pt>
                <c:pt idx="511">
                  <c:v>8.44</c:v>
                </c:pt>
                <c:pt idx="512">
                  <c:v>11.484999999999999</c:v>
                </c:pt>
                <c:pt idx="513">
                  <c:v>8.44</c:v>
                </c:pt>
                <c:pt idx="514">
                  <c:v>11.484999999999999</c:v>
                </c:pt>
                <c:pt idx="515">
                  <c:v>8.44</c:v>
                </c:pt>
                <c:pt idx="516">
                  <c:v>11.484999999999999</c:v>
                </c:pt>
                <c:pt idx="517">
                  <c:v>8.44</c:v>
                </c:pt>
                <c:pt idx="518">
                  <c:v>11.484999999999999</c:v>
                </c:pt>
                <c:pt idx="519">
                  <c:v>8.44</c:v>
                </c:pt>
                <c:pt idx="520">
                  <c:v>11.484999999999999</c:v>
                </c:pt>
                <c:pt idx="521">
                  <c:v>8.44</c:v>
                </c:pt>
                <c:pt idx="522">
                  <c:v>11.484999999999999</c:v>
                </c:pt>
                <c:pt idx="523">
                  <c:v>8.44</c:v>
                </c:pt>
                <c:pt idx="524">
                  <c:v>11.484999999999999</c:v>
                </c:pt>
                <c:pt idx="525">
                  <c:v>8.44</c:v>
                </c:pt>
                <c:pt idx="526">
                  <c:v>11.484999999999999</c:v>
                </c:pt>
                <c:pt idx="527">
                  <c:v>8.44</c:v>
                </c:pt>
                <c:pt idx="528">
                  <c:v>11.484999999999999</c:v>
                </c:pt>
                <c:pt idx="529">
                  <c:v>8.44</c:v>
                </c:pt>
                <c:pt idx="530">
                  <c:v>11.484999999999999</c:v>
                </c:pt>
                <c:pt idx="531">
                  <c:v>8.44</c:v>
                </c:pt>
                <c:pt idx="532">
                  <c:v>11.484999999999999</c:v>
                </c:pt>
                <c:pt idx="533">
                  <c:v>8.44</c:v>
                </c:pt>
                <c:pt idx="534">
                  <c:v>11.484999999999999</c:v>
                </c:pt>
                <c:pt idx="535">
                  <c:v>8.44</c:v>
                </c:pt>
                <c:pt idx="536">
                  <c:v>11.484999999999999</c:v>
                </c:pt>
                <c:pt idx="537">
                  <c:v>8.44</c:v>
                </c:pt>
                <c:pt idx="538">
                  <c:v>11.484999999999999</c:v>
                </c:pt>
                <c:pt idx="539">
                  <c:v>8.44</c:v>
                </c:pt>
                <c:pt idx="540">
                  <c:v>11.484999999999999</c:v>
                </c:pt>
                <c:pt idx="541">
                  <c:v>8.44</c:v>
                </c:pt>
                <c:pt idx="542">
                  <c:v>11.484999999999999</c:v>
                </c:pt>
                <c:pt idx="543">
                  <c:v>8.44</c:v>
                </c:pt>
                <c:pt idx="544">
                  <c:v>11.484999999999999</c:v>
                </c:pt>
                <c:pt idx="545">
                  <c:v>8.44</c:v>
                </c:pt>
                <c:pt idx="546">
                  <c:v>11.484999999999999</c:v>
                </c:pt>
                <c:pt idx="547">
                  <c:v>8.44</c:v>
                </c:pt>
                <c:pt idx="548">
                  <c:v>11.484999999999999</c:v>
                </c:pt>
                <c:pt idx="549">
                  <c:v>8.44</c:v>
                </c:pt>
                <c:pt idx="550">
                  <c:v>11.484999999999999</c:v>
                </c:pt>
                <c:pt idx="551">
                  <c:v>8.44</c:v>
                </c:pt>
                <c:pt idx="552">
                  <c:v>11.484999999999999</c:v>
                </c:pt>
                <c:pt idx="553">
                  <c:v>8.44</c:v>
                </c:pt>
                <c:pt idx="554">
                  <c:v>11.484999999999999</c:v>
                </c:pt>
                <c:pt idx="555">
                  <c:v>8.44</c:v>
                </c:pt>
                <c:pt idx="556">
                  <c:v>11.484999999999999</c:v>
                </c:pt>
                <c:pt idx="557">
                  <c:v>8.44</c:v>
                </c:pt>
                <c:pt idx="558">
                  <c:v>11.484999999999999</c:v>
                </c:pt>
                <c:pt idx="559">
                  <c:v>8.44</c:v>
                </c:pt>
                <c:pt idx="560">
                  <c:v>11.484999999999999</c:v>
                </c:pt>
                <c:pt idx="561">
                  <c:v>8.44</c:v>
                </c:pt>
                <c:pt idx="562">
                  <c:v>11.484999999999999</c:v>
                </c:pt>
                <c:pt idx="563">
                  <c:v>8.44</c:v>
                </c:pt>
                <c:pt idx="564">
                  <c:v>11.484999999999999</c:v>
                </c:pt>
                <c:pt idx="565">
                  <c:v>8.44</c:v>
                </c:pt>
                <c:pt idx="566">
                  <c:v>11.484999999999999</c:v>
                </c:pt>
                <c:pt idx="567">
                  <c:v>8.44</c:v>
                </c:pt>
                <c:pt idx="568">
                  <c:v>11.484999999999999</c:v>
                </c:pt>
                <c:pt idx="569">
                  <c:v>8.44</c:v>
                </c:pt>
                <c:pt idx="570">
                  <c:v>11.484999999999999</c:v>
                </c:pt>
                <c:pt idx="571">
                  <c:v>8.44</c:v>
                </c:pt>
                <c:pt idx="572">
                  <c:v>11.484999999999999</c:v>
                </c:pt>
                <c:pt idx="573">
                  <c:v>8.44</c:v>
                </c:pt>
                <c:pt idx="574">
                  <c:v>11.484999999999999</c:v>
                </c:pt>
                <c:pt idx="575">
                  <c:v>8.44</c:v>
                </c:pt>
                <c:pt idx="576">
                  <c:v>11.484999999999999</c:v>
                </c:pt>
                <c:pt idx="577">
                  <c:v>8.44</c:v>
                </c:pt>
                <c:pt idx="578">
                  <c:v>11.484999999999999</c:v>
                </c:pt>
                <c:pt idx="579">
                  <c:v>8.44</c:v>
                </c:pt>
                <c:pt idx="580">
                  <c:v>11.484999999999999</c:v>
                </c:pt>
                <c:pt idx="581">
                  <c:v>8.44</c:v>
                </c:pt>
                <c:pt idx="582">
                  <c:v>11.484999999999999</c:v>
                </c:pt>
                <c:pt idx="583">
                  <c:v>8.44</c:v>
                </c:pt>
                <c:pt idx="584">
                  <c:v>11.484999999999999</c:v>
                </c:pt>
                <c:pt idx="585">
                  <c:v>8.44</c:v>
                </c:pt>
                <c:pt idx="586">
                  <c:v>11.484999999999999</c:v>
                </c:pt>
                <c:pt idx="587">
                  <c:v>8.44</c:v>
                </c:pt>
                <c:pt idx="588">
                  <c:v>11.484999999999999</c:v>
                </c:pt>
                <c:pt idx="589">
                  <c:v>8.44</c:v>
                </c:pt>
                <c:pt idx="590">
                  <c:v>11.484999999999999</c:v>
                </c:pt>
                <c:pt idx="591">
                  <c:v>8.44</c:v>
                </c:pt>
                <c:pt idx="592">
                  <c:v>11.484999999999999</c:v>
                </c:pt>
                <c:pt idx="593">
                  <c:v>8.44</c:v>
                </c:pt>
                <c:pt idx="594">
                  <c:v>11.484999999999999</c:v>
                </c:pt>
                <c:pt idx="595">
                  <c:v>8.44</c:v>
                </c:pt>
                <c:pt idx="596">
                  <c:v>11.484999999999999</c:v>
                </c:pt>
                <c:pt idx="597">
                  <c:v>8.44</c:v>
                </c:pt>
                <c:pt idx="598">
                  <c:v>11.484999999999999</c:v>
                </c:pt>
                <c:pt idx="599">
                  <c:v>8.44</c:v>
                </c:pt>
                <c:pt idx="600">
                  <c:v>11.484999999999999</c:v>
                </c:pt>
                <c:pt idx="601">
                  <c:v>8.44</c:v>
                </c:pt>
                <c:pt idx="602">
                  <c:v>11.484999999999999</c:v>
                </c:pt>
                <c:pt idx="603">
                  <c:v>8.44</c:v>
                </c:pt>
                <c:pt idx="604">
                  <c:v>11.484999999999999</c:v>
                </c:pt>
                <c:pt idx="605">
                  <c:v>8.44</c:v>
                </c:pt>
                <c:pt idx="606">
                  <c:v>11.484999999999999</c:v>
                </c:pt>
                <c:pt idx="607">
                  <c:v>8.44</c:v>
                </c:pt>
                <c:pt idx="608">
                  <c:v>11.484999999999999</c:v>
                </c:pt>
                <c:pt idx="609">
                  <c:v>8.44</c:v>
                </c:pt>
                <c:pt idx="610">
                  <c:v>11.484999999999999</c:v>
                </c:pt>
                <c:pt idx="611">
                  <c:v>8.44</c:v>
                </c:pt>
                <c:pt idx="612">
                  <c:v>11.484999999999999</c:v>
                </c:pt>
                <c:pt idx="613">
                  <c:v>8.44</c:v>
                </c:pt>
                <c:pt idx="614">
                  <c:v>11.484999999999999</c:v>
                </c:pt>
                <c:pt idx="615">
                  <c:v>8.44</c:v>
                </c:pt>
                <c:pt idx="616">
                  <c:v>11.484999999999999</c:v>
                </c:pt>
                <c:pt idx="617">
                  <c:v>8.44</c:v>
                </c:pt>
                <c:pt idx="618">
                  <c:v>11.484999999999999</c:v>
                </c:pt>
                <c:pt idx="619">
                  <c:v>8.44</c:v>
                </c:pt>
                <c:pt idx="620">
                  <c:v>11.484999999999999</c:v>
                </c:pt>
                <c:pt idx="621">
                  <c:v>8.44</c:v>
                </c:pt>
                <c:pt idx="622">
                  <c:v>11.484999999999999</c:v>
                </c:pt>
                <c:pt idx="623">
                  <c:v>8.44</c:v>
                </c:pt>
                <c:pt idx="624">
                  <c:v>11.484999999999999</c:v>
                </c:pt>
                <c:pt idx="625">
                  <c:v>8.44</c:v>
                </c:pt>
                <c:pt idx="626">
                  <c:v>11.484999999999999</c:v>
                </c:pt>
                <c:pt idx="627">
                  <c:v>8.44</c:v>
                </c:pt>
                <c:pt idx="628">
                  <c:v>11.484999999999999</c:v>
                </c:pt>
                <c:pt idx="629">
                  <c:v>8.44</c:v>
                </c:pt>
                <c:pt idx="630">
                  <c:v>11.484999999999999</c:v>
                </c:pt>
                <c:pt idx="631">
                  <c:v>8.44</c:v>
                </c:pt>
                <c:pt idx="632">
                  <c:v>11.484999999999999</c:v>
                </c:pt>
                <c:pt idx="633">
                  <c:v>8.44</c:v>
                </c:pt>
                <c:pt idx="634">
                  <c:v>11.484999999999999</c:v>
                </c:pt>
                <c:pt idx="635">
                  <c:v>8.44</c:v>
                </c:pt>
                <c:pt idx="636">
                  <c:v>11.484999999999999</c:v>
                </c:pt>
                <c:pt idx="637">
                  <c:v>8.44</c:v>
                </c:pt>
                <c:pt idx="638">
                  <c:v>11.484999999999999</c:v>
                </c:pt>
                <c:pt idx="639">
                  <c:v>8.44</c:v>
                </c:pt>
                <c:pt idx="640">
                  <c:v>11.484999999999999</c:v>
                </c:pt>
                <c:pt idx="641">
                  <c:v>8.44</c:v>
                </c:pt>
                <c:pt idx="642">
                  <c:v>11.484999999999999</c:v>
                </c:pt>
                <c:pt idx="643">
                  <c:v>8.44</c:v>
                </c:pt>
                <c:pt idx="644">
                  <c:v>11.484999999999999</c:v>
                </c:pt>
                <c:pt idx="645">
                  <c:v>8.44</c:v>
                </c:pt>
                <c:pt idx="646">
                  <c:v>11.484999999999999</c:v>
                </c:pt>
                <c:pt idx="647">
                  <c:v>8.44</c:v>
                </c:pt>
                <c:pt idx="648">
                  <c:v>11.484999999999999</c:v>
                </c:pt>
                <c:pt idx="649">
                  <c:v>8.44</c:v>
                </c:pt>
                <c:pt idx="650">
                  <c:v>11.484999999999999</c:v>
                </c:pt>
                <c:pt idx="651">
                  <c:v>8.44</c:v>
                </c:pt>
                <c:pt idx="652">
                  <c:v>11.484999999999999</c:v>
                </c:pt>
                <c:pt idx="653">
                  <c:v>8.44</c:v>
                </c:pt>
                <c:pt idx="654">
                  <c:v>11.484999999999999</c:v>
                </c:pt>
                <c:pt idx="655">
                  <c:v>8.44</c:v>
                </c:pt>
                <c:pt idx="656">
                  <c:v>11.484999999999999</c:v>
                </c:pt>
                <c:pt idx="657">
                  <c:v>8.44</c:v>
                </c:pt>
                <c:pt idx="658">
                  <c:v>11.484999999999999</c:v>
                </c:pt>
                <c:pt idx="659">
                  <c:v>8.44</c:v>
                </c:pt>
                <c:pt idx="660">
                  <c:v>11.484999999999999</c:v>
                </c:pt>
                <c:pt idx="661">
                  <c:v>8.44</c:v>
                </c:pt>
                <c:pt idx="662">
                  <c:v>11.484999999999999</c:v>
                </c:pt>
                <c:pt idx="663">
                  <c:v>8.44</c:v>
                </c:pt>
                <c:pt idx="664">
                  <c:v>11.484999999999999</c:v>
                </c:pt>
                <c:pt idx="665">
                  <c:v>8.44</c:v>
                </c:pt>
                <c:pt idx="666">
                  <c:v>11.484999999999999</c:v>
                </c:pt>
                <c:pt idx="667">
                  <c:v>8.44</c:v>
                </c:pt>
                <c:pt idx="668">
                  <c:v>11.484999999999999</c:v>
                </c:pt>
                <c:pt idx="669">
                  <c:v>8.44</c:v>
                </c:pt>
                <c:pt idx="670">
                  <c:v>11.484999999999999</c:v>
                </c:pt>
                <c:pt idx="671">
                  <c:v>8.44</c:v>
                </c:pt>
                <c:pt idx="672">
                  <c:v>11.484999999999999</c:v>
                </c:pt>
                <c:pt idx="673">
                  <c:v>8.44</c:v>
                </c:pt>
                <c:pt idx="674">
                  <c:v>11.484999999999999</c:v>
                </c:pt>
                <c:pt idx="675">
                  <c:v>8.44</c:v>
                </c:pt>
                <c:pt idx="676">
                  <c:v>11.484999999999999</c:v>
                </c:pt>
                <c:pt idx="677">
                  <c:v>8.44</c:v>
                </c:pt>
                <c:pt idx="678">
                  <c:v>11.484999999999999</c:v>
                </c:pt>
                <c:pt idx="679">
                  <c:v>8.44</c:v>
                </c:pt>
                <c:pt idx="680">
                  <c:v>11.484999999999999</c:v>
                </c:pt>
                <c:pt idx="681">
                  <c:v>8.44</c:v>
                </c:pt>
                <c:pt idx="682">
                  <c:v>11.484999999999999</c:v>
                </c:pt>
                <c:pt idx="683">
                  <c:v>8.44</c:v>
                </c:pt>
                <c:pt idx="684">
                  <c:v>11.484999999999999</c:v>
                </c:pt>
                <c:pt idx="685">
                  <c:v>8.44</c:v>
                </c:pt>
                <c:pt idx="686">
                  <c:v>11.484999999999999</c:v>
                </c:pt>
                <c:pt idx="687">
                  <c:v>8.44</c:v>
                </c:pt>
                <c:pt idx="688">
                  <c:v>11.484999999999999</c:v>
                </c:pt>
                <c:pt idx="689">
                  <c:v>8.44</c:v>
                </c:pt>
                <c:pt idx="690">
                  <c:v>11.484999999999999</c:v>
                </c:pt>
                <c:pt idx="691">
                  <c:v>8.44</c:v>
                </c:pt>
                <c:pt idx="692">
                  <c:v>11.484999999999999</c:v>
                </c:pt>
                <c:pt idx="693">
                  <c:v>8.44</c:v>
                </c:pt>
                <c:pt idx="694">
                  <c:v>11.484999999999999</c:v>
                </c:pt>
                <c:pt idx="695">
                  <c:v>8.44</c:v>
                </c:pt>
                <c:pt idx="696">
                  <c:v>11.484999999999999</c:v>
                </c:pt>
                <c:pt idx="697">
                  <c:v>8.44</c:v>
                </c:pt>
                <c:pt idx="698">
                  <c:v>11.484999999999999</c:v>
                </c:pt>
                <c:pt idx="699">
                  <c:v>8.44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975-44DC-9D6B-515E62BDFE18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15.44</c:v>
              </c:pt>
              <c:pt idx="1">
                <c:v>15.44</c:v>
              </c:pt>
              <c:pt idx="2">
                <c:v>15.44</c:v>
              </c:pt>
              <c:pt idx="3">
                <c:v>11.484999999999999</c:v>
              </c:pt>
              <c:pt idx="4">
                <c:v>11.484999999999999</c:v>
              </c:pt>
              <c:pt idx="5">
                <c:v>11.484999999999999</c:v>
              </c:pt>
              <c:pt idx="6">
                <c:v>11.484999999999999</c:v>
              </c:pt>
              <c:pt idx="7">
                <c:v>9.85</c:v>
              </c:pt>
              <c:pt idx="8">
                <c:v>8.4400000000000013</c:v>
              </c:pt>
              <c:pt idx="9">
                <c:v>8.4400000000000013</c:v>
              </c:pt>
              <c:pt idx="10">
                <c:v>8.4400000000000013</c:v>
              </c:pt>
              <c:pt idx="11">
                <c:v>4.58</c:v>
              </c:pt>
              <c:pt idx="12">
                <c:v>4.58</c:v>
              </c:pt>
              <c:pt idx="13">
                <c:v>4.58</c:v>
              </c:pt>
              <c:pt idx="14">
                <c:v>4.58</c:v>
              </c:pt>
              <c:pt idx="15">
                <c:v>8.4400000000000013</c:v>
              </c:pt>
              <c:pt idx="16">
                <c:v>8.4400000000000013</c:v>
              </c:pt>
              <c:pt idx="17">
                <c:v>8.4400000000000013</c:v>
              </c:pt>
              <c:pt idx="18">
                <c:v>9.85</c:v>
              </c:pt>
              <c:pt idx="19">
                <c:v>9.85</c:v>
              </c:pt>
              <c:pt idx="20">
                <c:v>9.85</c:v>
              </c:pt>
              <c:pt idx="21">
                <c:v>11.484999999999999</c:v>
              </c:pt>
              <c:pt idx="22">
                <c:v>11.484999999999999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975-44DC-9D6B-515E62BDF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838664"/>
        <c:axId val="724838272"/>
      </c:scatterChart>
      <c:valAx>
        <c:axId val="724838664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24838272"/>
        <c:crosses val="autoZero"/>
        <c:crossBetween val="midCat"/>
      </c:valAx>
      <c:valAx>
        <c:axId val="724838272"/>
        <c:scaling>
          <c:orientation val="minMax"/>
          <c:max val="18"/>
          <c:min val="4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Mg.ppm | SampleID-PLB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483866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(Al.ppm | SampleID-LYS)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1.2965079365079366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937-42B8-9B54-BC96A356A10D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0.34</c:v>
              </c:pt>
              <c:pt idx="1">
                <c:v>3.08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37-42B8-9B54-BC96A356A10D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XLSTAT_20221114_124201_1_HID!xdata7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XLSTAT_20221114_124201_1_HID!ydata7</c:f>
              <c:numCache>
                <c:formatCode>General</c:formatCode>
                <c:ptCount val="700"/>
                <c:pt idx="0">
                  <c:v>1.54</c:v>
                </c:pt>
                <c:pt idx="1">
                  <c:v>0.94</c:v>
                </c:pt>
                <c:pt idx="2">
                  <c:v>1.54</c:v>
                </c:pt>
                <c:pt idx="3">
                  <c:v>0.94</c:v>
                </c:pt>
                <c:pt idx="4">
                  <c:v>1.54</c:v>
                </c:pt>
                <c:pt idx="5">
                  <c:v>0.94</c:v>
                </c:pt>
                <c:pt idx="6">
                  <c:v>1.54</c:v>
                </c:pt>
                <c:pt idx="7">
                  <c:v>0.94</c:v>
                </c:pt>
                <c:pt idx="8">
                  <c:v>1.54</c:v>
                </c:pt>
                <c:pt idx="9">
                  <c:v>0.94</c:v>
                </c:pt>
                <c:pt idx="10">
                  <c:v>1.54</c:v>
                </c:pt>
                <c:pt idx="11">
                  <c:v>0.94</c:v>
                </c:pt>
                <c:pt idx="12">
                  <c:v>1.54</c:v>
                </c:pt>
                <c:pt idx="13">
                  <c:v>0.94</c:v>
                </c:pt>
                <c:pt idx="14">
                  <c:v>1.54</c:v>
                </c:pt>
                <c:pt idx="15">
                  <c:v>0.94</c:v>
                </c:pt>
                <c:pt idx="16">
                  <c:v>1.54</c:v>
                </c:pt>
                <c:pt idx="17">
                  <c:v>0.94</c:v>
                </c:pt>
                <c:pt idx="18">
                  <c:v>1.54</c:v>
                </c:pt>
                <c:pt idx="19">
                  <c:v>0.94</c:v>
                </c:pt>
                <c:pt idx="20">
                  <c:v>1.54</c:v>
                </c:pt>
                <c:pt idx="21">
                  <c:v>0.94</c:v>
                </c:pt>
                <c:pt idx="22">
                  <c:v>1.54</c:v>
                </c:pt>
                <c:pt idx="23">
                  <c:v>0.94</c:v>
                </c:pt>
                <c:pt idx="24">
                  <c:v>1.54</c:v>
                </c:pt>
                <c:pt idx="25">
                  <c:v>0.94</c:v>
                </c:pt>
                <c:pt idx="26">
                  <c:v>1.54</c:v>
                </c:pt>
                <c:pt idx="27">
                  <c:v>0.94</c:v>
                </c:pt>
                <c:pt idx="28">
                  <c:v>1.54</c:v>
                </c:pt>
                <c:pt idx="29">
                  <c:v>0.94</c:v>
                </c:pt>
                <c:pt idx="30">
                  <c:v>1.54</c:v>
                </c:pt>
                <c:pt idx="31">
                  <c:v>0.94</c:v>
                </c:pt>
                <c:pt idx="32">
                  <c:v>1.54</c:v>
                </c:pt>
                <c:pt idx="33">
                  <c:v>0.94</c:v>
                </c:pt>
                <c:pt idx="34">
                  <c:v>1.54</c:v>
                </c:pt>
                <c:pt idx="35">
                  <c:v>0.94</c:v>
                </c:pt>
                <c:pt idx="36">
                  <c:v>1.54</c:v>
                </c:pt>
                <c:pt idx="37">
                  <c:v>0.94</c:v>
                </c:pt>
                <c:pt idx="38">
                  <c:v>1.54</c:v>
                </c:pt>
                <c:pt idx="39">
                  <c:v>0.94</c:v>
                </c:pt>
                <c:pt idx="40">
                  <c:v>1.54</c:v>
                </c:pt>
                <c:pt idx="41">
                  <c:v>0.94</c:v>
                </c:pt>
                <c:pt idx="42">
                  <c:v>1.54</c:v>
                </c:pt>
                <c:pt idx="43">
                  <c:v>0.94</c:v>
                </c:pt>
                <c:pt idx="44">
                  <c:v>1.54</c:v>
                </c:pt>
                <c:pt idx="45">
                  <c:v>0.94</c:v>
                </c:pt>
                <c:pt idx="46">
                  <c:v>1.54</c:v>
                </c:pt>
                <c:pt idx="47">
                  <c:v>0.94</c:v>
                </c:pt>
                <c:pt idx="48">
                  <c:v>1.54</c:v>
                </c:pt>
                <c:pt idx="49">
                  <c:v>0.94</c:v>
                </c:pt>
                <c:pt idx="50">
                  <c:v>1.54</c:v>
                </c:pt>
                <c:pt idx="51">
                  <c:v>0.94</c:v>
                </c:pt>
                <c:pt idx="52">
                  <c:v>1.54</c:v>
                </c:pt>
                <c:pt idx="53">
                  <c:v>0.94</c:v>
                </c:pt>
                <c:pt idx="54">
                  <c:v>1.54</c:v>
                </c:pt>
                <c:pt idx="55">
                  <c:v>0.94</c:v>
                </c:pt>
                <c:pt idx="56">
                  <c:v>1.54</c:v>
                </c:pt>
                <c:pt idx="57">
                  <c:v>0.94</c:v>
                </c:pt>
                <c:pt idx="58">
                  <c:v>1.54</c:v>
                </c:pt>
                <c:pt idx="59">
                  <c:v>0.94</c:v>
                </c:pt>
                <c:pt idx="60">
                  <c:v>1.54</c:v>
                </c:pt>
                <c:pt idx="61">
                  <c:v>0.94</c:v>
                </c:pt>
                <c:pt idx="62">
                  <c:v>1.54</c:v>
                </c:pt>
                <c:pt idx="63">
                  <c:v>0.94</c:v>
                </c:pt>
                <c:pt idx="64">
                  <c:v>1.54</c:v>
                </c:pt>
                <c:pt idx="65">
                  <c:v>0.94</c:v>
                </c:pt>
                <c:pt idx="66">
                  <c:v>1.54</c:v>
                </c:pt>
                <c:pt idx="67">
                  <c:v>0.94</c:v>
                </c:pt>
                <c:pt idx="68">
                  <c:v>1.54</c:v>
                </c:pt>
                <c:pt idx="69">
                  <c:v>0.94</c:v>
                </c:pt>
                <c:pt idx="70">
                  <c:v>1.54</c:v>
                </c:pt>
                <c:pt idx="71">
                  <c:v>0.94</c:v>
                </c:pt>
                <c:pt idx="72">
                  <c:v>1.54</c:v>
                </c:pt>
                <c:pt idx="73">
                  <c:v>0.94</c:v>
                </c:pt>
                <c:pt idx="74">
                  <c:v>1.54</c:v>
                </c:pt>
                <c:pt idx="75">
                  <c:v>0.94</c:v>
                </c:pt>
                <c:pt idx="76">
                  <c:v>1.54</c:v>
                </c:pt>
                <c:pt idx="77">
                  <c:v>0.94</c:v>
                </c:pt>
                <c:pt idx="78">
                  <c:v>1.54</c:v>
                </c:pt>
                <c:pt idx="79">
                  <c:v>0.94</c:v>
                </c:pt>
                <c:pt idx="80">
                  <c:v>1.54</c:v>
                </c:pt>
                <c:pt idx="81">
                  <c:v>0.94</c:v>
                </c:pt>
                <c:pt idx="82">
                  <c:v>1.54</c:v>
                </c:pt>
                <c:pt idx="83">
                  <c:v>0.94</c:v>
                </c:pt>
                <c:pt idx="84">
                  <c:v>1.54</c:v>
                </c:pt>
                <c:pt idx="85">
                  <c:v>0.94</c:v>
                </c:pt>
                <c:pt idx="86">
                  <c:v>1.54</c:v>
                </c:pt>
                <c:pt idx="87">
                  <c:v>0.94</c:v>
                </c:pt>
                <c:pt idx="88">
                  <c:v>1.54</c:v>
                </c:pt>
                <c:pt idx="89">
                  <c:v>0.94</c:v>
                </c:pt>
                <c:pt idx="90">
                  <c:v>1.54</c:v>
                </c:pt>
                <c:pt idx="91">
                  <c:v>0.94</c:v>
                </c:pt>
                <c:pt idx="92">
                  <c:v>1.54</c:v>
                </c:pt>
                <c:pt idx="93">
                  <c:v>0.94</c:v>
                </c:pt>
                <c:pt idx="94">
                  <c:v>1.54</c:v>
                </c:pt>
                <c:pt idx="95">
                  <c:v>0.94</c:v>
                </c:pt>
                <c:pt idx="96">
                  <c:v>1.54</c:v>
                </c:pt>
                <c:pt idx="97">
                  <c:v>0.94</c:v>
                </c:pt>
                <c:pt idx="98">
                  <c:v>1.54</c:v>
                </c:pt>
                <c:pt idx="99">
                  <c:v>0.94</c:v>
                </c:pt>
                <c:pt idx="100">
                  <c:v>1.54</c:v>
                </c:pt>
                <c:pt idx="101">
                  <c:v>0.94</c:v>
                </c:pt>
                <c:pt idx="102">
                  <c:v>1.54</c:v>
                </c:pt>
                <c:pt idx="103">
                  <c:v>0.94</c:v>
                </c:pt>
                <c:pt idx="104">
                  <c:v>1.54</c:v>
                </c:pt>
                <c:pt idx="105">
                  <c:v>0.94</c:v>
                </c:pt>
                <c:pt idx="106">
                  <c:v>1.54</c:v>
                </c:pt>
                <c:pt idx="107">
                  <c:v>0.94</c:v>
                </c:pt>
                <c:pt idx="108">
                  <c:v>1.54</c:v>
                </c:pt>
                <c:pt idx="109">
                  <c:v>0.94</c:v>
                </c:pt>
                <c:pt idx="110">
                  <c:v>1.54</c:v>
                </c:pt>
                <c:pt idx="111">
                  <c:v>0.94</c:v>
                </c:pt>
                <c:pt idx="112">
                  <c:v>1.54</c:v>
                </c:pt>
                <c:pt idx="113">
                  <c:v>0.94</c:v>
                </c:pt>
                <c:pt idx="114">
                  <c:v>1.54</c:v>
                </c:pt>
                <c:pt idx="115">
                  <c:v>0.94</c:v>
                </c:pt>
                <c:pt idx="116">
                  <c:v>1.54</c:v>
                </c:pt>
                <c:pt idx="117">
                  <c:v>0.94</c:v>
                </c:pt>
                <c:pt idx="118">
                  <c:v>1.54</c:v>
                </c:pt>
                <c:pt idx="119">
                  <c:v>0.94</c:v>
                </c:pt>
                <c:pt idx="120">
                  <c:v>1.54</c:v>
                </c:pt>
                <c:pt idx="121">
                  <c:v>0.94</c:v>
                </c:pt>
                <c:pt idx="122">
                  <c:v>1.54</c:v>
                </c:pt>
                <c:pt idx="123">
                  <c:v>0.94</c:v>
                </c:pt>
                <c:pt idx="124">
                  <c:v>1.54</c:v>
                </c:pt>
                <c:pt idx="125">
                  <c:v>0.94</c:v>
                </c:pt>
                <c:pt idx="126">
                  <c:v>1.54</c:v>
                </c:pt>
                <c:pt idx="127">
                  <c:v>0.94</c:v>
                </c:pt>
                <c:pt idx="128">
                  <c:v>1.54</c:v>
                </c:pt>
                <c:pt idx="129">
                  <c:v>0.94</c:v>
                </c:pt>
                <c:pt idx="130">
                  <c:v>1.54</c:v>
                </c:pt>
                <c:pt idx="131">
                  <c:v>0.94</c:v>
                </c:pt>
                <c:pt idx="132">
                  <c:v>1.54</c:v>
                </c:pt>
                <c:pt idx="133">
                  <c:v>0.94</c:v>
                </c:pt>
                <c:pt idx="134">
                  <c:v>1.54</c:v>
                </c:pt>
                <c:pt idx="135">
                  <c:v>0.94</c:v>
                </c:pt>
                <c:pt idx="136">
                  <c:v>1.54</c:v>
                </c:pt>
                <c:pt idx="137">
                  <c:v>0.94</c:v>
                </c:pt>
                <c:pt idx="138">
                  <c:v>1.54</c:v>
                </c:pt>
                <c:pt idx="139">
                  <c:v>0.94</c:v>
                </c:pt>
                <c:pt idx="140">
                  <c:v>1.54</c:v>
                </c:pt>
                <c:pt idx="141">
                  <c:v>0.94</c:v>
                </c:pt>
                <c:pt idx="142">
                  <c:v>1.54</c:v>
                </c:pt>
                <c:pt idx="143">
                  <c:v>0.94</c:v>
                </c:pt>
                <c:pt idx="144">
                  <c:v>1.54</c:v>
                </c:pt>
                <c:pt idx="145">
                  <c:v>0.94</c:v>
                </c:pt>
                <c:pt idx="146">
                  <c:v>1.54</c:v>
                </c:pt>
                <c:pt idx="147">
                  <c:v>0.94</c:v>
                </c:pt>
                <c:pt idx="148">
                  <c:v>1.54</c:v>
                </c:pt>
                <c:pt idx="149">
                  <c:v>0.94</c:v>
                </c:pt>
                <c:pt idx="150">
                  <c:v>1.54</c:v>
                </c:pt>
                <c:pt idx="151">
                  <c:v>0.94</c:v>
                </c:pt>
                <c:pt idx="152">
                  <c:v>1.54</c:v>
                </c:pt>
                <c:pt idx="153">
                  <c:v>0.94</c:v>
                </c:pt>
                <c:pt idx="154">
                  <c:v>1.54</c:v>
                </c:pt>
                <c:pt idx="155">
                  <c:v>0.94</c:v>
                </c:pt>
                <c:pt idx="156">
                  <c:v>1.54</c:v>
                </c:pt>
                <c:pt idx="157">
                  <c:v>0.94</c:v>
                </c:pt>
                <c:pt idx="158">
                  <c:v>1.54</c:v>
                </c:pt>
                <c:pt idx="159">
                  <c:v>0.94</c:v>
                </c:pt>
                <c:pt idx="160">
                  <c:v>1.54</c:v>
                </c:pt>
                <c:pt idx="161">
                  <c:v>0.94</c:v>
                </c:pt>
                <c:pt idx="162">
                  <c:v>1.54</c:v>
                </c:pt>
                <c:pt idx="163">
                  <c:v>0.94</c:v>
                </c:pt>
                <c:pt idx="164">
                  <c:v>1.54</c:v>
                </c:pt>
                <c:pt idx="165">
                  <c:v>0.94</c:v>
                </c:pt>
                <c:pt idx="166">
                  <c:v>1.54</c:v>
                </c:pt>
                <c:pt idx="167">
                  <c:v>0.94</c:v>
                </c:pt>
                <c:pt idx="168">
                  <c:v>1.54</c:v>
                </c:pt>
                <c:pt idx="169">
                  <c:v>0.94</c:v>
                </c:pt>
                <c:pt idx="170">
                  <c:v>1.54</c:v>
                </c:pt>
                <c:pt idx="171">
                  <c:v>0.94</c:v>
                </c:pt>
                <c:pt idx="172">
                  <c:v>1.54</c:v>
                </c:pt>
                <c:pt idx="173">
                  <c:v>0.94</c:v>
                </c:pt>
                <c:pt idx="174">
                  <c:v>1.54</c:v>
                </c:pt>
                <c:pt idx="175">
                  <c:v>0.94</c:v>
                </c:pt>
                <c:pt idx="176">
                  <c:v>1.54</c:v>
                </c:pt>
                <c:pt idx="177">
                  <c:v>0.94</c:v>
                </c:pt>
                <c:pt idx="178">
                  <c:v>1.54</c:v>
                </c:pt>
                <c:pt idx="179">
                  <c:v>0.94</c:v>
                </c:pt>
                <c:pt idx="180">
                  <c:v>1.54</c:v>
                </c:pt>
                <c:pt idx="181">
                  <c:v>0.94</c:v>
                </c:pt>
                <c:pt idx="182">
                  <c:v>1.54</c:v>
                </c:pt>
                <c:pt idx="183">
                  <c:v>0.94</c:v>
                </c:pt>
                <c:pt idx="184">
                  <c:v>1.54</c:v>
                </c:pt>
                <c:pt idx="185">
                  <c:v>0.94</c:v>
                </c:pt>
                <c:pt idx="186">
                  <c:v>1.54</c:v>
                </c:pt>
                <c:pt idx="187">
                  <c:v>0.94</c:v>
                </c:pt>
                <c:pt idx="188">
                  <c:v>1.54</c:v>
                </c:pt>
                <c:pt idx="189">
                  <c:v>0.94</c:v>
                </c:pt>
                <c:pt idx="190">
                  <c:v>1.54</c:v>
                </c:pt>
                <c:pt idx="191">
                  <c:v>0.94</c:v>
                </c:pt>
                <c:pt idx="192">
                  <c:v>1.54</c:v>
                </c:pt>
                <c:pt idx="193">
                  <c:v>0.94</c:v>
                </c:pt>
                <c:pt idx="194">
                  <c:v>1.54</c:v>
                </c:pt>
                <c:pt idx="195">
                  <c:v>0.94</c:v>
                </c:pt>
                <c:pt idx="196">
                  <c:v>1.54</c:v>
                </c:pt>
                <c:pt idx="197">
                  <c:v>0.94</c:v>
                </c:pt>
                <c:pt idx="198">
                  <c:v>1.54</c:v>
                </c:pt>
                <c:pt idx="199">
                  <c:v>0.94</c:v>
                </c:pt>
                <c:pt idx="200">
                  <c:v>1.54</c:v>
                </c:pt>
                <c:pt idx="201">
                  <c:v>0.94</c:v>
                </c:pt>
                <c:pt idx="202">
                  <c:v>1.54</c:v>
                </c:pt>
                <c:pt idx="203">
                  <c:v>0.94</c:v>
                </c:pt>
                <c:pt idx="204">
                  <c:v>1.54</c:v>
                </c:pt>
                <c:pt idx="205">
                  <c:v>0.94</c:v>
                </c:pt>
                <c:pt idx="206">
                  <c:v>1.54</c:v>
                </c:pt>
                <c:pt idx="207">
                  <c:v>0.94</c:v>
                </c:pt>
                <c:pt idx="208">
                  <c:v>1.54</c:v>
                </c:pt>
                <c:pt idx="209">
                  <c:v>0.94</c:v>
                </c:pt>
                <c:pt idx="210">
                  <c:v>1.54</c:v>
                </c:pt>
                <c:pt idx="211">
                  <c:v>0.94</c:v>
                </c:pt>
                <c:pt idx="212">
                  <c:v>1.54</c:v>
                </c:pt>
                <c:pt idx="213">
                  <c:v>0.94</c:v>
                </c:pt>
                <c:pt idx="214">
                  <c:v>1.54</c:v>
                </c:pt>
                <c:pt idx="215">
                  <c:v>0.94</c:v>
                </c:pt>
                <c:pt idx="216">
                  <c:v>1.54</c:v>
                </c:pt>
                <c:pt idx="217">
                  <c:v>0.94</c:v>
                </c:pt>
                <c:pt idx="218">
                  <c:v>1.54</c:v>
                </c:pt>
                <c:pt idx="219">
                  <c:v>0.94</c:v>
                </c:pt>
                <c:pt idx="220">
                  <c:v>1.54</c:v>
                </c:pt>
                <c:pt idx="221">
                  <c:v>0.94</c:v>
                </c:pt>
                <c:pt idx="222">
                  <c:v>1.54</c:v>
                </c:pt>
                <c:pt idx="223">
                  <c:v>0.94</c:v>
                </c:pt>
                <c:pt idx="224">
                  <c:v>1.54</c:v>
                </c:pt>
                <c:pt idx="225">
                  <c:v>0.94</c:v>
                </c:pt>
                <c:pt idx="226">
                  <c:v>1.54</c:v>
                </c:pt>
                <c:pt idx="227">
                  <c:v>0.94</c:v>
                </c:pt>
                <c:pt idx="228">
                  <c:v>1.54</c:v>
                </c:pt>
                <c:pt idx="229">
                  <c:v>0.94</c:v>
                </c:pt>
                <c:pt idx="230">
                  <c:v>1.54</c:v>
                </c:pt>
                <c:pt idx="231">
                  <c:v>0.94</c:v>
                </c:pt>
                <c:pt idx="232">
                  <c:v>1.54</c:v>
                </c:pt>
                <c:pt idx="233">
                  <c:v>0.94</c:v>
                </c:pt>
                <c:pt idx="234">
                  <c:v>1.54</c:v>
                </c:pt>
                <c:pt idx="235">
                  <c:v>0.94</c:v>
                </c:pt>
                <c:pt idx="236">
                  <c:v>1.54</c:v>
                </c:pt>
                <c:pt idx="237">
                  <c:v>0.94</c:v>
                </c:pt>
                <c:pt idx="238">
                  <c:v>1.54</c:v>
                </c:pt>
                <c:pt idx="239">
                  <c:v>0.94</c:v>
                </c:pt>
                <c:pt idx="240">
                  <c:v>1.54</c:v>
                </c:pt>
                <c:pt idx="241">
                  <c:v>0.94</c:v>
                </c:pt>
                <c:pt idx="242">
                  <c:v>1.54</c:v>
                </c:pt>
                <c:pt idx="243">
                  <c:v>0.94</c:v>
                </c:pt>
                <c:pt idx="244">
                  <c:v>1.54</c:v>
                </c:pt>
                <c:pt idx="245">
                  <c:v>0.94</c:v>
                </c:pt>
                <c:pt idx="246">
                  <c:v>1.54</c:v>
                </c:pt>
                <c:pt idx="247">
                  <c:v>0.94</c:v>
                </c:pt>
                <c:pt idx="248">
                  <c:v>1.54</c:v>
                </c:pt>
                <c:pt idx="249">
                  <c:v>0.94</c:v>
                </c:pt>
                <c:pt idx="250">
                  <c:v>1.54</c:v>
                </c:pt>
                <c:pt idx="251">
                  <c:v>0.94</c:v>
                </c:pt>
                <c:pt idx="252">
                  <c:v>1.54</c:v>
                </c:pt>
                <c:pt idx="253">
                  <c:v>0.94</c:v>
                </c:pt>
                <c:pt idx="254">
                  <c:v>1.54</c:v>
                </c:pt>
                <c:pt idx="255">
                  <c:v>0.94</c:v>
                </c:pt>
                <c:pt idx="256">
                  <c:v>1.54</c:v>
                </c:pt>
                <c:pt idx="257">
                  <c:v>0.94</c:v>
                </c:pt>
                <c:pt idx="258">
                  <c:v>1.54</c:v>
                </c:pt>
                <c:pt idx="259">
                  <c:v>0.94</c:v>
                </c:pt>
                <c:pt idx="260">
                  <c:v>1.54</c:v>
                </c:pt>
                <c:pt idx="261">
                  <c:v>0.94</c:v>
                </c:pt>
                <c:pt idx="262">
                  <c:v>1.54</c:v>
                </c:pt>
                <c:pt idx="263">
                  <c:v>0.94</c:v>
                </c:pt>
                <c:pt idx="264">
                  <c:v>1.54</c:v>
                </c:pt>
                <c:pt idx="265">
                  <c:v>0.94</c:v>
                </c:pt>
                <c:pt idx="266">
                  <c:v>1.54</c:v>
                </c:pt>
                <c:pt idx="267">
                  <c:v>0.94</c:v>
                </c:pt>
                <c:pt idx="268">
                  <c:v>1.54</c:v>
                </c:pt>
                <c:pt idx="269">
                  <c:v>0.94</c:v>
                </c:pt>
                <c:pt idx="270">
                  <c:v>1.54</c:v>
                </c:pt>
                <c:pt idx="271">
                  <c:v>0.94</c:v>
                </c:pt>
                <c:pt idx="272">
                  <c:v>1.54</c:v>
                </c:pt>
                <c:pt idx="273">
                  <c:v>0.94</c:v>
                </c:pt>
                <c:pt idx="274">
                  <c:v>1.54</c:v>
                </c:pt>
                <c:pt idx="275">
                  <c:v>0.94</c:v>
                </c:pt>
                <c:pt idx="276">
                  <c:v>1.54</c:v>
                </c:pt>
                <c:pt idx="277">
                  <c:v>0.94</c:v>
                </c:pt>
                <c:pt idx="278">
                  <c:v>1.54</c:v>
                </c:pt>
                <c:pt idx="279">
                  <c:v>0.94</c:v>
                </c:pt>
                <c:pt idx="280">
                  <c:v>1.54</c:v>
                </c:pt>
                <c:pt idx="281">
                  <c:v>0.94</c:v>
                </c:pt>
                <c:pt idx="282">
                  <c:v>1.54</c:v>
                </c:pt>
                <c:pt idx="283">
                  <c:v>0.94</c:v>
                </c:pt>
                <c:pt idx="284">
                  <c:v>1.54</c:v>
                </c:pt>
                <c:pt idx="285">
                  <c:v>0.94</c:v>
                </c:pt>
                <c:pt idx="286">
                  <c:v>1.54</c:v>
                </c:pt>
                <c:pt idx="287">
                  <c:v>0.94</c:v>
                </c:pt>
                <c:pt idx="288">
                  <c:v>1.54</c:v>
                </c:pt>
                <c:pt idx="289">
                  <c:v>0.94</c:v>
                </c:pt>
                <c:pt idx="290">
                  <c:v>1.54</c:v>
                </c:pt>
                <c:pt idx="291">
                  <c:v>0.94</c:v>
                </c:pt>
                <c:pt idx="292">
                  <c:v>1.54</c:v>
                </c:pt>
                <c:pt idx="293">
                  <c:v>0.94</c:v>
                </c:pt>
                <c:pt idx="294">
                  <c:v>1.54</c:v>
                </c:pt>
                <c:pt idx="295">
                  <c:v>0.94</c:v>
                </c:pt>
                <c:pt idx="296">
                  <c:v>1.54</c:v>
                </c:pt>
                <c:pt idx="297">
                  <c:v>0.94</c:v>
                </c:pt>
                <c:pt idx="298">
                  <c:v>1.54</c:v>
                </c:pt>
                <c:pt idx="299">
                  <c:v>0.94</c:v>
                </c:pt>
                <c:pt idx="300">
                  <c:v>1.54</c:v>
                </c:pt>
                <c:pt idx="301">
                  <c:v>0.94</c:v>
                </c:pt>
                <c:pt idx="302">
                  <c:v>1.54</c:v>
                </c:pt>
                <c:pt idx="303">
                  <c:v>0.94</c:v>
                </c:pt>
                <c:pt idx="304">
                  <c:v>1.54</c:v>
                </c:pt>
                <c:pt idx="305">
                  <c:v>0.94</c:v>
                </c:pt>
                <c:pt idx="306">
                  <c:v>1.54</c:v>
                </c:pt>
                <c:pt idx="307">
                  <c:v>0.94</c:v>
                </c:pt>
                <c:pt idx="308">
                  <c:v>1.54</c:v>
                </c:pt>
                <c:pt idx="309">
                  <c:v>0.94</c:v>
                </c:pt>
                <c:pt idx="310">
                  <c:v>1.54</c:v>
                </c:pt>
                <c:pt idx="311">
                  <c:v>0.94</c:v>
                </c:pt>
                <c:pt idx="312">
                  <c:v>1.54</c:v>
                </c:pt>
                <c:pt idx="313">
                  <c:v>0.94</c:v>
                </c:pt>
                <c:pt idx="314">
                  <c:v>1.54</c:v>
                </c:pt>
                <c:pt idx="315">
                  <c:v>0.94</c:v>
                </c:pt>
                <c:pt idx="316">
                  <c:v>1.54</c:v>
                </c:pt>
                <c:pt idx="317">
                  <c:v>0.94</c:v>
                </c:pt>
                <c:pt idx="318">
                  <c:v>1.54</c:v>
                </c:pt>
                <c:pt idx="319">
                  <c:v>0.94</c:v>
                </c:pt>
                <c:pt idx="320">
                  <c:v>1.54</c:v>
                </c:pt>
                <c:pt idx="321">
                  <c:v>0.94</c:v>
                </c:pt>
                <c:pt idx="322">
                  <c:v>1.54</c:v>
                </c:pt>
                <c:pt idx="323">
                  <c:v>0.94</c:v>
                </c:pt>
                <c:pt idx="324">
                  <c:v>1.54</c:v>
                </c:pt>
                <c:pt idx="325">
                  <c:v>0.94</c:v>
                </c:pt>
                <c:pt idx="326">
                  <c:v>1.54</c:v>
                </c:pt>
                <c:pt idx="327">
                  <c:v>0.94</c:v>
                </c:pt>
                <c:pt idx="328">
                  <c:v>1.54</c:v>
                </c:pt>
                <c:pt idx="329">
                  <c:v>0.94</c:v>
                </c:pt>
                <c:pt idx="330">
                  <c:v>1.54</c:v>
                </c:pt>
                <c:pt idx="331">
                  <c:v>0.94</c:v>
                </c:pt>
                <c:pt idx="332">
                  <c:v>1.54</c:v>
                </c:pt>
                <c:pt idx="333">
                  <c:v>0.94</c:v>
                </c:pt>
                <c:pt idx="334">
                  <c:v>1.54</c:v>
                </c:pt>
                <c:pt idx="335">
                  <c:v>0.94</c:v>
                </c:pt>
                <c:pt idx="336">
                  <c:v>1.54</c:v>
                </c:pt>
                <c:pt idx="337">
                  <c:v>0.94</c:v>
                </c:pt>
                <c:pt idx="338">
                  <c:v>1.54</c:v>
                </c:pt>
                <c:pt idx="339">
                  <c:v>0.94</c:v>
                </c:pt>
                <c:pt idx="340">
                  <c:v>1.54</c:v>
                </c:pt>
                <c:pt idx="341">
                  <c:v>0.94</c:v>
                </c:pt>
                <c:pt idx="342">
                  <c:v>1.54</c:v>
                </c:pt>
                <c:pt idx="343">
                  <c:v>0.94</c:v>
                </c:pt>
                <c:pt idx="344">
                  <c:v>1.54</c:v>
                </c:pt>
                <c:pt idx="345">
                  <c:v>0.94</c:v>
                </c:pt>
                <c:pt idx="346">
                  <c:v>1.54</c:v>
                </c:pt>
                <c:pt idx="347">
                  <c:v>0.94</c:v>
                </c:pt>
                <c:pt idx="348">
                  <c:v>1.54</c:v>
                </c:pt>
                <c:pt idx="349">
                  <c:v>0.94</c:v>
                </c:pt>
                <c:pt idx="350">
                  <c:v>1.54</c:v>
                </c:pt>
                <c:pt idx="351">
                  <c:v>0.94</c:v>
                </c:pt>
                <c:pt idx="352">
                  <c:v>1.54</c:v>
                </c:pt>
                <c:pt idx="353">
                  <c:v>0.94</c:v>
                </c:pt>
                <c:pt idx="354">
                  <c:v>1.54</c:v>
                </c:pt>
                <c:pt idx="355">
                  <c:v>0.94</c:v>
                </c:pt>
                <c:pt idx="356">
                  <c:v>1.54</c:v>
                </c:pt>
                <c:pt idx="357">
                  <c:v>0.94</c:v>
                </c:pt>
                <c:pt idx="358">
                  <c:v>1.54</c:v>
                </c:pt>
                <c:pt idx="359">
                  <c:v>0.94</c:v>
                </c:pt>
                <c:pt idx="360">
                  <c:v>1.54</c:v>
                </c:pt>
                <c:pt idx="361">
                  <c:v>0.94</c:v>
                </c:pt>
                <c:pt idx="362">
                  <c:v>1.54</c:v>
                </c:pt>
                <c:pt idx="363">
                  <c:v>0.94</c:v>
                </c:pt>
                <c:pt idx="364">
                  <c:v>1.54</c:v>
                </c:pt>
                <c:pt idx="365">
                  <c:v>0.94</c:v>
                </c:pt>
                <c:pt idx="366">
                  <c:v>1.54</c:v>
                </c:pt>
                <c:pt idx="367">
                  <c:v>0.94</c:v>
                </c:pt>
                <c:pt idx="368">
                  <c:v>1.54</c:v>
                </c:pt>
                <c:pt idx="369">
                  <c:v>0.94</c:v>
                </c:pt>
                <c:pt idx="370">
                  <c:v>1.54</c:v>
                </c:pt>
                <c:pt idx="371">
                  <c:v>0.94</c:v>
                </c:pt>
                <c:pt idx="372">
                  <c:v>1.54</c:v>
                </c:pt>
                <c:pt idx="373">
                  <c:v>0.94</c:v>
                </c:pt>
                <c:pt idx="374">
                  <c:v>1.54</c:v>
                </c:pt>
                <c:pt idx="375">
                  <c:v>0.94</c:v>
                </c:pt>
                <c:pt idx="376">
                  <c:v>1.54</c:v>
                </c:pt>
                <c:pt idx="377">
                  <c:v>0.94</c:v>
                </c:pt>
                <c:pt idx="378">
                  <c:v>1.54</c:v>
                </c:pt>
                <c:pt idx="379">
                  <c:v>0.94</c:v>
                </c:pt>
                <c:pt idx="380">
                  <c:v>1.54</c:v>
                </c:pt>
                <c:pt idx="381">
                  <c:v>0.94</c:v>
                </c:pt>
                <c:pt idx="382">
                  <c:v>1.54</c:v>
                </c:pt>
                <c:pt idx="383">
                  <c:v>0.94</c:v>
                </c:pt>
                <c:pt idx="384">
                  <c:v>1.54</c:v>
                </c:pt>
                <c:pt idx="385">
                  <c:v>0.94</c:v>
                </c:pt>
                <c:pt idx="386">
                  <c:v>1.54</c:v>
                </c:pt>
                <c:pt idx="387">
                  <c:v>0.94</c:v>
                </c:pt>
                <c:pt idx="388">
                  <c:v>1.54</c:v>
                </c:pt>
                <c:pt idx="389">
                  <c:v>0.94</c:v>
                </c:pt>
                <c:pt idx="390">
                  <c:v>1.54</c:v>
                </c:pt>
                <c:pt idx="391">
                  <c:v>0.94</c:v>
                </c:pt>
                <c:pt idx="392">
                  <c:v>1.54</c:v>
                </c:pt>
                <c:pt idx="393">
                  <c:v>0.94</c:v>
                </c:pt>
                <c:pt idx="394">
                  <c:v>1.54</c:v>
                </c:pt>
                <c:pt idx="395">
                  <c:v>0.94</c:v>
                </c:pt>
                <c:pt idx="396">
                  <c:v>1.54</c:v>
                </c:pt>
                <c:pt idx="397">
                  <c:v>0.94</c:v>
                </c:pt>
                <c:pt idx="398">
                  <c:v>1.54</c:v>
                </c:pt>
                <c:pt idx="399">
                  <c:v>0.94</c:v>
                </c:pt>
                <c:pt idx="400">
                  <c:v>1.54</c:v>
                </c:pt>
                <c:pt idx="401">
                  <c:v>0.94</c:v>
                </c:pt>
                <c:pt idx="402">
                  <c:v>1.54</c:v>
                </c:pt>
                <c:pt idx="403">
                  <c:v>0.94</c:v>
                </c:pt>
                <c:pt idx="404">
                  <c:v>1.54</c:v>
                </c:pt>
                <c:pt idx="405">
                  <c:v>0.94</c:v>
                </c:pt>
                <c:pt idx="406">
                  <c:v>1.54</c:v>
                </c:pt>
                <c:pt idx="407">
                  <c:v>0.94</c:v>
                </c:pt>
                <c:pt idx="408">
                  <c:v>1.54</c:v>
                </c:pt>
                <c:pt idx="409">
                  <c:v>0.94</c:v>
                </c:pt>
                <c:pt idx="410">
                  <c:v>1.54</c:v>
                </c:pt>
                <c:pt idx="411">
                  <c:v>0.94</c:v>
                </c:pt>
                <c:pt idx="412">
                  <c:v>1.54</c:v>
                </c:pt>
                <c:pt idx="413">
                  <c:v>0.94</c:v>
                </c:pt>
                <c:pt idx="414">
                  <c:v>1.54</c:v>
                </c:pt>
                <c:pt idx="415">
                  <c:v>0.94</c:v>
                </c:pt>
                <c:pt idx="416">
                  <c:v>1.54</c:v>
                </c:pt>
                <c:pt idx="417">
                  <c:v>0.94</c:v>
                </c:pt>
                <c:pt idx="418">
                  <c:v>1.54</c:v>
                </c:pt>
                <c:pt idx="419">
                  <c:v>0.94</c:v>
                </c:pt>
                <c:pt idx="420">
                  <c:v>1.54</c:v>
                </c:pt>
                <c:pt idx="421">
                  <c:v>0.94</c:v>
                </c:pt>
                <c:pt idx="422">
                  <c:v>1.54</c:v>
                </c:pt>
                <c:pt idx="423">
                  <c:v>0.94</c:v>
                </c:pt>
                <c:pt idx="424">
                  <c:v>1.54</c:v>
                </c:pt>
                <c:pt idx="425">
                  <c:v>0.94</c:v>
                </c:pt>
                <c:pt idx="426">
                  <c:v>1.54</c:v>
                </c:pt>
                <c:pt idx="427">
                  <c:v>0.94</c:v>
                </c:pt>
                <c:pt idx="428">
                  <c:v>1.54</c:v>
                </c:pt>
                <c:pt idx="429">
                  <c:v>0.94</c:v>
                </c:pt>
                <c:pt idx="430">
                  <c:v>1.54</c:v>
                </c:pt>
                <c:pt idx="431">
                  <c:v>0.94</c:v>
                </c:pt>
                <c:pt idx="432">
                  <c:v>1.54</c:v>
                </c:pt>
                <c:pt idx="433">
                  <c:v>0.94</c:v>
                </c:pt>
                <c:pt idx="434">
                  <c:v>1.54</c:v>
                </c:pt>
                <c:pt idx="435">
                  <c:v>0.94</c:v>
                </c:pt>
                <c:pt idx="436">
                  <c:v>1.54</c:v>
                </c:pt>
                <c:pt idx="437">
                  <c:v>0.94</c:v>
                </c:pt>
                <c:pt idx="438">
                  <c:v>1.54</c:v>
                </c:pt>
                <c:pt idx="439">
                  <c:v>0.94</c:v>
                </c:pt>
                <c:pt idx="440">
                  <c:v>1.54</c:v>
                </c:pt>
                <c:pt idx="441">
                  <c:v>0.94</c:v>
                </c:pt>
                <c:pt idx="442">
                  <c:v>1.54</c:v>
                </c:pt>
                <c:pt idx="443">
                  <c:v>0.94</c:v>
                </c:pt>
                <c:pt idx="444">
                  <c:v>1.54</c:v>
                </c:pt>
                <c:pt idx="445">
                  <c:v>0.94</c:v>
                </c:pt>
                <c:pt idx="446">
                  <c:v>1.54</c:v>
                </c:pt>
                <c:pt idx="447">
                  <c:v>0.94</c:v>
                </c:pt>
                <c:pt idx="448">
                  <c:v>1.54</c:v>
                </c:pt>
                <c:pt idx="449">
                  <c:v>0.94</c:v>
                </c:pt>
                <c:pt idx="450">
                  <c:v>1.54</c:v>
                </c:pt>
                <c:pt idx="451">
                  <c:v>0.94</c:v>
                </c:pt>
                <c:pt idx="452">
                  <c:v>1.54</c:v>
                </c:pt>
                <c:pt idx="453">
                  <c:v>0.94</c:v>
                </c:pt>
                <c:pt idx="454">
                  <c:v>1.54</c:v>
                </c:pt>
                <c:pt idx="455">
                  <c:v>0.94</c:v>
                </c:pt>
                <c:pt idx="456">
                  <c:v>1.54</c:v>
                </c:pt>
                <c:pt idx="457">
                  <c:v>0.94</c:v>
                </c:pt>
                <c:pt idx="458">
                  <c:v>1.54</c:v>
                </c:pt>
                <c:pt idx="459">
                  <c:v>0.94</c:v>
                </c:pt>
                <c:pt idx="460">
                  <c:v>1.54</c:v>
                </c:pt>
                <c:pt idx="461">
                  <c:v>0.94</c:v>
                </c:pt>
                <c:pt idx="462">
                  <c:v>1.54</c:v>
                </c:pt>
                <c:pt idx="463">
                  <c:v>0.94</c:v>
                </c:pt>
                <c:pt idx="464">
                  <c:v>1.54</c:v>
                </c:pt>
                <c:pt idx="465">
                  <c:v>0.94</c:v>
                </c:pt>
                <c:pt idx="466">
                  <c:v>1.54</c:v>
                </c:pt>
                <c:pt idx="467">
                  <c:v>0.94</c:v>
                </c:pt>
                <c:pt idx="468">
                  <c:v>1.54</c:v>
                </c:pt>
                <c:pt idx="469">
                  <c:v>0.94</c:v>
                </c:pt>
                <c:pt idx="470">
                  <c:v>1.54</c:v>
                </c:pt>
                <c:pt idx="471">
                  <c:v>0.94</c:v>
                </c:pt>
                <c:pt idx="472">
                  <c:v>1.54</c:v>
                </c:pt>
                <c:pt idx="473">
                  <c:v>0.94</c:v>
                </c:pt>
                <c:pt idx="474">
                  <c:v>1.54</c:v>
                </c:pt>
                <c:pt idx="475">
                  <c:v>0.94</c:v>
                </c:pt>
                <c:pt idx="476">
                  <c:v>1.54</c:v>
                </c:pt>
                <c:pt idx="477">
                  <c:v>0.94</c:v>
                </c:pt>
                <c:pt idx="478">
                  <c:v>1.54</c:v>
                </c:pt>
                <c:pt idx="479">
                  <c:v>0.94</c:v>
                </c:pt>
                <c:pt idx="480">
                  <c:v>1.54</c:v>
                </c:pt>
                <c:pt idx="481">
                  <c:v>0.94</c:v>
                </c:pt>
                <c:pt idx="482">
                  <c:v>1.54</c:v>
                </c:pt>
                <c:pt idx="483">
                  <c:v>0.94</c:v>
                </c:pt>
                <c:pt idx="484">
                  <c:v>1.54</c:v>
                </c:pt>
                <c:pt idx="485">
                  <c:v>0.94</c:v>
                </c:pt>
                <c:pt idx="486">
                  <c:v>1.54</c:v>
                </c:pt>
                <c:pt idx="487">
                  <c:v>0.94</c:v>
                </c:pt>
                <c:pt idx="488">
                  <c:v>1.54</c:v>
                </c:pt>
                <c:pt idx="489">
                  <c:v>0.94</c:v>
                </c:pt>
                <c:pt idx="490">
                  <c:v>1.54</c:v>
                </c:pt>
                <c:pt idx="491">
                  <c:v>0.94</c:v>
                </c:pt>
                <c:pt idx="492">
                  <c:v>1.54</c:v>
                </c:pt>
                <c:pt idx="493">
                  <c:v>0.94</c:v>
                </c:pt>
                <c:pt idx="494">
                  <c:v>1.54</c:v>
                </c:pt>
                <c:pt idx="495">
                  <c:v>0.94</c:v>
                </c:pt>
                <c:pt idx="496">
                  <c:v>1.54</c:v>
                </c:pt>
                <c:pt idx="497">
                  <c:v>0.94</c:v>
                </c:pt>
                <c:pt idx="498">
                  <c:v>1.54</c:v>
                </c:pt>
                <c:pt idx="499">
                  <c:v>0.94</c:v>
                </c:pt>
                <c:pt idx="500">
                  <c:v>1.54</c:v>
                </c:pt>
                <c:pt idx="501">
                  <c:v>0.94</c:v>
                </c:pt>
                <c:pt idx="502">
                  <c:v>1.54</c:v>
                </c:pt>
                <c:pt idx="503">
                  <c:v>0.94</c:v>
                </c:pt>
                <c:pt idx="504">
                  <c:v>1.54</c:v>
                </c:pt>
                <c:pt idx="505">
                  <c:v>0.94</c:v>
                </c:pt>
                <c:pt idx="506">
                  <c:v>1.54</c:v>
                </c:pt>
                <c:pt idx="507">
                  <c:v>0.94</c:v>
                </c:pt>
                <c:pt idx="508">
                  <c:v>1.54</c:v>
                </c:pt>
                <c:pt idx="509">
                  <c:v>0.94</c:v>
                </c:pt>
                <c:pt idx="510">
                  <c:v>1.54</c:v>
                </c:pt>
                <c:pt idx="511">
                  <c:v>0.94</c:v>
                </c:pt>
                <c:pt idx="512">
                  <c:v>1.54</c:v>
                </c:pt>
                <c:pt idx="513">
                  <c:v>0.94</c:v>
                </c:pt>
                <c:pt idx="514">
                  <c:v>1.54</c:v>
                </c:pt>
                <c:pt idx="515">
                  <c:v>0.94</c:v>
                </c:pt>
                <c:pt idx="516">
                  <c:v>1.54</c:v>
                </c:pt>
                <c:pt idx="517">
                  <c:v>0.94</c:v>
                </c:pt>
                <c:pt idx="518">
                  <c:v>1.54</c:v>
                </c:pt>
                <c:pt idx="519">
                  <c:v>0.94</c:v>
                </c:pt>
                <c:pt idx="520">
                  <c:v>1.54</c:v>
                </c:pt>
                <c:pt idx="521">
                  <c:v>0.94</c:v>
                </c:pt>
                <c:pt idx="522">
                  <c:v>1.54</c:v>
                </c:pt>
                <c:pt idx="523">
                  <c:v>0.94</c:v>
                </c:pt>
                <c:pt idx="524">
                  <c:v>1.54</c:v>
                </c:pt>
                <c:pt idx="525">
                  <c:v>0.94</c:v>
                </c:pt>
                <c:pt idx="526">
                  <c:v>1.54</c:v>
                </c:pt>
                <c:pt idx="527">
                  <c:v>0.94</c:v>
                </c:pt>
                <c:pt idx="528">
                  <c:v>1.54</c:v>
                </c:pt>
                <c:pt idx="529">
                  <c:v>0.94</c:v>
                </c:pt>
                <c:pt idx="530">
                  <c:v>1.54</c:v>
                </c:pt>
                <c:pt idx="531">
                  <c:v>0.94</c:v>
                </c:pt>
                <c:pt idx="532">
                  <c:v>1.54</c:v>
                </c:pt>
                <c:pt idx="533">
                  <c:v>0.94</c:v>
                </c:pt>
                <c:pt idx="534">
                  <c:v>1.54</c:v>
                </c:pt>
                <c:pt idx="535">
                  <c:v>0.94</c:v>
                </c:pt>
                <c:pt idx="536">
                  <c:v>1.54</c:v>
                </c:pt>
                <c:pt idx="537">
                  <c:v>0.94</c:v>
                </c:pt>
                <c:pt idx="538">
                  <c:v>1.54</c:v>
                </c:pt>
                <c:pt idx="539">
                  <c:v>0.94</c:v>
                </c:pt>
                <c:pt idx="540">
                  <c:v>1.54</c:v>
                </c:pt>
                <c:pt idx="541">
                  <c:v>0.94</c:v>
                </c:pt>
                <c:pt idx="542">
                  <c:v>1.54</c:v>
                </c:pt>
                <c:pt idx="543">
                  <c:v>0.94</c:v>
                </c:pt>
                <c:pt idx="544">
                  <c:v>1.54</c:v>
                </c:pt>
                <c:pt idx="545">
                  <c:v>0.94</c:v>
                </c:pt>
                <c:pt idx="546">
                  <c:v>1.54</c:v>
                </c:pt>
                <c:pt idx="547">
                  <c:v>0.94</c:v>
                </c:pt>
                <c:pt idx="548">
                  <c:v>1.54</c:v>
                </c:pt>
                <c:pt idx="549">
                  <c:v>0.94</c:v>
                </c:pt>
                <c:pt idx="550">
                  <c:v>1.54</c:v>
                </c:pt>
                <c:pt idx="551">
                  <c:v>0.94</c:v>
                </c:pt>
                <c:pt idx="552">
                  <c:v>1.54</c:v>
                </c:pt>
                <c:pt idx="553">
                  <c:v>0.94</c:v>
                </c:pt>
                <c:pt idx="554">
                  <c:v>1.54</c:v>
                </c:pt>
                <c:pt idx="555">
                  <c:v>0.94</c:v>
                </c:pt>
                <c:pt idx="556">
                  <c:v>1.54</c:v>
                </c:pt>
                <c:pt idx="557">
                  <c:v>0.94</c:v>
                </c:pt>
                <c:pt idx="558">
                  <c:v>1.54</c:v>
                </c:pt>
                <c:pt idx="559">
                  <c:v>0.94</c:v>
                </c:pt>
                <c:pt idx="560">
                  <c:v>1.54</c:v>
                </c:pt>
                <c:pt idx="561">
                  <c:v>0.94</c:v>
                </c:pt>
                <c:pt idx="562">
                  <c:v>1.54</c:v>
                </c:pt>
                <c:pt idx="563">
                  <c:v>0.94</c:v>
                </c:pt>
                <c:pt idx="564">
                  <c:v>1.54</c:v>
                </c:pt>
                <c:pt idx="565">
                  <c:v>0.94</c:v>
                </c:pt>
                <c:pt idx="566">
                  <c:v>1.54</c:v>
                </c:pt>
                <c:pt idx="567">
                  <c:v>0.94</c:v>
                </c:pt>
                <c:pt idx="568">
                  <c:v>1.54</c:v>
                </c:pt>
                <c:pt idx="569">
                  <c:v>0.94</c:v>
                </c:pt>
                <c:pt idx="570">
                  <c:v>1.54</c:v>
                </c:pt>
                <c:pt idx="571">
                  <c:v>0.94</c:v>
                </c:pt>
                <c:pt idx="572">
                  <c:v>1.54</c:v>
                </c:pt>
                <c:pt idx="573">
                  <c:v>0.94</c:v>
                </c:pt>
                <c:pt idx="574">
                  <c:v>1.54</c:v>
                </c:pt>
                <c:pt idx="575">
                  <c:v>0.94</c:v>
                </c:pt>
                <c:pt idx="576">
                  <c:v>1.54</c:v>
                </c:pt>
                <c:pt idx="577">
                  <c:v>0.94</c:v>
                </c:pt>
                <c:pt idx="578">
                  <c:v>1.54</c:v>
                </c:pt>
                <c:pt idx="579">
                  <c:v>0.94</c:v>
                </c:pt>
                <c:pt idx="580">
                  <c:v>1.54</c:v>
                </c:pt>
                <c:pt idx="581">
                  <c:v>0.94</c:v>
                </c:pt>
                <c:pt idx="582">
                  <c:v>1.54</c:v>
                </c:pt>
                <c:pt idx="583">
                  <c:v>0.94</c:v>
                </c:pt>
                <c:pt idx="584">
                  <c:v>1.54</c:v>
                </c:pt>
                <c:pt idx="585">
                  <c:v>0.94</c:v>
                </c:pt>
                <c:pt idx="586">
                  <c:v>1.54</c:v>
                </c:pt>
                <c:pt idx="587">
                  <c:v>0.94</c:v>
                </c:pt>
                <c:pt idx="588">
                  <c:v>1.54</c:v>
                </c:pt>
                <c:pt idx="589">
                  <c:v>0.94</c:v>
                </c:pt>
                <c:pt idx="590">
                  <c:v>1.54</c:v>
                </c:pt>
                <c:pt idx="591">
                  <c:v>0.94</c:v>
                </c:pt>
                <c:pt idx="592">
                  <c:v>1.54</c:v>
                </c:pt>
                <c:pt idx="593">
                  <c:v>0.94</c:v>
                </c:pt>
                <c:pt idx="594">
                  <c:v>1.54</c:v>
                </c:pt>
                <c:pt idx="595">
                  <c:v>0.94</c:v>
                </c:pt>
                <c:pt idx="596">
                  <c:v>1.54</c:v>
                </c:pt>
                <c:pt idx="597">
                  <c:v>0.94</c:v>
                </c:pt>
                <c:pt idx="598">
                  <c:v>1.54</c:v>
                </c:pt>
                <c:pt idx="599">
                  <c:v>0.94</c:v>
                </c:pt>
                <c:pt idx="600">
                  <c:v>1.54</c:v>
                </c:pt>
                <c:pt idx="601">
                  <c:v>0.94</c:v>
                </c:pt>
                <c:pt idx="602">
                  <c:v>1.54</c:v>
                </c:pt>
                <c:pt idx="603">
                  <c:v>0.94</c:v>
                </c:pt>
                <c:pt idx="604">
                  <c:v>1.54</c:v>
                </c:pt>
                <c:pt idx="605">
                  <c:v>0.94</c:v>
                </c:pt>
                <c:pt idx="606">
                  <c:v>1.54</c:v>
                </c:pt>
                <c:pt idx="607">
                  <c:v>0.94</c:v>
                </c:pt>
                <c:pt idx="608">
                  <c:v>1.54</c:v>
                </c:pt>
                <c:pt idx="609">
                  <c:v>0.94</c:v>
                </c:pt>
                <c:pt idx="610">
                  <c:v>1.54</c:v>
                </c:pt>
                <c:pt idx="611">
                  <c:v>0.94</c:v>
                </c:pt>
                <c:pt idx="612">
                  <c:v>1.54</c:v>
                </c:pt>
                <c:pt idx="613">
                  <c:v>0.94</c:v>
                </c:pt>
                <c:pt idx="614">
                  <c:v>1.54</c:v>
                </c:pt>
                <c:pt idx="615">
                  <c:v>0.94</c:v>
                </c:pt>
                <c:pt idx="616">
                  <c:v>1.54</c:v>
                </c:pt>
                <c:pt idx="617">
                  <c:v>0.94</c:v>
                </c:pt>
                <c:pt idx="618">
                  <c:v>1.54</c:v>
                </c:pt>
                <c:pt idx="619">
                  <c:v>0.94</c:v>
                </c:pt>
                <c:pt idx="620">
                  <c:v>1.54</c:v>
                </c:pt>
                <c:pt idx="621">
                  <c:v>0.94</c:v>
                </c:pt>
                <c:pt idx="622">
                  <c:v>1.54</c:v>
                </c:pt>
                <c:pt idx="623">
                  <c:v>0.94</c:v>
                </c:pt>
                <c:pt idx="624">
                  <c:v>1.54</c:v>
                </c:pt>
                <c:pt idx="625">
                  <c:v>0.94</c:v>
                </c:pt>
                <c:pt idx="626">
                  <c:v>1.54</c:v>
                </c:pt>
                <c:pt idx="627">
                  <c:v>0.94</c:v>
                </c:pt>
                <c:pt idx="628">
                  <c:v>1.54</c:v>
                </c:pt>
                <c:pt idx="629">
                  <c:v>0.94</c:v>
                </c:pt>
                <c:pt idx="630">
                  <c:v>1.54</c:v>
                </c:pt>
                <c:pt idx="631">
                  <c:v>0.94</c:v>
                </c:pt>
                <c:pt idx="632">
                  <c:v>1.54</c:v>
                </c:pt>
                <c:pt idx="633">
                  <c:v>0.94</c:v>
                </c:pt>
                <c:pt idx="634">
                  <c:v>1.54</c:v>
                </c:pt>
                <c:pt idx="635">
                  <c:v>0.94</c:v>
                </c:pt>
                <c:pt idx="636">
                  <c:v>1.54</c:v>
                </c:pt>
                <c:pt idx="637">
                  <c:v>0.94</c:v>
                </c:pt>
                <c:pt idx="638">
                  <c:v>1.54</c:v>
                </c:pt>
                <c:pt idx="639">
                  <c:v>0.94</c:v>
                </c:pt>
                <c:pt idx="640">
                  <c:v>1.54</c:v>
                </c:pt>
                <c:pt idx="641">
                  <c:v>0.94</c:v>
                </c:pt>
                <c:pt idx="642">
                  <c:v>1.54</c:v>
                </c:pt>
                <c:pt idx="643">
                  <c:v>0.94</c:v>
                </c:pt>
                <c:pt idx="644">
                  <c:v>1.54</c:v>
                </c:pt>
                <c:pt idx="645">
                  <c:v>0.94</c:v>
                </c:pt>
                <c:pt idx="646">
                  <c:v>1.54</c:v>
                </c:pt>
                <c:pt idx="647">
                  <c:v>0.94</c:v>
                </c:pt>
                <c:pt idx="648">
                  <c:v>1.54</c:v>
                </c:pt>
                <c:pt idx="649">
                  <c:v>0.94</c:v>
                </c:pt>
                <c:pt idx="650">
                  <c:v>1.54</c:v>
                </c:pt>
                <c:pt idx="651">
                  <c:v>0.94</c:v>
                </c:pt>
                <c:pt idx="652">
                  <c:v>1.54</c:v>
                </c:pt>
                <c:pt idx="653">
                  <c:v>0.94</c:v>
                </c:pt>
                <c:pt idx="654">
                  <c:v>1.54</c:v>
                </c:pt>
                <c:pt idx="655">
                  <c:v>0.94</c:v>
                </c:pt>
                <c:pt idx="656">
                  <c:v>1.54</c:v>
                </c:pt>
                <c:pt idx="657">
                  <c:v>0.94</c:v>
                </c:pt>
                <c:pt idx="658">
                  <c:v>1.54</c:v>
                </c:pt>
                <c:pt idx="659">
                  <c:v>0.94</c:v>
                </c:pt>
                <c:pt idx="660">
                  <c:v>1.54</c:v>
                </c:pt>
                <c:pt idx="661">
                  <c:v>0.94</c:v>
                </c:pt>
                <c:pt idx="662">
                  <c:v>1.54</c:v>
                </c:pt>
                <c:pt idx="663">
                  <c:v>0.94</c:v>
                </c:pt>
                <c:pt idx="664">
                  <c:v>1.54</c:v>
                </c:pt>
                <c:pt idx="665">
                  <c:v>0.94</c:v>
                </c:pt>
                <c:pt idx="666">
                  <c:v>1.54</c:v>
                </c:pt>
                <c:pt idx="667">
                  <c:v>0.94</c:v>
                </c:pt>
                <c:pt idx="668">
                  <c:v>1.54</c:v>
                </c:pt>
                <c:pt idx="669">
                  <c:v>0.94</c:v>
                </c:pt>
                <c:pt idx="670">
                  <c:v>1.54</c:v>
                </c:pt>
                <c:pt idx="671">
                  <c:v>0.94</c:v>
                </c:pt>
                <c:pt idx="672">
                  <c:v>1.54</c:v>
                </c:pt>
                <c:pt idx="673">
                  <c:v>0.94</c:v>
                </c:pt>
                <c:pt idx="674">
                  <c:v>1.54</c:v>
                </c:pt>
                <c:pt idx="675">
                  <c:v>0.94</c:v>
                </c:pt>
                <c:pt idx="676">
                  <c:v>1.54</c:v>
                </c:pt>
                <c:pt idx="677">
                  <c:v>0.94</c:v>
                </c:pt>
                <c:pt idx="678">
                  <c:v>1.54</c:v>
                </c:pt>
                <c:pt idx="679">
                  <c:v>0.94</c:v>
                </c:pt>
                <c:pt idx="680">
                  <c:v>1.54</c:v>
                </c:pt>
                <c:pt idx="681">
                  <c:v>0.94</c:v>
                </c:pt>
                <c:pt idx="682">
                  <c:v>1.54</c:v>
                </c:pt>
                <c:pt idx="683">
                  <c:v>0.94</c:v>
                </c:pt>
                <c:pt idx="684">
                  <c:v>1.54</c:v>
                </c:pt>
                <c:pt idx="685">
                  <c:v>0.94</c:v>
                </c:pt>
                <c:pt idx="686">
                  <c:v>1.54</c:v>
                </c:pt>
                <c:pt idx="687">
                  <c:v>0.94</c:v>
                </c:pt>
                <c:pt idx="688">
                  <c:v>1.54</c:v>
                </c:pt>
                <c:pt idx="689">
                  <c:v>0.94</c:v>
                </c:pt>
                <c:pt idx="690">
                  <c:v>1.54</c:v>
                </c:pt>
                <c:pt idx="691">
                  <c:v>0.94</c:v>
                </c:pt>
                <c:pt idx="692">
                  <c:v>1.54</c:v>
                </c:pt>
                <c:pt idx="693">
                  <c:v>0.94</c:v>
                </c:pt>
                <c:pt idx="694">
                  <c:v>1.54</c:v>
                </c:pt>
                <c:pt idx="695">
                  <c:v>0.94</c:v>
                </c:pt>
                <c:pt idx="696">
                  <c:v>1.54</c:v>
                </c:pt>
                <c:pt idx="697">
                  <c:v>0.94</c:v>
                </c:pt>
                <c:pt idx="698">
                  <c:v>1.54</c:v>
                </c:pt>
                <c:pt idx="699">
                  <c:v>0.94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937-42B8-9B54-BC96A356A10D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2.34</c:v>
              </c:pt>
              <c:pt idx="1">
                <c:v>2.34</c:v>
              </c:pt>
              <c:pt idx="2">
                <c:v>2.34</c:v>
              </c:pt>
              <c:pt idx="3">
                <c:v>1.54</c:v>
              </c:pt>
              <c:pt idx="4">
                <c:v>1.54</c:v>
              </c:pt>
              <c:pt idx="5">
                <c:v>1.54</c:v>
              </c:pt>
              <c:pt idx="6">
                <c:v>1.54</c:v>
              </c:pt>
              <c:pt idx="7">
                <c:v>1.1299999999999999</c:v>
              </c:pt>
              <c:pt idx="8">
                <c:v>0.94</c:v>
              </c:pt>
              <c:pt idx="9">
                <c:v>0.94</c:v>
              </c:pt>
              <c:pt idx="10">
                <c:v>0.94</c:v>
              </c:pt>
              <c:pt idx="11">
                <c:v>0.34</c:v>
              </c:pt>
              <c:pt idx="12">
                <c:v>0.34</c:v>
              </c:pt>
              <c:pt idx="13">
                <c:v>0.34</c:v>
              </c:pt>
              <c:pt idx="14">
                <c:v>0.34</c:v>
              </c:pt>
              <c:pt idx="15">
                <c:v>0.94</c:v>
              </c:pt>
              <c:pt idx="16">
                <c:v>0.94</c:v>
              </c:pt>
              <c:pt idx="17">
                <c:v>0.94</c:v>
              </c:pt>
              <c:pt idx="18">
                <c:v>1.1299999999999999</c:v>
              </c:pt>
              <c:pt idx="19">
                <c:v>1.1299999999999999</c:v>
              </c:pt>
              <c:pt idx="20">
                <c:v>1.1299999999999999</c:v>
              </c:pt>
              <c:pt idx="21">
                <c:v>1.54</c:v>
              </c:pt>
              <c:pt idx="22">
                <c:v>1.54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937-42B8-9B54-BC96A356A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834744"/>
        <c:axId val="724835920"/>
      </c:scatterChart>
      <c:valAx>
        <c:axId val="724834744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24835920"/>
        <c:crosses val="autoZero"/>
        <c:crossBetween val="midCat"/>
      </c:valAx>
      <c:valAx>
        <c:axId val="724835920"/>
        <c:scaling>
          <c:orientation val="minMax"/>
          <c:max val="3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Al.ppm | SampleID-LYS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4834744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(Al.ppm | SampleID-NAZ)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0.80322727272727268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F29-49B9-A143-6AC133978553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0.04</c:v>
              </c:pt>
              <c:pt idx="1">
                <c:v>3.32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F29-49B9-A143-6AC133978553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XLSTAT_20221114_124201_1_HID!xdata8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XLSTAT_20221114_124201_1_HID!ydata8</c:f>
              <c:numCache>
                <c:formatCode>General</c:formatCode>
                <c:ptCount val="700"/>
                <c:pt idx="0">
                  <c:v>1.2175</c:v>
                </c:pt>
                <c:pt idx="1">
                  <c:v>0.1</c:v>
                </c:pt>
                <c:pt idx="2">
                  <c:v>1.2175</c:v>
                </c:pt>
                <c:pt idx="3">
                  <c:v>0.1</c:v>
                </c:pt>
                <c:pt idx="4">
                  <c:v>1.2175</c:v>
                </c:pt>
                <c:pt idx="5">
                  <c:v>0.1</c:v>
                </c:pt>
                <c:pt idx="6">
                  <c:v>1.2175</c:v>
                </c:pt>
                <c:pt idx="7">
                  <c:v>0.1</c:v>
                </c:pt>
                <c:pt idx="8">
                  <c:v>1.2175</c:v>
                </c:pt>
                <c:pt idx="9">
                  <c:v>0.1</c:v>
                </c:pt>
                <c:pt idx="10">
                  <c:v>1.2175</c:v>
                </c:pt>
                <c:pt idx="11">
                  <c:v>0.1</c:v>
                </c:pt>
                <c:pt idx="12">
                  <c:v>1.2175</c:v>
                </c:pt>
                <c:pt idx="13">
                  <c:v>0.1</c:v>
                </c:pt>
                <c:pt idx="14">
                  <c:v>1.2175</c:v>
                </c:pt>
                <c:pt idx="15">
                  <c:v>0.1</c:v>
                </c:pt>
                <c:pt idx="16">
                  <c:v>1.2175</c:v>
                </c:pt>
                <c:pt idx="17">
                  <c:v>0.1</c:v>
                </c:pt>
                <c:pt idx="18">
                  <c:v>1.2175</c:v>
                </c:pt>
                <c:pt idx="19">
                  <c:v>0.1</c:v>
                </c:pt>
                <c:pt idx="20">
                  <c:v>1.2175</c:v>
                </c:pt>
                <c:pt idx="21">
                  <c:v>0.1</c:v>
                </c:pt>
                <c:pt idx="22">
                  <c:v>1.2175</c:v>
                </c:pt>
                <c:pt idx="23">
                  <c:v>0.1</c:v>
                </c:pt>
                <c:pt idx="24">
                  <c:v>1.2175</c:v>
                </c:pt>
                <c:pt idx="25">
                  <c:v>0.1</c:v>
                </c:pt>
                <c:pt idx="26">
                  <c:v>1.2175</c:v>
                </c:pt>
                <c:pt idx="27">
                  <c:v>0.1</c:v>
                </c:pt>
                <c:pt idx="28">
                  <c:v>1.2175</c:v>
                </c:pt>
                <c:pt idx="29">
                  <c:v>0.1</c:v>
                </c:pt>
                <c:pt idx="30">
                  <c:v>1.2175</c:v>
                </c:pt>
                <c:pt idx="31">
                  <c:v>0.1</c:v>
                </c:pt>
                <c:pt idx="32">
                  <c:v>1.2175</c:v>
                </c:pt>
                <c:pt idx="33">
                  <c:v>0.1</c:v>
                </c:pt>
                <c:pt idx="34">
                  <c:v>1.2175</c:v>
                </c:pt>
                <c:pt idx="35">
                  <c:v>0.1</c:v>
                </c:pt>
                <c:pt idx="36">
                  <c:v>1.2175</c:v>
                </c:pt>
                <c:pt idx="37">
                  <c:v>0.1</c:v>
                </c:pt>
                <c:pt idx="38">
                  <c:v>1.2175</c:v>
                </c:pt>
                <c:pt idx="39">
                  <c:v>0.1</c:v>
                </c:pt>
                <c:pt idx="40">
                  <c:v>1.2175</c:v>
                </c:pt>
                <c:pt idx="41">
                  <c:v>0.1</c:v>
                </c:pt>
                <c:pt idx="42">
                  <c:v>1.2175</c:v>
                </c:pt>
                <c:pt idx="43">
                  <c:v>0.1</c:v>
                </c:pt>
                <c:pt idx="44">
                  <c:v>1.2175</c:v>
                </c:pt>
                <c:pt idx="45">
                  <c:v>0.1</c:v>
                </c:pt>
                <c:pt idx="46">
                  <c:v>1.2175</c:v>
                </c:pt>
                <c:pt idx="47">
                  <c:v>0.1</c:v>
                </c:pt>
                <c:pt idx="48">
                  <c:v>1.2175</c:v>
                </c:pt>
                <c:pt idx="49">
                  <c:v>0.1</c:v>
                </c:pt>
                <c:pt idx="50">
                  <c:v>1.2175</c:v>
                </c:pt>
                <c:pt idx="51">
                  <c:v>0.1</c:v>
                </c:pt>
                <c:pt idx="52">
                  <c:v>1.2175</c:v>
                </c:pt>
                <c:pt idx="53">
                  <c:v>0.1</c:v>
                </c:pt>
                <c:pt idx="54">
                  <c:v>1.2175</c:v>
                </c:pt>
                <c:pt idx="55">
                  <c:v>0.1</c:v>
                </c:pt>
                <c:pt idx="56">
                  <c:v>1.2175</c:v>
                </c:pt>
                <c:pt idx="57">
                  <c:v>0.1</c:v>
                </c:pt>
                <c:pt idx="58">
                  <c:v>1.2175</c:v>
                </c:pt>
                <c:pt idx="59">
                  <c:v>0.1</c:v>
                </c:pt>
                <c:pt idx="60">
                  <c:v>1.2175</c:v>
                </c:pt>
                <c:pt idx="61">
                  <c:v>0.1</c:v>
                </c:pt>
                <c:pt idx="62">
                  <c:v>1.2175</c:v>
                </c:pt>
                <c:pt idx="63">
                  <c:v>0.1</c:v>
                </c:pt>
                <c:pt idx="64">
                  <c:v>1.2175</c:v>
                </c:pt>
                <c:pt idx="65">
                  <c:v>0.1</c:v>
                </c:pt>
                <c:pt idx="66">
                  <c:v>1.2175</c:v>
                </c:pt>
                <c:pt idx="67">
                  <c:v>0.1</c:v>
                </c:pt>
                <c:pt idx="68">
                  <c:v>1.2175</c:v>
                </c:pt>
                <c:pt idx="69">
                  <c:v>0.1</c:v>
                </c:pt>
                <c:pt idx="70">
                  <c:v>1.2175</c:v>
                </c:pt>
                <c:pt idx="71">
                  <c:v>0.1</c:v>
                </c:pt>
                <c:pt idx="72">
                  <c:v>1.2175</c:v>
                </c:pt>
                <c:pt idx="73">
                  <c:v>0.1</c:v>
                </c:pt>
                <c:pt idx="74">
                  <c:v>1.2175</c:v>
                </c:pt>
                <c:pt idx="75">
                  <c:v>0.1</c:v>
                </c:pt>
                <c:pt idx="76">
                  <c:v>1.2175</c:v>
                </c:pt>
                <c:pt idx="77">
                  <c:v>0.1</c:v>
                </c:pt>
                <c:pt idx="78">
                  <c:v>1.2175</c:v>
                </c:pt>
                <c:pt idx="79">
                  <c:v>0.1</c:v>
                </c:pt>
                <c:pt idx="80">
                  <c:v>1.2175</c:v>
                </c:pt>
                <c:pt idx="81">
                  <c:v>0.1</c:v>
                </c:pt>
                <c:pt idx="82">
                  <c:v>1.2175</c:v>
                </c:pt>
                <c:pt idx="83">
                  <c:v>0.1</c:v>
                </c:pt>
                <c:pt idx="84">
                  <c:v>1.2175</c:v>
                </c:pt>
                <c:pt idx="85">
                  <c:v>0.1</c:v>
                </c:pt>
                <c:pt idx="86">
                  <c:v>1.2175</c:v>
                </c:pt>
                <c:pt idx="87">
                  <c:v>0.1</c:v>
                </c:pt>
                <c:pt idx="88">
                  <c:v>1.2175</c:v>
                </c:pt>
                <c:pt idx="89">
                  <c:v>0.1</c:v>
                </c:pt>
                <c:pt idx="90">
                  <c:v>1.2175</c:v>
                </c:pt>
                <c:pt idx="91">
                  <c:v>0.1</c:v>
                </c:pt>
                <c:pt idx="92">
                  <c:v>1.2175</c:v>
                </c:pt>
                <c:pt idx="93">
                  <c:v>0.1</c:v>
                </c:pt>
                <c:pt idx="94">
                  <c:v>1.2175</c:v>
                </c:pt>
                <c:pt idx="95">
                  <c:v>0.1</c:v>
                </c:pt>
                <c:pt idx="96">
                  <c:v>1.2175</c:v>
                </c:pt>
                <c:pt idx="97">
                  <c:v>0.1</c:v>
                </c:pt>
                <c:pt idx="98">
                  <c:v>1.2175</c:v>
                </c:pt>
                <c:pt idx="99">
                  <c:v>0.1</c:v>
                </c:pt>
                <c:pt idx="100">
                  <c:v>1.2175</c:v>
                </c:pt>
                <c:pt idx="101">
                  <c:v>0.1</c:v>
                </c:pt>
                <c:pt idx="102">
                  <c:v>1.2175</c:v>
                </c:pt>
                <c:pt idx="103">
                  <c:v>0.1</c:v>
                </c:pt>
                <c:pt idx="104">
                  <c:v>1.2175</c:v>
                </c:pt>
                <c:pt idx="105">
                  <c:v>0.1</c:v>
                </c:pt>
                <c:pt idx="106">
                  <c:v>1.2175</c:v>
                </c:pt>
                <c:pt idx="107">
                  <c:v>0.1</c:v>
                </c:pt>
                <c:pt idx="108">
                  <c:v>1.2175</c:v>
                </c:pt>
                <c:pt idx="109">
                  <c:v>0.1</c:v>
                </c:pt>
                <c:pt idx="110">
                  <c:v>1.2175</c:v>
                </c:pt>
                <c:pt idx="111">
                  <c:v>0.1</c:v>
                </c:pt>
                <c:pt idx="112">
                  <c:v>1.2175</c:v>
                </c:pt>
                <c:pt idx="113">
                  <c:v>0.1</c:v>
                </c:pt>
                <c:pt idx="114">
                  <c:v>1.2175</c:v>
                </c:pt>
                <c:pt idx="115">
                  <c:v>0.1</c:v>
                </c:pt>
                <c:pt idx="116">
                  <c:v>1.2175</c:v>
                </c:pt>
                <c:pt idx="117">
                  <c:v>0.1</c:v>
                </c:pt>
                <c:pt idx="118">
                  <c:v>1.2175</c:v>
                </c:pt>
                <c:pt idx="119">
                  <c:v>0.1</c:v>
                </c:pt>
                <c:pt idx="120">
                  <c:v>1.2175</c:v>
                </c:pt>
                <c:pt idx="121">
                  <c:v>0.1</c:v>
                </c:pt>
                <c:pt idx="122">
                  <c:v>1.2175</c:v>
                </c:pt>
                <c:pt idx="123">
                  <c:v>0.1</c:v>
                </c:pt>
                <c:pt idx="124">
                  <c:v>1.2175</c:v>
                </c:pt>
                <c:pt idx="125">
                  <c:v>0.1</c:v>
                </c:pt>
                <c:pt idx="126">
                  <c:v>1.2175</c:v>
                </c:pt>
                <c:pt idx="127">
                  <c:v>0.1</c:v>
                </c:pt>
                <c:pt idx="128">
                  <c:v>1.2175</c:v>
                </c:pt>
                <c:pt idx="129">
                  <c:v>0.1</c:v>
                </c:pt>
                <c:pt idx="130">
                  <c:v>1.2175</c:v>
                </c:pt>
                <c:pt idx="131">
                  <c:v>0.1</c:v>
                </c:pt>
                <c:pt idx="132">
                  <c:v>1.2175</c:v>
                </c:pt>
                <c:pt idx="133">
                  <c:v>0.1</c:v>
                </c:pt>
                <c:pt idx="134">
                  <c:v>1.2175</c:v>
                </c:pt>
                <c:pt idx="135">
                  <c:v>0.1</c:v>
                </c:pt>
                <c:pt idx="136">
                  <c:v>1.2175</c:v>
                </c:pt>
                <c:pt idx="137">
                  <c:v>0.1</c:v>
                </c:pt>
                <c:pt idx="138">
                  <c:v>1.2175</c:v>
                </c:pt>
                <c:pt idx="139">
                  <c:v>0.1</c:v>
                </c:pt>
                <c:pt idx="140">
                  <c:v>1.2175</c:v>
                </c:pt>
                <c:pt idx="141">
                  <c:v>0.1</c:v>
                </c:pt>
                <c:pt idx="142">
                  <c:v>1.2175</c:v>
                </c:pt>
                <c:pt idx="143">
                  <c:v>0.1</c:v>
                </c:pt>
                <c:pt idx="144">
                  <c:v>1.2175</c:v>
                </c:pt>
                <c:pt idx="145">
                  <c:v>0.1</c:v>
                </c:pt>
                <c:pt idx="146">
                  <c:v>1.2175</c:v>
                </c:pt>
                <c:pt idx="147">
                  <c:v>0.1</c:v>
                </c:pt>
                <c:pt idx="148">
                  <c:v>1.2175</c:v>
                </c:pt>
                <c:pt idx="149">
                  <c:v>0.1</c:v>
                </c:pt>
                <c:pt idx="150">
                  <c:v>1.2175</c:v>
                </c:pt>
                <c:pt idx="151">
                  <c:v>0.1</c:v>
                </c:pt>
                <c:pt idx="152">
                  <c:v>1.2175</c:v>
                </c:pt>
                <c:pt idx="153">
                  <c:v>0.1</c:v>
                </c:pt>
                <c:pt idx="154">
                  <c:v>1.2175</c:v>
                </c:pt>
                <c:pt idx="155">
                  <c:v>0.1</c:v>
                </c:pt>
                <c:pt idx="156">
                  <c:v>1.2175</c:v>
                </c:pt>
                <c:pt idx="157">
                  <c:v>0.1</c:v>
                </c:pt>
                <c:pt idx="158">
                  <c:v>1.2175</c:v>
                </c:pt>
                <c:pt idx="159">
                  <c:v>0.1</c:v>
                </c:pt>
                <c:pt idx="160">
                  <c:v>1.2175</c:v>
                </c:pt>
                <c:pt idx="161">
                  <c:v>0.1</c:v>
                </c:pt>
                <c:pt idx="162">
                  <c:v>1.2175</c:v>
                </c:pt>
                <c:pt idx="163">
                  <c:v>0.1</c:v>
                </c:pt>
                <c:pt idx="164">
                  <c:v>1.2175</c:v>
                </c:pt>
                <c:pt idx="165">
                  <c:v>0.1</c:v>
                </c:pt>
                <c:pt idx="166">
                  <c:v>1.2175</c:v>
                </c:pt>
                <c:pt idx="167">
                  <c:v>0.1</c:v>
                </c:pt>
                <c:pt idx="168">
                  <c:v>1.2175</c:v>
                </c:pt>
                <c:pt idx="169">
                  <c:v>0.1</c:v>
                </c:pt>
                <c:pt idx="170">
                  <c:v>1.2175</c:v>
                </c:pt>
                <c:pt idx="171">
                  <c:v>0.1</c:v>
                </c:pt>
                <c:pt idx="172">
                  <c:v>1.2175</c:v>
                </c:pt>
                <c:pt idx="173">
                  <c:v>0.1</c:v>
                </c:pt>
                <c:pt idx="174">
                  <c:v>1.2175</c:v>
                </c:pt>
                <c:pt idx="175">
                  <c:v>0.1</c:v>
                </c:pt>
                <c:pt idx="176">
                  <c:v>1.2175</c:v>
                </c:pt>
                <c:pt idx="177">
                  <c:v>0.1</c:v>
                </c:pt>
                <c:pt idx="178">
                  <c:v>1.2175</c:v>
                </c:pt>
                <c:pt idx="179">
                  <c:v>0.1</c:v>
                </c:pt>
                <c:pt idx="180">
                  <c:v>1.2175</c:v>
                </c:pt>
                <c:pt idx="181">
                  <c:v>0.1</c:v>
                </c:pt>
                <c:pt idx="182">
                  <c:v>1.2175</c:v>
                </c:pt>
                <c:pt idx="183">
                  <c:v>0.1</c:v>
                </c:pt>
                <c:pt idx="184">
                  <c:v>1.2175</c:v>
                </c:pt>
                <c:pt idx="185">
                  <c:v>0.1</c:v>
                </c:pt>
                <c:pt idx="186">
                  <c:v>1.2175</c:v>
                </c:pt>
                <c:pt idx="187">
                  <c:v>0.1</c:v>
                </c:pt>
                <c:pt idx="188">
                  <c:v>1.2175</c:v>
                </c:pt>
                <c:pt idx="189">
                  <c:v>0.1</c:v>
                </c:pt>
                <c:pt idx="190">
                  <c:v>1.2175</c:v>
                </c:pt>
                <c:pt idx="191">
                  <c:v>0.1</c:v>
                </c:pt>
                <c:pt idx="192">
                  <c:v>1.2175</c:v>
                </c:pt>
                <c:pt idx="193">
                  <c:v>0.1</c:v>
                </c:pt>
                <c:pt idx="194">
                  <c:v>1.2175</c:v>
                </c:pt>
                <c:pt idx="195">
                  <c:v>0.1</c:v>
                </c:pt>
                <c:pt idx="196">
                  <c:v>1.2175</c:v>
                </c:pt>
                <c:pt idx="197">
                  <c:v>0.1</c:v>
                </c:pt>
                <c:pt idx="198">
                  <c:v>1.2175</c:v>
                </c:pt>
                <c:pt idx="199">
                  <c:v>0.1</c:v>
                </c:pt>
                <c:pt idx="200">
                  <c:v>1.2175</c:v>
                </c:pt>
                <c:pt idx="201">
                  <c:v>0.1</c:v>
                </c:pt>
                <c:pt idx="202">
                  <c:v>1.2175</c:v>
                </c:pt>
                <c:pt idx="203">
                  <c:v>0.1</c:v>
                </c:pt>
                <c:pt idx="204">
                  <c:v>1.2175</c:v>
                </c:pt>
                <c:pt idx="205">
                  <c:v>0.1</c:v>
                </c:pt>
                <c:pt idx="206">
                  <c:v>1.2175</c:v>
                </c:pt>
                <c:pt idx="207">
                  <c:v>0.1</c:v>
                </c:pt>
                <c:pt idx="208">
                  <c:v>1.2175</c:v>
                </c:pt>
                <c:pt idx="209">
                  <c:v>0.1</c:v>
                </c:pt>
                <c:pt idx="210">
                  <c:v>1.2175</c:v>
                </c:pt>
                <c:pt idx="211">
                  <c:v>0.1</c:v>
                </c:pt>
                <c:pt idx="212">
                  <c:v>1.2175</c:v>
                </c:pt>
                <c:pt idx="213">
                  <c:v>0.1</c:v>
                </c:pt>
                <c:pt idx="214">
                  <c:v>1.2175</c:v>
                </c:pt>
                <c:pt idx="215">
                  <c:v>0.1</c:v>
                </c:pt>
                <c:pt idx="216">
                  <c:v>1.2175</c:v>
                </c:pt>
                <c:pt idx="217">
                  <c:v>0.1</c:v>
                </c:pt>
                <c:pt idx="218">
                  <c:v>1.2175</c:v>
                </c:pt>
                <c:pt idx="219">
                  <c:v>0.1</c:v>
                </c:pt>
                <c:pt idx="220">
                  <c:v>1.2175</c:v>
                </c:pt>
                <c:pt idx="221">
                  <c:v>0.1</c:v>
                </c:pt>
                <c:pt idx="222">
                  <c:v>1.2175</c:v>
                </c:pt>
                <c:pt idx="223">
                  <c:v>0.1</c:v>
                </c:pt>
                <c:pt idx="224">
                  <c:v>1.2175</c:v>
                </c:pt>
                <c:pt idx="225">
                  <c:v>0.1</c:v>
                </c:pt>
                <c:pt idx="226">
                  <c:v>1.2175</c:v>
                </c:pt>
                <c:pt idx="227">
                  <c:v>0.1</c:v>
                </c:pt>
                <c:pt idx="228">
                  <c:v>1.2175</c:v>
                </c:pt>
                <c:pt idx="229">
                  <c:v>0.1</c:v>
                </c:pt>
                <c:pt idx="230">
                  <c:v>1.2175</c:v>
                </c:pt>
                <c:pt idx="231">
                  <c:v>0.1</c:v>
                </c:pt>
                <c:pt idx="232">
                  <c:v>1.2175</c:v>
                </c:pt>
                <c:pt idx="233">
                  <c:v>0.1</c:v>
                </c:pt>
                <c:pt idx="234">
                  <c:v>1.2175</c:v>
                </c:pt>
                <c:pt idx="235">
                  <c:v>0.1</c:v>
                </c:pt>
                <c:pt idx="236">
                  <c:v>1.2175</c:v>
                </c:pt>
                <c:pt idx="237">
                  <c:v>0.1</c:v>
                </c:pt>
                <c:pt idx="238">
                  <c:v>1.2175</c:v>
                </c:pt>
                <c:pt idx="239">
                  <c:v>0.1</c:v>
                </c:pt>
                <c:pt idx="240">
                  <c:v>1.2175</c:v>
                </c:pt>
                <c:pt idx="241">
                  <c:v>0.1</c:v>
                </c:pt>
                <c:pt idx="242">
                  <c:v>1.2175</c:v>
                </c:pt>
                <c:pt idx="243">
                  <c:v>0.1</c:v>
                </c:pt>
                <c:pt idx="244">
                  <c:v>1.2175</c:v>
                </c:pt>
                <c:pt idx="245">
                  <c:v>0.1</c:v>
                </c:pt>
                <c:pt idx="246">
                  <c:v>1.2175</c:v>
                </c:pt>
                <c:pt idx="247">
                  <c:v>0.1</c:v>
                </c:pt>
                <c:pt idx="248">
                  <c:v>1.2175</c:v>
                </c:pt>
                <c:pt idx="249">
                  <c:v>0.1</c:v>
                </c:pt>
                <c:pt idx="250">
                  <c:v>1.2175</c:v>
                </c:pt>
                <c:pt idx="251">
                  <c:v>0.1</c:v>
                </c:pt>
                <c:pt idx="252">
                  <c:v>1.2175</c:v>
                </c:pt>
                <c:pt idx="253">
                  <c:v>0.1</c:v>
                </c:pt>
                <c:pt idx="254">
                  <c:v>1.2175</c:v>
                </c:pt>
                <c:pt idx="255">
                  <c:v>0.1</c:v>
                </c:pt>
                <c:pt idx="256">
                  <c:v>1.2175</c:v>
                </c:pt>
                <c:pt idx="257">
                  <c:v>0.1</c:v>
                </c:pt>
                <c:pt idx="258">
                  <c:v>1.2175</c:v>
                </c:pt>
                <c:pt idx="259">
                  <c:v>0.1</c:v>
                </c:pt>
                <c:pt idx="260">
                  <c:v>1.2175</c:v>
                </c:pt>
                <c:pt idx="261">
                  <c:v>0.1</c:v>
                </c:pt>
                <c:pt idx="262">
                  <c:v>1.2175</c:v>
                </c:pt>
                <c:pt idx="263">
                  <c:v>0.1</c:v>
                </c:pt>
                <c:pt idx="264">
                  <c:v>1.2175</c:v>
                </c:pt>
                <c:pt idx="265">
                  <c:v>0.1</c:v>
                </c:pt>
                <c:pt idx="266">
                  <c:v>1.2175</c:v>
                </c:pt>
                <c:pt idx="267">
                  <c:v>0.1</c:v>
                </c:pt>
                <c:pt idx="268">
                  <c:v>1.2175</c:v>
                </c:pt>
                <c:pt idx="269">
                  <c:v>0.1</c:v>
                </c:pt>
                <c:pt idx="270">
                  <c:v>1.2175</c:v>
                </c:pt>
                <c:pt idx="271">
                  <c:v>0.1</c:v>
                </c:pt>
                <c:pt idx="272">
                  <c:v>1.2175</c:v>
                </c:pt>
                <c:pt idx="273">
                  <c:v>0.1</c:v>
                </c:pt>
                <c:pt idx="274">
                  <c:v>1.2175</c:v>
                </c:pt>
                <c:pt idx="275">
                  <c:v>0.1</c:v>
                </c:pt>
                <c:pt idx="276">
                  <c:v>1.2175</c:v>
                </c:pt>
                <c:pt idx="277">
                  <c:v>0.1</c:v>
                </c:pt>
                <c:pt idx="278">
                  <c:v>1.2175</c:v>
                </c:pt>
                <c:pt idx="279">
                  <c:v>0.1</c:v>
                </c:pt>
                <c:pt idx="280">
                  <c:v>1.2175</c:v>
                </c:pt>
                <c:pt idx="281">
                  <c:v>0.1</c:v>
                </c:pt>
                <c:pt idx="282">
                  <c:v>1.2175</c:v>
                </c:pt>
                <c:pt idx="283">
                  <c:v>0.1</c:v>
                </c:pt>
                <c:pt idx="284">
                  <c:v>1.2175</c:v>
                </c:pt>
                <c:pt idx="285">
                  <c:v>0.1</c:v>
                </c:pt>
                <c:pt idx="286">
                  <c:v>1.2175</c:v>
                </c:pt>
                <c:pt idx="287">
                  <c:v>0.1</c:v>
                </c:pt>
                <c:pt idx="288">
                  <c:v>1.2175</c:v>
                </c:pt>
                <c:pt idx="289">
                  <c:v>0.1</c:v>
                </c:pt>
                <c:pt idx="290">
                  <c:v>1.2175</c:v>
                </c:pt>
                <c:pt idx="291">
                  <c:v>0.1</c:v>
                </c:pt>
                <c:pt idx="292">
                  <c:v>1.2175</c:v>
                </c:pt>
                <c:pt idx="293">
                  <c:v>0.1</c:v>
                </c:pt>
                <c:pt idx="294">
                  <c:v>1.2175</c:v>
                </c:pt>
                <c:pt idx="295">
                  <c:v>0.1</c:v>
                </c:pt>
                <c:pt idx="296">
                  <c:v>1.2175</c:v>
                </c:pt>
                <c:pt idx="297">
                  <c:v>0.1</c:v>
                </c:pt>
                <c:pt idx="298">
                  <c:v>1.2175</c:v>
                </c:pt>
                <c:pt idx="299">
                  <c:v>0.1</c:v>
                </c:pt>
                <c:pt idx="300">
                  <c:v>1.2175</c:v>
                </c:pt>
                <c:pt idx="301">
                  <c:v>0.1</c:v>
                </c:pt>
                <c:pt idx="302">
                  <c:v>1.2175</c:v>
                </c:pt>
                <c:pt idx="303">
                  <c:v>0.1</c:v>
                </c:pt>
                <c:pt idx="304">
                  <c:v>1.2175</c:v>
                </c:pt>
                <c:pt idx="305">
                  <c:v>0.1</c:v>
                </c:pt>
                <c:pt idx="306">
                  <c:v>1.2175</c:v>
                </c:pt>
                <c:pt idx="307">
                  <c:v>0.1</c:v>
                </c:pt>
                <c:pt idx="308">
                  <c:v>1.2175</c:v>
                </c:pt>
                <c:pt idx="309">
                  <c:v>0.1</c:v>
                </c:pt>
                <c:pt idx="310">
                  <c:v>1.2175</c:v>
                </c:pt>
                <c:pt idx="311">
                  <c:v>0.1</c:v>
                </c:pt>
                <c:pt idx="312">
                  <c:v>1.2175</c:v>
                </c:pt>
                <c:pt idx="313">
                  <c:v>0.1</c:v>
                </c:pt>
                <c:pt idx="314">
                  <c:v>1.2175</c:v>
                </c:pt>
                <c:pt idx="315">
                  <c:v>0.1</c:v>
                </c:pt>
                <c:pt idx="316">
                  <c:v>1.2175</c:v>
                </c:pt>
                <c:pt idx="317">
                  <c:v>0.1</c:v>
                </c:pt>
                <c:pt idx="318">
                  <c:v>1.2175</c:v>
                </c:pt>
                <c:pt idx="319">
                  <c:v>0.1</c:v>
                </c:pt>
                <c:pt idx="320">
                  <c:v>1.2175</c:v>
                </c:pt>
                <c:pt idx="321">
                  <c:v>0.1</c:v>
                </c:pt>
                <c:pt idx="322">
                  <c:v>1.2175</c:v>
                </c:pt>
                <c:pt idx="323">
                  <c:v>0.1</c:v>
                </c:pt>
                <c:pt idx="324">
                  <c:v>1.2175</c:v>
                </c:pt>
                <c:pt idx="325">
                  <c:v>0.1</c:v>
                </c:pt>
                <c:pt idx="326">
                  <c:v>1.2175</c:v>
                </c:pt>
                <c:pt idx="327">
                  <c:v>0.1</c:v>
                </c:pt>
                <c:pt idx="328">
                  <c:v>1.2175</c:v>
                </c:pt>
                <c:pt idx="329">
                  <c:v>0.1</c:v>
                </c:pt>
                <c:pt idx="330">
                  <c:v>1.2175</c:v>
                </c:pt>
                <c:pt idx="331">
                  <c:v>0.1</c:v>
                </c:pt>
                <c:pt idx="332">
                  <c:v>1.2175</c:v>
                </c:pt>
                <c:pt idx="333">
                  <c:v>0.1</c:v>
                </c:pt>
                <c:pt idx="334">
                  <c:v>1.2175</c:v>
                </c:pt>
                <c:pt idx="335">
                  <c:v>0.1</c:v>
                </c:pt>
                <c:pt idx="336">
                  <c:v>1.2175</c:v>
                </c:pt>
                <c:pt idx="337">
                  <c:v>0.1</c:v>
                </c:pt>
                <c:pt idx="338">
                  <c:v>1.2175</c:v>
                </c:pt>
                <c:pt idx="339">
                  <c:v>0.1</c:v>
                </c:pt>
                <c:pt idx="340">
                  <c:v>1.2175</c:v>
                </c:pt>
                <c:pt idx="341">
                  <c:v>0.1</c:v>
                </c:pt>
                <c:pt idx="342">
                  <c:v>1.2175</c:v>
                </c:pt>
                <c:pt idx="343">
                  <c:v>0.1</c:v>
                </c:pt>
                <c:pt idx="344">
                  <c:v>1.2175</c:v>
                </c:pt>
                <c:pt idx="345">
                  <c:v>0.1</c:v>
                </c:pt>
                <c:pt idx="346">
                  <c:v>1.2175</c:v>
                </c:pt>
                <c:pt idx="347">
                  <c:v>0.1</c:v>
                </c:pt>
                <c:pt idx="348">
                  <c:v>1.2175</c:v>
                </c:pt>
                <c:pt idx="349">
                  <c:v>0.1</c:v>
                </c:pt>
                <c:pt idx="350">
                  <c:v>1.2175</c:v>
                </c:pt>
                <c:pt idx="351">
                  <c:v>0.1</c:v>
                </c:pt>
                <c:pt idx="352">
                  <c:v>1.2175</c:v>
                </c:pt>
                <c:pt idx="353">
                  <c:v>0.1</c:v>
                </c:pt>
                <c:pt idx="354">
                  <c:v>1.2175</c:v>
                </c:pt>
                <c:pt idx="355">
                  <c:v>0.1</c:v>
                </c:pt>
                <c:pt idx="356">
                  <c:v>1.2175</c:v>
                </c:pt>
                <c:pt idx="357">
                  <c:v>0.1</c:v>
                </c:pt>
                <c:pt idx="358">
                  <c:v>1.2175</c:v>
                </c:pt>
                <c:pt idx="359">
                  <c:v>0.1</c:v>
                </c:pt>
                <c:pt idx="360">
                  <c:v>1.2175</c:v>
                </c:pt>
                <c:pt idx="361">
                  <c:v>0.1</c:v>
                </c:pt>
                <c:pt idx="362">
                  <c:v>1.2175</c:v>
                </c:pt>
                <c:pt idx="363">
                  <c:v>0.1</c:v>
                </c:pt>
                <c:pt idx="364">
                  <c:v>1.2175</c:v>
                </c:pt>
                <c:pt idx="365">
                  <c:v>0.1</c:v>
                </c:pt>
                <c:pt idx="366">
                  <c:v>1.2175</c:v>
                </c:pt>
                <c:pt idx="367">
                  <c:v>0.1</c:v>
                </c:pt>
                <c:pt idx="368">
                  <c:v>1.2175</c:v>
                </c:pt>
                <c:pt idx="369">
                  <c:v>0.1</c:v>
                </c:pt>
                <c:pt idx="370">
                  <c:v>1.2175</c:v>
                </c:pt>
                <c:pt idx="371">
                  <c:v>0.1</c:v>
                </c:pt>
                <c:pt idx="372">
                  <c:v>1.2175</c:v>
                </c:pt>
                <c:pt idx="373">
                  <c:v>0.1</c:v>
                </c:pt>
                <c:pt idx="374">
                  <c:v>1.2175</c:v>
                </c:pt>
                <c:pt idx="375">
                  <c:v>0.1</c:v>
                </c:pt>
                <c:pt idx="376">
                  <c:v>1.2175</c:v>
                </c:pt>
                <c:pt idx="377">
                  <c:v>0.1</c:v>
                </c:pt>
                <c:pt idx="378">
                  <c:v>1.2175</c:v>
                </c:pt>
                <c:pt idx="379">
                  <c:v>0.1</c:v>
                </c:pt>
                <c:pt idx="380">
                  <c:v>1.2175</c:v>
                </c:pt>
                <c:pt idx="381">
                  <c:v>0.1</c:v>
                </c:pt>
                <c:pt idx="382">
                  <c:v>1.2175</c:v>
                </c:pt>
                <c:pt idx="383">
                  <c:v>0.1</c:v>
                </c:pt>
                <c:pt idx="384">
                  <c:v>1.2175</c:v>
                </c:pt>
                <c:pt idx="385">
                  <c:v>0.1</c:v>
                </c:pt>
                <c:pt idx="386">
                  <c:v>1.2175</c:v>
                </c:pt>
                <c:pt idx="387">
                  <c:v>0.1</c:v>
                </c:pt>
                <c:pt idx="388">
                  <c:v>1.2175</c:v>
                </c:pt>
                <c:pt idx="389">
                  <c:v>0.1</c:v>
                </c:pt>
                <c:pt idx="390">
                  <c:v>1.2175</c:v>
                </c:pt>
                <c:pt idx="391">
                  <c:v>0.1</c:v>
                </c:pt>
                <c:pt idx="392">
                  <c:v>1.2175</c:v>
                </c:pt>
                <c:pt idx="393">
                  <c:v>0.1</c:v>
                </c:pt>
                <c:pt idx="394">
                  <c:v>1.2175</c:v>
                </c:pt>
                <c:pt idx="395">
                  <c:v>0.1</c:v>
                </c:pt>
                <c:pt idx="396">
                  <c:v>1.2175</c:v>
                </c:pt>
                <c:pt idx="397">
                  <c:v>0.1</c:v>
                </c:pt>
                <c:pt idx="398">
                  <c:v>1.2175</c:v>
                </c:pt>
                <c:pt idx="399">
                  <c:v>0.1</c:v>
                </c:pt>
                <c:pt idx="400">
                  <c:v>1.2175</c:v>
                </c:pt>
                <c:pt idx="401">
                  <c:v>0.1</c:v>
                </c:pt>
                <c:pt idx="402">
                  <c:v>1.2175</c:v>
                </c:pt>
                <c:pt idx="403">
                  <c:v>0.1</c:v>
                </c:pt>
                <c:pt idx="404">
                  <c:v>1.2175</c:v>
                </c:pt>
                <c:pt idx="405">
                  <c:v>0.1</c:v>
                </c:pt>
                <c:pt idx="406">
                  <c:v>1.2175</c:v>
                </c:pt>
                <c:pt idx="407">
                  <c:v>0.1</c:v>
                </c:pt>
                <c:pt idx="408">
                  <c:v>1.2175</c:v>
                </c:pt>
                <c:pt idx="409">
                  <c:v>0.1</c:v>
                </c:pt>
                <c:pt idx="410">
                  <c:v>1.2175</c:v>
                </c:pt>
                <c:pt idx="411">
                  <c:v>0.1</c:v>
                </c:pt>
                <c:pt idx="412">
                  <c:v>1.2175</c:v>
                </c:pt>
                <c:pt idx="413">
                  <c:v>0.1</c:v>
                </c:pt>
                <c:pt idx="414">
                  <c:v>1.2175</c:v>
                </c:pt>
                <c:pt idx="415">
                  <c:v>0.1</c:v>
                </c:pt>
                <c:pt idx="416">
                  <c:v>1.2175</c:v>
                </c:pt>
                <c:pt idx="417">
                  <c:v>0.1</c:v>
                </c:pt>
                <c:pt idx="418">
                  <c:v>1.2175</c:v>
                </c:pt>
                <c:pt idx="419">
                  <c:v>0.1</c:v>
                </c:pt>
                <c:pt idx="420">
                  <c:v>1.2175</c:v>
                </c:pt>
                <c:pt idx="421">
                  <c:v>0.1</c:v>
                </c:pt>
                <c:pt idx="422">
                  <c:v>1.2175</c:v>
                </c:pt>
                <c:pt idx="423">
                  <c:v>0.1</c:v>
                </c:pt>
                <c:pt idx="424">
                  <c:v>1.2175</c:v>
                </c:pt>
                <c:pt idx="425">
                  <c:v>0.1</c:v>
                </c:pt>
                <c:pt idx="426">
                  <c:v>1.2175</c:v>
                </c:pt>
                <c:pt idx="427">
                  <c:v>0.1</c:v>
                </c:pt>
                <c:pt idx="428">
                  <c:v>1.2175</c:v>
                </c:pt>
                <c:pt idx="429">
                  <c:v>0.1</c:v>
                </c:pt>
                <c:pt idx="430">
                  <c:v>1.2175</c:v>
                </c:pt>
                <c:pt idx="431">
                  <c:v>0.1</c:v>
                </c:pt>
                <c:pt idx="432">
                  <c:v>1.2175</c:v>
                </c:pt>
                <c:pt idx="433">
                  <c:v>0.1</c:v>
                </c:pt>
                <c:pt idx="434">
                  <c:v>1.2175</c:v>
                </c:pt>
                <c:pt idx="435">
                  <c:v>0.1</c:v>
                </c:pt>
                <c:pt idx="436">
                  <c:v>1.2175</c:v>
                </c:pt>
                <c:pt idx="437">
                  <c:v>0.1</c:v>
                </c:pt>
                <c:pt idx="438">
                  <c:v>1.2175</c:v>
                </c:pt>
                <c:pt idx="439">
                  <c:v>0.1</c:v>
                </c:pt>
                <c:pt idx="440">
                  <c:v>1.2175</c:v>
                </c:pt>
                <c:pt idx="441">
                  <c:v>0.1</c:v>
                </c:pt>
                <c:pt idx="442">
                  <c:v>1.2175</c:v>
                </c:pt>
                <c:pt idx="443">
                  <c:v>0.1</c:v>
                </c:pt>
                <c:pt idx="444">
                  <c:v>1.2175</c:v>
                </c:pt>
                <c:pt idx="445">
                  <c:v>0.1</c:v>
                </c:pt>
                <c:pt idx="446">
                  <c:v>1.2175</c:v>
                </c:pt>
                <c:pt idx="447">
                  <c:v>0.1</c:v>
                </c:pt>
                <c:pt idx="448">
                  <c:v>1.2175</c:v>
                </c:pt>
                <c:pt idx="449">
                  <c:v>0.1</c:v>
                </c:pt>
                <c:pt idx="450">
                  <c:v>1.2175</c:v>
                </c:pt>
                <c:pt idx="451">
                  <c:v>0.1</c:v>
                </c:pt>
                <c:pt idx="452">
                  <c:v>1.2175</c:v>
                </c:pt>
                <c:pt idx="453">
                  <c:v>0.1</c:v>
                </c:pt>
                <c:pt idx="454">
                  <c:v>1.2175</c:v>
                </c:pt>
                <c:pt idx="455">
                  <c:v>0.1</c:v>
                </c:pt>
                <c:pt idx="456">
                  <c:v>1.2175</c:v>
                </c:pt>
                <c:pt idx="457">
                  <c:v>0.1</c:v>
                </c:pt>
                <c:pt idx="458">
                  <c:v>1.2175</c:v>
                </c:pt>
                <c:pt idx="459">
                  <c:v>0.1</c:v>
                </c:pt>
                <c:pt idx="460">
                  <c:v>1.2175</c:v>
                </c:pt>
                <c:pt idx="461">
                  <c:v>0.1</c:v>
                </c:pt>
                <c:pt idx="462">
                  <c:v>1.2175</c:v>
                </c:pt>
                <c:pt idx="463">
                  <c:v>0.1</c:v>
                </c:pt>
                <c:pt idx="464">
                  <c:v>1.2175</c:v>
                </c:pt>
                <c:pt idx="465">
                  <c:v>0.1</c:v>
                </c:pt>
                <c:pt idx="466">
                  <c:v>1.2175</c:v>
                </c:pt>
                <c:pt idx="467">
                  <c:v>0.1</c:v>
                </c:pt>
                <c:pt idx="468">
                  <c:v>1.2175</c:v>
                </c:pt>
                <c:pt idx="469">
                  <c:v>0.1</c:v>
                </c:pt>
                <c:pt idx="470">
                  <c:v>1.2175</c:v>
                </c:pt>
                <c:pt idx="471">
                  <c:v>0.1</c:v>
                </c:pt>
                <c:pt idx="472">
                  <c:v>1.2175</c:v>
                </c:pt>
                <c:pt idx="473">
                  <c:v>0.1</c:v>
                </c:pt>
                <c:pt idx="474">
                  <c:v>1.2175</c:v>
                </c:pt>
                <c:pt idx="475">
                  <c:v>0.1</c:v>
                </c:pt>
                <c:pt idx="476">
                  <c:v>1.2175</c:v>
                </c:pt>
                <c:pt idx="477">
                  <c:v>0.1</c:v>
                </c:pt>
                <c:pt idx="478">
                  <c:v>1.2175</c:v>
                </c:pt>
                <c:pt idx="479">
                  <c:v>0.1</c:v>
                </c:pt>
                <c:pt idx="480">
                  <c:v>1.2175</c:v>
                </c:pt>
                <c:pt idx="481">
                  <c:v>0.1</c:v>
                </c:pt>
                <c:pt idx="482">
                  <c:v>1.2175</c:v>
                </c:pt>
                <c:pt idx="483">
                  <c:v>0.1</c:v>
                </c:pt>
                <c:pt idx="484">
                  <c:v>1.2175</c:v>
                </c:pt>
                <c:pt idx="485">
                  <c:v>0.1</c:v>
                </c:pt>
                <c:pt idx="486">
                  <c:v>1.2175</c:v>
                </c:pt>
                <c:pt idx="487">
                  <c:v>0.1</c:v>
                </c:pt>
                <c:pt idx="488">
                  <c:v>1.2175</c:v>
                </c:pt>
                <c:pt idx="489">
                  <c:v>0.1</c:v>
                </c:pt>
                <c:pt idx="490">
                  <c:v>1.2175</c:v>
                </c:pt>
                <c:pt idx="491">
                  <c:v>0.1</c:v>
                </c:pt>
                <c:pt idx="492">
                  <c:v>1.2175</c:v>
                </c:pt>
                <c:pt idx="493">
                  <c:v>0.1</c:v>
                </c:pt>
                <c:pt idx="494">
                  <c:v>1.2175</c:v>
                </c:pt>
                <c:pt idx="495">
                  <c:v>0.1</c:v>
                </c:pt>
                <c:pt idx="496">
                  <c:v>1.2175</c:v>
                </c:pt>
                <c:pt idx="497">
                  <c:v>0.1</c:v>
                </c:pt>
                <c:pt idx="498">
                  <c:v>1.2175</c:v>
                </c:pt>
                <c:pt idx="499">
                  <c:v>0.1</c:v>
                </c:pt>
                <c:pt idx="500">
                  <c:v>1.2175</c:v>
                </c:pt>
                <c:pt idx="501">
                  <c:v>0.1</c:v>
                </c:pt>
                <c:pt idx="502">
                  <c:v>1.2175</c:v>
                </c:pt>
                <c:pt idx="503">
                  <c:v>0.1</c:v>
                </c:pt>
                <c:pt idx="504">
                  <c:v>1.2175</c:v>
                </c:pt>
                <c:pt idx="505">
                  <c:v>0.1</c:v>
                </c:pt>
                <c:pt idx="506">
                  <c:v>1.2175</c:v>
                </c:pt>
                <c:pt idx="507">
                  <c:v>0.1</c:v>
                </c:pt>
                <c:pt idx="508">
                  <c:v>1.2175</c:v>
                </c:pt>
                <c:pt idx="509">
                  <c:v>0.1</c:v>
                </c:pt>
                <c:pt idx="510">
                  <c:v>1.2175</c:v>
                </c:pt>
                <c:pt idx="511">
                  <c:v>0.1</c:v>
                </c:pt>
                <c:pt idx="512">
                  <c:v>1.2175</c:v>
                </c:pt>
                <c:pt idx="513">
                  <c:v>0.1</c:v>
                </c:pt>
                <c:pt idx="514">
                  <c:v>1.2175</c:v>
                </c:pt>
                <c:pt idx="515">
                  <c:v>0.1</c:v>
                </c:pt>
                <c:pt idx="516">
                  <c:v>1.2175</c:v>
                </c:pt>
                <c:pt idx="517">
                  <c:v>0.1</c:v>
                </c:pt>
                <c:pt idx="518">
                  <c:v>1.2175</c:v>
                </c:pt>
                <c:pt idx="519">
                  <c:v>0.1</c:v>
                </c:pt>
                <c:pt idx="520">
                  <c:v>1.2175</c:v>
                </c:pt>
                <c:pt idx="521">
                  <c:v>0.1</c:v>
                </c:pt>
                <c:pt idx="522">
                  <c:v>1.2175</c:v>
                </c:pt>
                <c:pt idx="523">
                  <c:v>0.1</c:v>
                </c:pt>
                <c:pt idx="524">
                  <c:v>1.2175</c:v>
                </c:pt>
                <c:pt idx="525">
                  <c:v>0.1</c:v>
                </c:pt>
                <c:pt idx="526">
                  <c:v>1.2175</c:v>
                </c:pt>
                <c:pt idx="527">
                  <c:v>0.1</c:v>
                </c:pt>
                <c:pt idx="528">
                  <c:v>1.2175</c:v>
                </c:pt>
                <c:pt idx="529">
                  <c:v>0.1</c:v>
                </c:pt>
                <c:pt idx="530">
                  <c:v>1.2175</c:v>
                </c:pt>
                <c:pt idx="531">
                  <c:v>0.1</c:v>
                </c:pt>
                <c:pt idx="532">
                  <c:v>1.2175</c:v>
                </c:pt>
                <c:pt idx="533">
                  <c:v>0.1</c:v>
                </c:pt>
                <c:pt idx="534">
                  <c:v>1.2175</c:v>
                </c:pt>
                <c:pt idx="535">
                  <c:v>0.1</c:v>
                </c:pt>
                <c:pt idx="536">
                  <c:v>1.2175</c:v>
                </c:pt>
                <c:pt idx="537">
                  <c:v>0.1</c:v>
                </c:pt>
                <c:pt idx="538">
                  <c:v>1.2175</c:v>
                </c:pt>
                <c:pt idx="539">
                  <c:v>0.1</c:v>
                </c:pt>
                <c:pt idx="540">
                  <c:v>1.2175</c:v>
                </c:pt>
                <c:pt idx="541">
                  <c:v>0.1</c:v>
                </c:pt>
                <c:pt idx="542">
                  <c:v>1.2175</c:v>
                </c:pt>
                <c:pt idx="543">
                  <c:v>0.1</c:v>
                </c:pt>
                <c:pt idx="544">
                  <c:v>1.2175</c:v>
                </c:pt>
                <c:pt idx="545">
                  <c:v>0.1</c:v>
                </c:pt>
                <c:pt idx="546">
                  <c:v>1.2175</c:v>
                </c:pt>
                <c:pt idx="547">
                  <c:v>0.1</c:v>
                </c:pt>
                <c:pt idx="548">
                  <c:v>1.2175</c:v>
                </c:pt>
                <c:pt idx="549">
                  <c:v>0.1</c:v>
                </c:pt>
                <c:pt idx="550">
                  <c:v>1.2175</c:v>
                </c:pt>
                <c:pt idx="551">
                  <c:v>0.1</c:v>
                </c:pt>
                <c:pt idx="552">
                  <c:v>1.2175</c:v>
                </c:pt>
                <c:pt idx="553">
                  <c:v>0.1</c:v>
                </c:pt>
                <c:pt idx="554">
                  <c:v>1.2175</c:v>
                </c:pt>
                <c:pt idx="555">
                  <c:v>0.1</c:v>
                </c:pt>
                <c:pt idx="556">
                  <c:v>1.2175</c:v>
                </c:pt>
                <c:pt idx="557">
                  <c:v>0.1</c:v>
                </c:pt>
                <c:pt idx="558">
                  <c:v>1.2175</c:v>
                </c:pt>
                <c:pt idx="559">
                  <c:v>0.1</c:v>
                </c:pt>
                <c:pt idx="560">
                  <c:v>1.2175</c:v>
                </c:pt>
                <c:pt idx="561">
                  <c:v>0.1</c:v>
                </c:pt>
                <c:pt idx="562">
                  <c:v>1.2175</c:v>
                </c:pt>
                <c:pt idx="563">
                  <c:v>0.1</c:v>
                </c:pt>
                <c:pt idx="564">
                  <c:v>1.2175</c:v>
                </c:pt>
                <c:pt idx="565">
                  <c:v>0.1</c:v>
                </c:pt>
                <c:pt idx="566">
                  <c:v>1.2175</c:v>
                </c:pt>
                <c:pt idx="567">
                  <c:v>0.1</c:v>
                </c:pt>
                <c:pt idx="568">
                  <c:v>1.2175</c:v>
                </c:pt>
                <c:pt idx="569">
                  <c:v>0.1</c:v>
                </c:pt>
                <c:pt idx="570">
                  <c:v>1.2175</c:v>
                </c:pt>
                <c:pt idx="571">
                  <c:v>0.1</c:v>
                </c:pt>
                <c:pt idx="572">
                  <c:v>1.2175</c:v>
                </c:pt>
                <c:pt idx="573">
                  <c:v>0.1</c:v>
                </c:pt>
                <c:pt idx="574">
                  <c:v>1.2175</c:v>
                </c:pt>
                <c:pt idx="575">
                  <c:v>0.1</c:v>
                </c:pt>
                <c:pt idx="576">
                  <c:v>1.2175</c:v>
                </c:pt>
                <c:pt idx="577">
                  <c:v>0.1</c:v>
                </c:pt>
                <c:pt idx="578">
                  <c:v>1.2175</c:v>
                </c:pt>
                <c:pt idx="579">
                  <c:v>0.1</c:v>
                </c:pt>
                <c:pt idx="580">
                  <c:v>1.2175</c:v>
                </c:pt>
                <c:pt idx="581">
                  <c:v>0.1</c:v>
                </c:pt>
                <c:pt idx="582">
                  <c:v>1.2175</c:v>
                </c:pt>
                <c:pt idx="583">
                  <c:v>0.1</c:v>
                </c:pt>
                <c:pt idx="584">
                  <c:v>1.2175</c:v>
                </c:pt>
                <c:pt idx="585">
                  <c:v>0.1</c:v>
                </c:pt>
                <c:pt idx="586">
                  <c:v>1.2175</c:v>
                </c:pt>
                <c:pt idx="587">
                  <c:v>0.1</c:v>
                </c:pt>
                <c:pt idx="588">
                  <c:v>1.2175</c:v>
                </c:pt>
                <c:pt idx="589">
                  <c:v>0.1</c:v>
                </c:pt>
                <c:pt idx="590">
                  <c:v>1.2175</c:v>
                </c:pt>
                <c:pt idx="591">
                  <c:v>0.1</c:v>
                </c:pt>
                <c:pt idx="592">
                  <c:v>1.2175</c:v>
                </c:pt>
                <c:pt idx="593">
                  <c:v>0.1</c:v>
                </c:pt>
                <c:pt idx="594">
                  <c:v>1.2175</c:v>
                </c:pt>
                <c:pt idx="595">
                  <c:v>0.1</c:v>
                </c:pt>
                <c:pt idx="596">
                  <c:v>1.2175</c:v>
                </c:pt>
                <c:pt idx="597">
                  <c:v>0.1</c:v>
                </c:pt>
                <c:pt idx="598">
                  <c:v>1.2175</c:v>
                </c:pt>
                <c:pt idx="599">
                  <c:v>0.1</c:v>
                </c:pt>
                <c:pt idx="600">
                  <c:v>1.2175</c:v>
                </c:pt>
                <c:pt idx="601">
                  <c:v>0.1</c:v>
                </c:pt>
                <c:pt idx="602">
                  <c:v>1.2175</c:v>
                </c:pt>
                <c:pt idx="603">
                  <c:v>0.1</c:v>
                </c:pt>
                <c:pt idx="604">
                  <c:v>1.2175</c:v>
                </c:pt>
                <c:pt idx="605">
                  <c:v>0.1</c:v>
                </c:pt>
                <c:pt idx="606">
                  <c:v>1.2175</c:v>
                </c:pt>
                <c:pt idx="607">
                  <c:v>0.1</c:v>
                </c:pt>
                <c:pt idx="608">
                  <c:v>1.2175</c:v>
                </c:pt>
                <c:pt idx="609">
                  <c:v>0.1</c:v>
                </c:pt>
                <c:pt idx="610">
                  <c:v>1.2175</c:v>
                </c:pt>
                <c:pt idx="611">
                  <c:v>0.1</c:v>
                </c:pt>
                <c:pt idx="612">
                  <c:v>1.2175</c:v>
                </c:pt>
                <c:pt idx="613">
                  <c:v>0.1</c:v>
                </c:pt>
                <c:pt idx="614">
                  <c:v>1.2175</c:v>
                </c:pt>
                <c:pt idx="615">
                  <c:v>0.1</c:v>
                </c:pt>
                <c:pt idx="616">
                  <c:v>1.2175</c:v>
                </c:pt>
                <c:pt idx="617">
                  <c:v>0.1</c:v>
                </c:pt>
                <c:pt idx="618">
                  <c:v>1.2175</c:v>
                </c:pt>
                <c:pt idx="619">
                  <c:v>0.1</c:v>
                </c:pt>
                <c:pt idx="620">
                  <c:v>1.2175</c:v>
                </c:pt>
                <c:pt idx="621">
                  <c:v>0.1</c:v>
                </c:pt>
                <c:pt idx="622">
                  <c:v>1.2175</c:v>
                </c:pt>
                <c:pt idx="623">
                  <c:v>0.1</c:v>
                </c:pt>
                <c:pt idx="624">
                  <c:v>1.2175</c:v>
                </c:pt>
                <c:pt idx="625">
                  <c:v>0.1</c:v>
                </c:pt>
                <c:pt idx="626">
                  <c:v>1.2175</c:v>
                </c:pt>
                <c:pt idx="627">
                  <c:v>0.1</c:v>
                </c:pt>
                <c:pt idx="628">
                  <c:v>1.2175</c:v>
                </c:pt>
                <c:pt idx="629">
                  <c:v>0.1</c:v>
                </c:pt>
                <c:pt idx="630">
                  <c:v>1.2175</c:v>
                </c:pt>
                <c:pt idx="631">
                  <c:v>0.1</c:v>
                </c:pt>
                <c:pt idx="632">
                  <c:v>1.2175</c:v>
                </c:pt>
                <c:pt idx="633">
                  <c:v>0.1</c:v>
                </c:pt>
                <c:pt idx="634">
                  <c:v>1.2175</c:v>
                </c:pt>
                <c:pt idx="635">
                  <c:v>0.1</c:v>
                </c:pt>
                <c:pt idx="636">
                  <c:v>1.2175</c:v>
                </c:pt>
                <c:pt idx="637">
                  <c:v>0.1</c:v>
                </c:pt>
                <c:pt idx="638">
                  <c:v>1.2175</c:v>
                </c:pt>
                <c:pt idx="639">
                  <c:v>0.1</c:v>
                </c:pt>
                <c:pt idx="640">
                  <c:v>1.2175</c:v>
                </c:pt>
                <c:pt idx="641">
                  <c:v>0.1</c:v>
                </c:pt>
                <c:pt idx="642">
                  <c:v>1.2175</c:v>
                </c:pt>
                <c:pt idx="643">
                  <c:v>0.1</c:v>
                </c:pt>
                <c:pt idx="644">
                  <c:v>1.2175</c:v>
                </c:pt>
                <c:pt idx="645">
                  <c:v>0.1</c:v>
                </c:pt>
                <c:pt idx="646">
                  <c:v>1.2175</c:v>
                </c:pt>
                <c:pt idx="647">
                  <c:v>0.1</c:v>
                </c:pt>
                <c:pt idx="648">
                  <c:v>1.2175</c:v>
                </c:pt>
                <c:pt idx="649">
                  <c:v>0.1</c:v>
                </c:pt>
                <c:pt idx="650">
                  <c:v>1.2175</c:v>
                </c:pt>
                <c:pt idx="651">
                  <c:v>0.1</c:v>
                </c:pt>
                <c:pt idx="652">
                  <c:v>1.2175</c:v>
                </c:pt>
                <c:pt idx="653">
                  <c:v>0.1</c:v>
                </c:pt>
                <c:pt idx="654">
                  <c:v>1.2175</c:v>
                </c:pt>
                <c:pt idx="655">
                  <c:v>0.1</c:v>
                </c:pt>
                <c:pt idx="656">
                  <c:v>1.2175</c:v>
                </c:pt>
                <c:pt idx="657">
                  <c:v>0.1</c:v>
                </c:pt>
                <c:pt idx="658">
                  <c:v>1.2175</c:v>
                </c:pt>
                <c:pt idx="659">
                  <c:v>0.1</c:v>
                </c:pt>
                <c:pt idx="660">
                  <c:v>1.2175</c:v>
                </c:pt>
                <c:pt idx="661">
                  <c:v>0.1</c:v>
                </c:pt>
                <c:pt idx="662">
                  <c:v>1.2175</c:v>
                </c:pt>
                <c:pt idx="663">
                  <c:v>0.1</c:v>
                </c:pt>
                <c:pt idx="664">
                  <c:v>1.2175</c:v>
                </c:pt>
                <c:pt idx="665">
                  <c:v>0.1</c:v>
                </c:pt>
                <c:pt idx="666">
                  <c:v>1.2175</c:v>
                </c:pt>
                <c:pt idx="667">
                  <c:v>0.1</c:v>
                </c:pt>
                <c:pt idx="668">
                  <c:v>1.2175</c:v>
                </c:pt>
                <c:pt idx="669">
                  <c:v>0.1</c:v>
                </c:pt>
                <c:pt idx="670">
                  <c:v>1.2175</c:v>
                </c:pt>
                <c:pt idx="671">
                  <c:v>0.1</c:v>
                </c:pt>
                <c:pt idx="672">
                  <c:v>1.2175</c:v>
                </c:pt>
                <c:pt idx="673">
                  <c:v>0.1</c:v>
                </c:pt>
                <c:pt idx="674">
                  <c:v>1.2175</c:v>
                </c:pt>
                <c:pt idx="675">
                  <c:v>0.1</c:v>
                </c:pt>
                <c:pt idx="676">
                  <c:v>1.2175</c:v>
                </c:pt>
                <c:pt idx="677">
                  <c:v>0.1</c:v>
                </c:pt>
                <c:pt idx="678">
                  <c:v>1.2175</c:v>
                </c:pt>
                <c:pt idx="679">
                  <c:v>0.1</c:v>
                </c:pt>
                <c:pt idx="680">
                  <c:v>1.2175</c:v>
                </c:pt>
                <c:pt idx="681">
                  <c:v>0.1</c:v>
                </c:pt>
                <c:pt idx="682">
                  <c:v>1.2175</c:v>
                </c:pt>
                <c:pt idx="683">
                  <c:v>0.1</c:v>
                </c:pt>
                <c:pt idx="684">
                  <c:v>1.2175</c:v>
                </c:pt>
                <c:pt idx="685">
                  <c:v>0.1</c:v>
                </c:pt>
                <c:pt idx="686">
                  <c:v>1.2175</c:v>
                </c:pt>
                <c:pt idx="687">
                  <c:v>0.1</c:v>
                </c:pt>
                <c:pt idx="688">
                  <c:v>1.2175</c:v>
                </c:pt>
                <c:pt idx="689">
                  <c:v>0.1</c:v>
                </c:pt>
                <c:pt idx="690">
                  <c:v>1.2175</c:v>
                </c:pt>
                <c:pt idx="691">
                  <c:v>0.1</c:v>
                </c:pt>
                <c:pt idx="692">
                  <c:v>1.2175</c:v>
                </c:pt>
                <c:pt idx="693">
                  <c:v>0.1</c:v>
                </c:pt>
                <c:pt idx="694">
                  <c:v>1.2175</c:v>
                </c:pt>
                <c:pt idx="695">
                  <c:v>0.1</c:v>
                </c:pt>
                <c:pt idx="696">
                  <c:v>1.2175</c:v>
                </c:pt>
                <c:pt idx="697">
                  <c:v>0.1</c:v>
                </c:pt>
                <c:pt idx="698">
                  <c:v>1.2175</c:v>
                </c:pt>
                <c:pt idx="699">
                  <c:v>0.1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F29-49B9-A143-6AC133978553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2.67</c:v>
              </c:pt>
              <c:pt idx="1">
                <c:v>2.67</c:v>
              </c:pt>
              <c:pt idx="2">
                <c:v>2.67</c:v>
              </c:pt>
              <c:pt idx="3">
                <c:v>1.2175</c:v>
              </c:pt>
              <c:pt idx="4">
                <c:v>1.2175</c:v>
              </c:pt>
              <c:pt idx="5">
                <c:v>1.2175</c:v>
              </c:pt>
              <c:pt idx="6">
                <c:v>1.2175</c:v>
              </c:pt>
              <c:pt idx="7">
                <c:v>0.65999999999999992</c:v>
              </c:pt>
              <c:pt idx="8">
                <c:v>0.1</c:v>
              </c:pt>
              <c:pt idx="9">
                <c:v>0.1</c:v>
              </c:pt>
              <c:pt idx="10">
                <c:v>0.1</c:v>
              </c:pt>
              <c:pt idx="11">
                <c:v>0.04</c:v>
              </c:pt>
              <c:pt idx="12">
                <c:v>0.04</c:v>
              </c:pt>
              <c:pt idx="13">
                <c:v>0.04</c:v>
              </c:pt>
              <c:pt idx="14">
                <c:v>0.04</c:v>
              </c:pt>
              <c:pt idx="15">
                <c:v>0.1</c:v>
              </c:pt>
              <c:pt idx="16">
                <c:v>0.1</c:v>
              </c:pt>
              <c:pt idx="17">
                <c:v>0.1</c:v>
              </c:pt>
              <c:pt idx="18">
                <c:v>0.65999999999999992</c:v>
              </c:pt>
              <c:pt idx="19">
                <c:v>0.65999999999999992</c:v>
              </c:pt>
              <c:pt idx="20">
                <c:v>0.65999999999999992</c:v>
              </c:pt>
              <c:pt idx="21">
                <c:v>1.2175</c:v>
              </c:pt>
              <c:pt idx="22">
                <c:v>1.2175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F29-49B9-A143-6AC133978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837488"/>
        <c:axId val="724837880"/>
      </c:scatterChart>
      <c:valAx>
        <c:axId val="724837488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24837880"/>
        <c:crosses val="autoZero"/>
        <c:crossBetween val="midCat"/>
      </c:valAx>
      <c:valAx>
        <c:axId val="724837880"/>
        <c:scaling>
          <c:orientation val="minMax"/>
          <c:max val="3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Al.ppm | SampleID-NAZ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248374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US"/>
              <a:t>Box plot (Al.ppm | SampleID-PLB)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19050">
              <a:noFill/>
            </a:ln>
            <a:effectLst/>
          </c:spPr>
          <c:marker>
            <c:symbol val="plus"/>
            <c:size val="8"/>
            <c:spPr>
              <a:noFill/>
              <a:ln>
                <a:solidFill>
                  <a:srgbClr val="FF3737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Lit>
              <c:formatCode>General</c:formatCode>
              <c:ptCount val="1"/>
              <c:pt idx="0">
                <c:v>1.0602072727272729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CC-41E0-AA00-BEE1FAF1D14A}"/>
            </c:ext>
          </c:extLst>
        </c:ser>
        <c:ser>
          <c:idx val="1"/>
          <c:order val="1"/>
          <c:tx>
            <c:v>Minimum/Maximum</c:v>
          </c:tx>
          <c:spPr>
            <a:ln w="19050">
              <a:noFill/>
            </a:ln>
            <a:effectLst/>
          </c:spPr>
          <c:marker>
            <c:symbol val="diamond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3.53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CC-41E0-AA00-BEE1FAF1D14A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A7DA74"/>
              </a:solidFill>
              <a:prstDash val="solid"/>
            </a:ln>
            <a:effectLst/>
          </c:spPr>
          <c:marker>
            <c:symbol val="none"/>
          </c:marker>
          <c:xVal>
            <c:numRef>
              <c:f>XLSTAT_20221114_124201_1_HID!xdata9</c:f>
              <c:numCache>
                <c:formatCode>General</c:formatCode>
                <c:ptCount val="700"/>
                <c:pt idx="0">
                  <c:v>1.25</c:v>
                </c:pt>
                <c:pt idx="1">
                  <c:v>1.2492846924177397</c:v>
                </c:pt>
                <c:pt idx="2">
                  <c:v>1.2485693848354793</c:v>
                </c:pt>
                <c:pt idx="3">
                  <c:v>1.2478540772532187</c:v>
                </c:pt>
                <c:pt idx="4">
                  <c:v>1.2471387696709584</c:v>
                </c:pt>
                <c:pt idx="5">
                  <c:v>1.246423462088698</c:v>
                </c:pt>
                <c:pt idx="6">
                  <c:v>1.2457081545064377</c:v>
                </c:pt>
                <c:pt idx="7">
                  <c:v>1.2449928469241771</c:v>
                </c:pt>
                <c:pt idx="8">
                  <c:v>1.2442775393419168</c:v>
                </c:pt>
                <c:pt idx="9">
                  <c:v>1.2435622317596564</c:v>
                </c:pt>
                <c:pt idx="10">
                  <c:v>1.2428469241773961</c:v>
                </c:pt>
                <c:pt idx="11">
                  <c:v>1.2421316165951355</c:v>
                </c:pt>
                <c:pt idx="12">
                  <c:v>1.2414163090128751</c:v>
                </c:pt>
                <c:pt idx="13">
                  <c:v>1.2407010014306148</c:v>
                </c:pt>
                <c:pt idx="14">
                  <c:v>1.2399856938483544</c:v>
                </c:pt>
                <c:pt idx="15">
                  <c:v>1.2392703862660941</c:v>
                </c:pt>
                <c:pt idx="16">
                  <c:v>1.2385550786838335</c:v>
                </c:pt>
                <c:pt idx="17">
                  <c:v>1.2378397711015732</c:v>
                </c:pt>
                <c:pt idx="18">
                  <c:v>1.2371244635193128</c:v>
                </c:pt>
                <c:pt idx="19">
                  <c:v>1.2364091559370525</c:v>
                </c:pt>
                <c:pt idx="20">
                  <c:v>1.2356938483547919</c:v>
                </c:pt>
                <c:pt idx="21">
                  <c:v>1.2349785407725316</c:v>
                </c:pt>
                <c:pt idx="22">
                  <c:v>1.2342632331902712</c:v>
                </c:pt>
                <c:pt idx="23">
                  <c:v>1.2335479256080109</c:v>
                </c:pt>
                <c:pt idx="24">
                  <c:v>1.2328326180257505</c:v>
                </c:pt>
                <c:pt idx="25">
                  <c:v>1.2321173104434899</c:v>
                </c:pt>
                <c:pt idx="26">
                  <c:v>1.2314020028612296</c:v>
                </c:pt>
                <c:pt idx="27">
                  <c:v>1.2306866952789692</c:v>
                </c:pt>
                <c:pt idx="28">
                  <c:v>1.2299713876967089</c:v>
                </c:pt>
                <c:pt idx="29">
                  <c:v>1.2292560801144483</c:v>
                </c:pt>
                <c:pt idx="30">
                  <c:v>1.228540772532188</c:v>
                </c:pt>
                <c:pt idx="31">
                  <c:v>1.2278254649499276</c:v>
                </c:pt>
                <c:pt idx="32">
                  <c:v>1.2271101573676673</c:v>
                </c:pt>
                <c:pt idx="33">
                  <c:v>1.2263948497854067</c:v>
                </c:pt>
                <c:pt idx="34">
                  <c:v>1.2256795422031463</c:v>
                </c:pt>
                <c:pt idx="35">
                  <c:v>1.224964234620886</c:v>
                </c:pt>
                <c:pt idx="36">
                  <c:v>1.2242489270386256</c:v>
                </c:pt>
                <c:pt idx="37">
                  <c:v>1.2235336194563653</c:v>
                </c:pt>
                <c:pt idx="38">
                  <c:v>1.2228183118741047</c:v>
                </c:pt>
                <c:pt idx="39">
                  <c:v>1.2221030042918444</c:v>
                </c:pt>
                <c:pt idx="40">
                  <c:v>1.221387696709584</c:v>
                </c:pt>
                <c:pt idx="41">
                  <c:v>1.2206723891273237</c:v>
                </c:pt>
                <c:pt idx="42">
                  <c:v>1.2199570815450631</c:v>
                </c:pt>
                <c:pt idx="43">
                  <c:v>1.2192417739628028</c:v>
                </c:pt>
                <c:pt idx="44">
                  <c:v>1.2185264663805424</c:v>
                </c:pt>
                <c:pt idx="45">
                  <c:v>1.2178111587982821</c:v>
                </c:pt>
                <c:pt idx="46">
                  <c:v>1.2170958512160217</c:v>
                </c:pt>
                <c:pt idx="47">
                  <c:v>1.2163805436337611</c:v>
                </c:pt>
                <c:pt idx="48">
                  <c:v>1.2156652360515008</c:v>
                </c:pt>
                <c:pt idx="49">
                  <c:v>1.2149499284692404</c:v>
                </c:pt>
                <c:pt idx="50">
                  <c:v>1.2142346208869801</c:v>
                </c:pt>
                <c:pt idx="51">
                  <c:v>1.2135193133047195</c:v>
                </c:pt>
                <c:pt idx="52">
                  <c:v>1.2128040057224592</c:v>
                </c:pt>
                <c:pt idx="53">
                  <c:v>1.2120886981401988</c:v>
                </c:pt>
                <c:pt idx="54">
                  <c:v>1.2113733905579385</c:v>
                </c:pt>
                <c:pt idx="55">
                  <c:v>1.2106580829756779</c:v>
                </c:pt>
                <c:pt idx="56">
                  <c:v>1.2099427753934175</c:v>
                </c:pt>
                <c:pt idx="57">
                  <c:v>1.2092274678111572</c:v>
                </c:pt>
                <c:pt idx="58">
                  <c:v>1.2085121602288968</c:v>
                </c:pt>
                <c:pt idx="59">
                  <c:v>1.2077968526466365</c:v>
                </c:pt>
                <c:pt idx="60">
                  <c:v>1.2070815450643759</c:v>
                </c:pt>
                <c:pt idx="61">
                  <c:v>1.2063662374821156</c:v>
                </c:pt>
                <c:pt idx="62">
                  <c:v>1.2056509298998552</c:v>
                </c:pt>
                <c:pt idx="63">
                  <c:v>1.2049356223175949</c:v>
                </c:pt>
                <c:pt idx="64">
                  <c:v>1.2042203147353343</c:v>
                </c:pt>
                <c:pt idx="65">
                  <c:v>1.203505007153074</c:v>
                </c:pt>
                <c:pt idx="66">
                  <c:v>1.2027896995708136</c:v>
                </c:pt>
                <c:pt idx="67">
                  <c:v>1.2020743919885533</c:v>
                </c:pt>
                <c:pt idx="68">
                  <c:v>1.2013590844062927</c:v>
                </c:pt>
                <c:pt idx="69">
                  <c:v>1.2006437768240323</c:v>
                </c:pt>
                <c:pt idx="70">
                  <c:v>1.199928469241772</c:v>
                </c:pt>
                <c:pt idx="71">
                  <c:v>1.1992131616595116</c:v>
                </c:pt>
                <c:pt idx="72">
                  <c:v>1.1984978540772513</c:v>
                </c:pt>
                <c:pt idx="73">
                  <c:v>1.1977825464949907</c:v>
                </c:pt>
                <c:pt idx="74">
                  <c:v>1.1970672389127304</c:v>
                </c:pt>
                <c:pt idx="75">
                  <c:v>1.19635193133047</c:v>
                </c:pt>
                <c:pt idx="76">
                  <c:v>1.1956366237482097</c:v>
                </c:pt>
                <c:pt idx="77">
                  <c:v>1.1949213161659491</c:v>
                </c:pt>
                <c:pt idx="78">
                  <c:v>1.1942060085836887</c:v>
                </c:pt>
                <c:pt idx="79">
                  <c:v>1.1934907010014284</c:v>
                </c:pt>
                <c:pt idx="80">
                  <c:v>1.1927753934191681</c:v>
                </c:pt>
                <c:pt idx="81">
                  <c:v>1.1920600858369077</c:v>
                </c:pt>
                <c:pt idx="82">
                  <c:v>1.1913447782546471</c:v>
                </c:pt>
                <c:pt idx="83">
                  <c:v>1.1906294706723868</c:v>
                </c:pt>
                <c:pt idx="84">
                  <c:v>1.1899141630901264</c:v>
                </c:pt>
                <c:pt idx="85">
                  <c:v>1.1891988555078661</c:v>
                </c:pt>
                <c:pt idx="86">
                  <c:v>1.1884835479256055</c:v>
                </c:pt>
                <c:pt idx="87">
                  <c:v>1.1877682403433452</c:v>
                </c:pt>
                <c:pt idx="88">
                  <c:v>1.1870529327610848</c:v>
                </c:pt>
                <c:pt idx="89">
                  <c:v>1.1863376251788245</c:v>
                </c:pt>
                <c:pt idx="90">
                  <c:v>1.1856223175965641</c:v>
                </c:pt>
                <c:pt idx="91">
                  <c:v>1.1849070100143035</c:v>
                </c:pt>
                <c:pt idx="92">
                  <c:v>1.1841917024320432</c:v>
                </c:pt>
                <c:pt idx="93">
                  <c:v>1.1834763948497828</c:v>
                </c:pt>
                <c:pt idx="94">
                  <c:v>1.1827610872675225</c:v>
                </c:pt>
                <c:pt idx="95">
                  <c:v>1.1820457796852619</c:v>
                </c:pt>
                <c:pt idx="96">
                  <c:v>1.1813304721030016</c:v>
                </c:pt>
                <c:pt idx="97">
                  <c:v>1.1806151645207412</c:v>
                </c:pt>
                <c:pt idx="98">
                  <c:v>1.1798998569384809</c:v>
                </c:pt>
                <c:pt idx="99">
                  <c:v>1.1791845493562203</c:v>
                </c:pt>
                <c:pt idx="100">
                  <c:v>1.17846924177396</c:v>
                </c:pt>
                <c:pt idx="101">
                  <c:v>1.1777539341916996</c:v>
                </c:pt>
                <c:pt idx="102">
                  <c:v>1.1770386266094393</c:v>
                </c:pt>
                <c:pt idx="103">
                  <c:v>1.1763233190271789</c:v>
                </c:pt>
                <c:pt idx="104">
                  <c:v>1.1756080114449183</c:v>
                </c:pt>
                <c:pt idx="105">
                  <c:v>1.174892703862658</c:v>
                </c:pt>
                <c:pt idx="106">
                  <c:v>1.1741773962803976</c:v>
                </c:pt>
                <c:pt idx="107">
                  <c:v>1.1734620886981373</c:v>
                </c:pt>
                <c:pt idx="108">
                  <c:v>1.1727467811158767</c:v>
                </c:pt>
                <c:pt idx="109">
                  <c:v>1.1720314735336164</c:v>
                </c:pt>
                <c:pt idx="110">
                  <c:v>1.171316165951356</c:v>
                </c:pt>
                <c:pt idx="111">
                  <c:v>1.1706008583690957</c:v>
                </c:pt>
                <c:pt idx="112">
                  <c:v>1.1698855507868351</c:v>
                </c:pt>
                <c:pt idx="113">
                  <c:v>1.1691702432045747</c:v>
                </c:pt>
                <c:pt idx="114">
                  <c:v>1.1684549356223144</c:v>
                </c:pt>
                <c:pt idx="115">
                  <c:v>1.167739628040054</c:v>
                </c:pt>
                <c:pt idx="116">
                  <c:v>1.1670243204577937</c:v>
                </c:pt>
                <c:pt idx="117">
                  <c:v>1.1663090128755331</c:v>
                </c:pt>
                <c:pt idx="118">
                  <c:v>1.1655937052932728</c:v>
                </c:pt>
                <c:pt idx="119">
                  <c:v>1.1648783977110124</c:v>
                </c:pt>
                <c:pt idx="120">
                  <c:v>1.1641630901287521</c:v>
                </c:pt>
                <c:pt idx="121">
                  <c:v>1.1634477825464915</c:v>
                </c:pt>
                <c:pt idx="122">
                  <c:v>1.1627324749642312</c:v>
                </c:pt>
                <c:pt idx="123">
                  <c:v>1.1620171673819708</c:v>
                </c:pt>
                <c:pt idx="124">
                  <c:v>1.1613018597997105</c:v>
                </c:pt>
                <c:pt idx="125">
                  <c:v>1.1605865522174499</c:v>
                </c:pt>
                <c:pt idx="126">
                  <c:v>1.1598712446351895</c:v>
                </c:pt>
                <c:pt idx="127">
                  <c:v>1.1591559370529292</c:v>
                </c:pt>
                <c:pt idx="128">
                  <c:v>1.1584406294706688</c:v>
                </c:pt>
                <c:pt idx="129">
                  <c:v>1.1577253218884085</c:v>
                </c:pt>
                <c:pt idx="130">
                  <c:v>1.1570100143061479</c:v>
                </c:pt>
                <c:pt idx="131">
                  <c:v>1.1562947067238876</c:v>
                </c:pt>
                <c:pt idx="132">
                  <c:v>1.1555793991416272</c:v>
                </c:pt>
                <c:pt idx="133">
                  <c:v>1.1548640915593669</c:v>
                </c:pt>
                <c:pt idx="134">
                  <c:v>1.1541487839771063</c:v>
                </c:pt>
                <c:pt idx="135">
                  <c:v>1.1534334763948459</c:v>
                </c:pt>
                <c:pt idx="136">
                  <c:v>1.1527181688125856</c:v>
                </c:pt>
                <c:pt idx="137">
                  <c:v>1.1520028612303252</c:v>
                </c:pt>
                <c:pt idx="138">
                  <c:v>1.1512875536480649</c:v>
                </c:pt>
                <c:pt idx="139">
                  <c:v>1.1505722460658043</c:v>
                </c:pt>
                <c:pt idx="140">
                  <c:v>1.149856938483544</c:v>
                </c:pt>
                <c:pt idx="141">
                  <c:v>1.1491416309012836</c:v>
                </c:pt>
                <c:pt idx="142">
                  <c:v>1.1484263233190233</c:v>
                </c:pt>
                <c:pt idx="143">
                  <c:v>1.1477110157367627</c:v>
                </c:pt>
                <c:pt idx="144">
                  <c:v>1.1469957081545024</c:v>
                </c:pt>
                <c:pt idx="145">
                  <c:v>1.146280400572242</c:v>
                </c:pt>
                <c:pt idx="146">
                  <c:v>1.1455650929899817</c:v>
                </c:pt>
                <c:pt idx="147">
                  <c:v>1.1448497854077213</c:v>
                </c:pt>
                <c:pt idx="148">
                  <c:v>1.1441344778254607</c:v>
                </c:pt>
                <c:pt idx="149">
                  <c:v>1.1434191702432004</c:v>
                </c:pt>
                <c:pt idx="150">
                  <c:v>1.14270386266094</c:v>
                </c:pt>
                <c:pt idx="151">
                  <c:v>1.1419885550786797</c:v>
                </c:pt>
                <c:pt idx="152">
                  <c:v>1.1412732474964191</c:v>
                </c:pt>
                <c:pt idx="153">
                  <c:v>1.1405579399141588</c:v>
                </c:pt>
                <c:pt idx="154">
                  <c:v>1.1398426323318984</c:v>
                </c:pt>
                <c:pt idx="155">
                  <c:v>1.1391273247496381</c:v>
                </c:pt>
                <c:pt idx="156">
                  <c:v>1.1384120171673775</c:v>
                </c:pt>
                <c:pt idx="157">
                  <c:v>1.1376967095851171</c:v>
                </c:pt>
                <c:pt idx="158">
                  <c:v>1.1369814020028568</c:v>
                </c:pt>
                <c:pt idx="159">
                  <c:v>1.1362660944205965</c:v>
                </c:pt>
                <c:pt idx="160">
                  <c:v>1.1355507868383361</c:v>
                </c:pt>
                <c:pt idx="161">
                  <c:v>1.1348354792560755</c:v>
                </c:pt>
                <c:pt idx="162">
                  <c:v>1.1341201716738152</c:v>
                </c:pt>
                <c:pt idx="163">
                  <c:v>1.1334048640915548</c:v>
                </c:pt>
                <c:pt idx="164">
                  <c:v>1.1326895565092945</c:v>
                </c:pt>
                <c:pt idx="165">
                  <c:v>1.1319742489270339</c:v>
                </c:pt>
                <c:pt idx="166">
                  <c:v>1.1312589413447736</c:v>
                </c:pt>
                <c:pt idx="167">
                  <c:v>1.1305436337625132</c:v>
                </c:pt>
                <c:pt idx="168">
                  <c:v>1.1298283261802529</c:v>
                </c:pt>
                <c:pt idx="169">
                  <c:v>1.1291130185979923</c:v>
                </c:pt>
                <c:pt idx="170">
                  <c:v>1.1283977110157319</c:v>
                </c:pt>
                <c:pt idx="171">
                  <c:v>1.1276824034334716</c:v>
                </c:pt>
                <c:pt idx="172">
                  <c:v>1.1269670958512112</c:v>
                </c:pt>
                <c:pt idx="173">
                  <c:v>1.1262517882689509</c:v>
                </c:pt>
                <c:pt idx="174">
                  <c:v>1.1255364806866903</c:v>
                </c:pt>
                <c:pt idx="175">
                  <c:v>1.12482117310443</c:v>
                </c:pt>
                <c:pt idx="176">
                  <c:v>1.1241058655221696</c:v>
                </c:pt>
                <c:pt idx="177">
                  <c:v>1.1233905579399093</c:v>
                </c:pt>
                <c:pt idx="178">
                  <c:v>1.1226752503576487</c:v>
                </c:pt>
                <c:pt idx="179">
                  <c:v>1.1219599427753884</c:v>
                </c:pt>
                <c:pt idx="180">
                  <c:v>1.121244635193128</c:v>
                </c:pt>
                <c:pt idx="181">
                  <c:v>1.1205293276108677</c:v>
                </c:pt>
                <c:pt idx="182">
                  <c:v>1.1198140200286071</c:v>
                </c:pt>
                <c:pt idx="183">
                  <c:v>1.1190987124463467</c:v>
                </c:pt>
                <c:pt idx="184">
                  <c:v>1.1183834048640864</c:v>
                </c:pt>
                <c:pt idx="185">
                  <c:v>1.117668097281826</c:v>
                </c:pt>
                <c:pt idx="186">
                  <c:v>1.1169527896995657</c:v>
                </c:pt>
                <c:pt idx="187">
                  <c:v>1.1162374821173051</c:v>
                </c:pt>
                <c:pt idx="188">
                  <c:v>1.1155221745350448</c:v>
                </c:pt>
                <c:pt idx="189">
                  <c:v>1.1148068669527844</c:v>
                </c:pt>
                <c:pt idx="190">
                  <c:v>1.1140915593705241</c:v>
                </c:pt>
                <c:pt idx="191">
                  <c:v>1.1133762517882637</c:v>
                </c:pt>
                <c:pt idx="192">
                  <c:v>1.1126609442060031</c:v>
                </c:pt>
                <c:pt idx="193">
                  <c:v>1.1119456366237428</c:v>
                </c:pt>
                <c:pt idx="194">
                  <c:v>1.1112303290414824</c:v>
                </c:pt>
                <c:pt idx="195">
                  <c:v>1.1105150214592219</c:v>
                </c:pt>
                <c:pt idx="196">
                  <c:v>1.1097997138769615</c:v>
                </c:pt>
                <c:pt idx="197">
                  <c:v>1.1090844062947012</c:v>
                </c:pt>
                <c:pt idx="198">
                  <c:v>1.1083690987124408</c:v>
                </c:pt>
                <c:pt idx="199">
                  <c:v>1.1076537911301805</c:v>
                </c:pt>
                <c:pt idx="200">
                  <c:v>1.1069384835479199</c:v>
                </c:pt>
                <c:pt idx="201">
                  <c:v>1.1062231759656596</c:v>
                </c:pt>
                <c:pt idx="202">
                  <c:v>1.1055078683833992</c:v>
                </c:pt>
                <c:pt idx="203">
                  <c:v>1.1047925608011389</c:v>
                </c:pt>
                <c:pt idx="204">
                  <c:v>1.1040772532188785</c:v>
                </c:pt>
                <c:pt idx="205">
                  <c:v>1.1033619456366179</c:v>
                </c:pt>
                <c:pt idx="206">
                  <c:v>1.1026466380543576</c:v>
                </c:pt>
                <c:pt idx="207">
                  <c:v>1.1019313304720972</c:v>
                </c:pt>
                <c:pt idx="208">
                  <c:v>1.1012160228898369</c:v>
                </c:pt>
                <c:pt idx="209">
                  <c:v>1.1005007153075763</c:v>
                </c:pt>
                <c:pt idx="210">
                  <c:v>1.099785407725316</c:v>
                </c:pt>
                <c:pt idx="211">
                  <c:v>1.0990701001430556</c:v>
                </c:pt>
                <c:pt idx="212">
                  <c:v>1.0983547925607953</c:v>
                </c:pt>
                <c:pt idx="213">
                  <c:v>1.0976394849785347</c:v>
                </c:pt>
                <c:pt idx="214">
                  <c:v>1.0969241773962743</c:v>
                </c:pt>
                <c:pt idx="215">
                  <c:v>1.096208869814014</c:v>
                </c:pt>
                <c:pt idx="216">
                  <c:v>1.0954935622317536</c:v>
                </c:pt>
                <c:pt idx="217">
                  <c:v>1.0947782546494933</c:v>
                </c:pt>
                <c:pt idx="218">
                  <c:v>1.0940629470672327</c:v>
                </c:pt>
                <c:pt idx="219">
                  <c:v>1.0933476394849724</c:v>
                </c:pt>
                <c:pt idx="220">
                  <c:v>1.092632331902712</c:v>
                </c:pt>
                <c:pt idx="221">
                  <c:v>1.0919170243204517</c:v>
                </c:pt>
                <c:pt idx="222">
                  <c:v>1.0912017167381911</c:v>
                </c:pt>
                <c:pt idx="223">
                  <c:v>1.0904864091559308</c:v>
                </c:pt>
                <c:pt idx="224">
                  <c:v>1.0897711015736704</c:v>
                </c:pt>
                <c:pt idx="225">
                  <c:v>1.0890557939914101</c:v>
                </c:pt>
                <c:pt idx="226">
                  <c:v>1.0883404864091495</c:v>
                </c:pt>
                <c:pt idx="227">
                  <c:v>1.0876251788268891</c:v>
                </c:pt>
                <c:pt idx="228">
                  <c:v>1.0869098712446288</c:v>
                </c:pt>
                <c:pt idx="229">
                  <c:v>1.0861945636623684</c:v>
                </c:pt>
                <c:pt idx="230">
                  <c:v>1.0854792560801081</c:v>
                </c:pt>
                <c:pt idx="231">
                  <c:v>1.0847639484978475</c:v>
                </c:pt>
                <c:pt idx="232">
                  <c:v>1.0840486409155872</c:v>
                </c:pt>
                <c:pt idx="233">
                  <c:v>1.0833333333333268</c:v>
                </c:pt>
                <c:pt idx="234">
                  <c:v>1.0826180257510665</c:v>
                </c:pt>
                <c:pt idx="235">
                  <c:v>1.0819027181688059</c:v>
                </c:pt>
                <c:pt idx="236">
                  <c:v>1.0811874105865455</c:v>
                </c:pt>
                <c:pt idx="237">
                  <c:v>1.0804721030042852</c:v>
                </c:pt>
                <c:pt idx="238">
                  <c:v>1.0797567954220249</c:v>
                </c:pt>
                <c:pt idx="239">
                  <c:v>1.0790414878397643</c:v>
                </c:pt>
                <c:pt idx="240">
                  <c:v>1.0783261802575039</c:v>
                </c:pt>
                <c:pt idx="241">
                  <c:v>1.0776108726752436</c:v>
                </c:pt>
                <c:pt idx="242">
                  <c:v>1.0768955650929832</c:v>
                </c:pt>
                <c:pt idx="243">
                  <c:v>1.0761802575107229</c:v>
                </c:pt>
                <c:pt idx="244">
                  <c:v>1.0754649499284623</c:v>
                </c:pt>
                <c:pt idx="245">
                  <c:v>1.074749642346202</c:v>
                </c:pt>
                <c:pt idx="246">
                  <c:v>1.0740343347639416</c:v>
                </c:pt>
                <c:pt idx="247">
                  <c:v>1.0733190271816813</c:v>
                </c:pt>
                <c:pt idx="248">
                  <c:v>1.0726037195994209</c:v>
                </c:pt>
                <c:pt idx="249">
                  <c:v>1.0718884120171603</c:v>
                </c:pt>
                <c:pt idx="250">
                  <c:v>1.0711731044349</c:v>
                </c:pt>
                <c:pt idx="251">
                  <c:v>1.0704577968526396</c:v>
                </c:pt>
                <c:pt idx="252">
                  <c:v>1.0697424892703791</c:v>
                </c:pt>
                <c:pt idx="253">
                  <c:v>1.0690271816881187</c:v>
                </c:pt>
                <c:pt idx="254">
                  <c:v>1.0683118741058584</c:v>
                </c:pt>
                <c:pt idx="255">
                  <c:v>1.067596566523598</c:v>
                </c:pt>
                <c:pt idx="256">
                  <c:v>1.0668812589413377</c:v>
                </c:pt>
                <c:pt idx="257">
                  <c:v>1.0661659513590771</c:v>
                </c:pt>
                <c:pt idx="258">
                  <c:v>1.0654506437768168</c:v>
                </c:pt>
                <c:pt idx="259">
                  <c:v>1.0647353361945564</c:v>
                </c:pt>
                <c:pt idx="260">
                  <c:v>1.0640200286122961</c:v>
                </c:pt>
                <c:pt idx="261">
                  <c:v>1.0633047210300357</c:v>
                </c:pt>
                <c:pt idx="262">
                  <c:v>1.0625894134477751</c:v>
                </c:pt>
                <c:pt idx="263">
                  <c:v>1.0618741058655148</c:v>
                </c:pt>
                <c:pt idx="264">
                  <c:v>1.0611587982832544</c:v>
                </c:pt>
                <c:pt idx="265">
                  <c:v>1.0604434907009941</c:v>
                </c:pt>
                <c:pt idx="266">
                  <c:v>1.0597281831187335</c:v>
                </c:pt>
                <c:pt idx="267">
                  <c:v>1.0590128755364732</c:v>
                </c:pt>
                <c:pt idx="268">
                  <c:v>1.0582975679542128</c:v>
                </c:pt>
                <c:pt idx="269">
                  <c:v>1.0575822603719525</c:v>
                </c:pt>
                <c:pt idx="270">
                  <c:v>1.0568669527896919</c:v>
                </c:pt>
                <c:pt idx="271">
                  <c:v>1.0561516452074315</c:v>
                </c:pt>
                <c:pt idx="272">
                  <c:v>1.0554363376251712</c:v>
                </c:pt>
                <c:pt idx="273">
                  <c:v>1.0547210300429108</c:v>
                </c:pt>
                <c:pt idx="274">
                  <c:v>1.0540057224606505</c:v>
                </c:pt>
                <c:pt idx="275">
                  <c:v>1.0532904148783899</c:v>
                </c:pt>
                <c:pt idx="276">
                  <c:v>1.0525751072961296</c:v>
                </c:pt>
                <c:pt idx="277">
                  <c:v>1.0518597997138692</c:v>
                </c:pt>
                <c:pt idx="278">
                  <c:v>1.0511444921316089</c:v>
                </c:pt>
                <c:pt idx="279">
                  <c:v>1.0504291845493483</c:v>
                </c:pt>
                <c:pt idx="280">
                  <c:v>1.049713876967088</c:v>
                </c:pt>
                <c:pt idx="281">
                  <c:v>1.0489985693848276</c:v>
                </c:pt>
                <c:pt idx="282">
                  <c:v>1.0482832618025673</c:v>
                </c:pt>
                <c:pt idx="283">
                  <c:v>1.0475679542203067</c:v>
                </c:pt>
                <c:pt idx="284">
                  <c:v>1.0468526466380463</c:v>
                </c:pt>
                <c:pt idx="285">
                  <c:v>1.046137339055786</c:v>
                </c:pt>
                <c:pt idx="286">
                  <c:v>1.0454220314735256</c:v>
                </c:pt>
                <c:pt idx="287">
                  <c:v>1.0447067238912653</c:v>
                </c:pt>
                <c:pt idx="288">
                  <c:v>1.0439914163090047</c:v>
                </c:pt>
                <c:pt idx="289">
                  <c:v>1.0432761087267444</c:v>
                </c:pt>
                <c:pt idx="290">
                  <c:v>1.042560801144484</c:v>
                </c:pt>
                <c:pt idx="291">
                  <c:v>1.0418454935622237</c:v>
                </c:pt>
                <c:pt idx="292">
                  <c:v>1.0411301859799631</c:v>
                </c:pt>
                <c:pt idx="293">
                  <c:v>1.0404148783977027</c:v>
                </c:pt>
                <c:pt idx="294">
                  <c:v>1.0396995708154424</c:v>
                </c:pt>
                <c:pt idx="295">
                  <c:v>1.038984263233182</c:v>
                </c:pt>
                <c:pt idx="296">
                  <c:v>1.0382689556509215</c:v>
                </c:pt>
                <c:pt idx="297">
                  <c:v>1.0375536480686611</c:v>
                </c:pt>
                <c:pt idx="298">
                  <c:v>1.0368383404864008</c:v>
                </c:pt>
                <c:pt idx="299">
                  <c:v>1.0361230329041404</c:v>
                </c:pt>
                <c:pt idx="300">
                  <c:v>1.0354077253218801</c:v>
                </c:pt>
                <c:pt idx="301">
                  <c:v>1.0346924177396195</c:v>
                </c:pt>
                <c:pt idx="302">
                  <c:v>1.0339771101573592</c:v>
                </c:pt>
                <c:pt idx="303">
                  <c:v>1.0332618025750988</c:v>
                </c:pt>
                <c:pt idx="304">
                  <c:v>1.0325464949928385</c:v>
                </c:pt>
                <c:pt idx="305">
                  <c:v>1.0318311874105781</c:v>
                </c:pt>
                <c:pt idx="306">
                  <c:v>1.0311158798283175</c:v>
                </c:pt>
                <c:pt idx="307">
                  <c:v>1.0304005722460572</c:v>
                </c:pt>
                <c:pt idx="308">
                  <c:v>1.0296852646637968</c:v>
                </c:pt>
                <c:pt idx="309">
                  <c:v>1.0289699570815363</c:v>
                </c:pt>
                <c:pt idx="310">
                  <c:v>1.0282546494992759</c:v>
                </c:pt>
                <c:pt idx="311">
                  <c:v>1.0275393419170156</c:v>
                </c:pt>
                <c:pt idx="312">
                  <c:v>1.0268240343347552</c:v>
                </c:pt>
                <c:pt idx="313">
                  <c:v>1.0261087267524949</c:v>
                </c:pt>
                <c:pt idx="314">
                  <c:v>1.0253934191702343</c:v>
                </c:pt>
                <c:pt idx="315">
                  <c:v>1.0246781115879739</c:v>
                </c:pt>
                <c:pt idx="316">
                  <c:v>1.0239628040057136</c:v>
                </c:pt>
                <c:pt idx="317">
                  <c:v>1.0232474964234533</c:v>
                </c:pt>
                <c:pt idx="318">
                  <c:v>1.0225321888411929</c:v>
                </c:pt>
                <c:pt idx="319">
                  <c:v>1.0218168812589323</c:v>
                </c:pt>
                <c:pt idx="320">
                  <c:v>1.021101573676672</c:v>
                </c:pt>
                <c:pt idx="321">
                  <c:v>1.0203862660944116</c:v>
                </c:pt>
                <c:pt idx="322">
                  <c:v>1.0196709585121513</c:v>
                </c:pt>
                <c:pt idx="323">
                  <c:v>1.0189556509298907</c:v>
                </c:pt>
                <c:pt idx="324">
                  <c:v>1.0182403433476304</c:v>
                </c:pt>
                <c:pt idx="325">
                  <c:v>1.01752503576537</c:v>
                </c:pt>
                <c:pt idx="326">
                  <c:v>1.0168097281831097</c:v>
                </c:pt>
                <c:pt idx="327">
                  <c:v>1.0160944206008491</c:v>
                </c:pt>
                <c:pt idx="328">
                  <c:v>1.0153791130185887</c:v>
                </c:pt>
                <c:pt idx="329">
                  <c:v>1.0146638054363284</c:v>
                </c:pt>
                <c:pt idx="330">
                  <c:v>1.013948497854068</c:v>
                </c:pt>
                <c:pt idx="331">
                  <c:v>1.0132331902718077</c:v>
                </c:pt>
                <c:pt idx="332">
                  <c:v>1.0125178826895471</c:v>
                </c:pt>
                <c:pt idx="333">
                  <c:v>1.0118025751072868</c:v>
                </c:pt>
                <c:pt idx="334">
                  <c:v>1.0110872675250264</c:v>
                </c:pt>
                <c:pt idx="335">
                  <c:v>1.0103719599427661</c:v>
                </c:pt>
                <c:pt idx="336">
                  <c:v>1.0096566523605055</c:v>
                </c:pt>
                <c:pt idx="337">
                  <c:v>1.0089413447782452</c:v>
                </c:pt>
                <c:pt idx="338">
                  <c:v>1.0082260371959848</c:v>
                </c:pt>
                <c:pt idx="339">
                  <c:v>1.0075107296137245</c:v>
                </c:pt>
                <c:pt idx="340">
                  <c:v>1.0067954220314639</c:v>
                </c:pt>
                <c:pt idx="341">
                  <c:v>1.0060801144492035</c:v>
                </c:pt>
                <c:pt idx="342">
                  <c:v>1.0053648068669432</c:v>
                </c:pt>
                <c:pt idx="343">
                  <c:v>1.0046494992846828</c:v>
                </c:pt>
                <c:pt idx="344">
                  <c:v>1.0039341917024225</c:v>
                </c:pt>
                <c:pt idx="345">
                  <c:v>1.0032188841201619</c:v>
                </c:pt>
                <c:pt idx="346">
                  <c:v>1.0025035765379016</c:v>
                </c:pt>
                <c:pt idx="347">
                  <c:v>1.0017882689556412</c:v>
                </c:pt>
                <c:pt idx="348">
                  <c:v>1.0010729613733809</c:v>
                </c:pt>
                <c:pt idx="349">
                  <c:v>1.0003576537911203</c:v>
                </c:pt>
                <c:pt idx="350">
                  <c:v>0.99964234620885994</c:v>
                </c:pt>
                <c:pt idx="351">
                  <c:v>0.99892703862659959</c:v>
                </c:pt>
                <c:pt idx="352">
                  <c:v>0.99821173104433925</c:v>
                </c:pt>
                <c:pt idx="353">
                  <c:v>0.99749642346207879</c:v>
                </c:pt>
                <c:pt idx="354">
                  <c:v>0.99678111587981832</c:v>
                </c:pt>
                <c:pt idx="355">
                  <c:v>0.99606580829755798</c:v>
                </c:pt>
                <c:pt idx="356">
                  <c:v>0.99535050071529763</c:v>
                </c:pt>
                <c:pt idx="357">
                  <c:v>0.99463519313303717</c:v>
                </c:pt>
                <c:pt idx="358">
                  <c:v>0.9939198855507767</c:v>
                </c:pt>
                <c:pt idx="359">
                  <c:v>0.99320457796851636</c:v>
                </c:pt>
                <c:pt idx="360">
                  <c:v>0.99248927038625601</c:v>
                </c:pt>
                <c:pt idx="361">
                  <c:v>0.99177396280399566</c:v>
                </c:pt>
                <c:pt idx="362">
                  <c:v>0.9910586552217352</c:v>
                </c:pt>
                <c:pt idx="363">
                  <c:v>0.99034334763947474</c:v>
                </c:pt>
                <c:pt idx="364">
                  <c:v>0.98962804005721439</c:v>
                </c:pt>
                <c:pt idx="365">
                  <c:v>0.98891273247495404</c:v>
                </c:pt>
                <c:pt idx="366">
                  <c:v>0.98819742489269358</c:v>
                </c:pt>
                <c:pt idx="367">
                  <c:v>0.98748211731043312</c:v>
                </c:pt>
                <c:pt idx="368">
                  <c:v>0.98676680972817277</c:v>
                </c:pt>
                <c:pt idx="369">
                  <c:v>0.98605150214591242</c:v>
                </c:pt>
                <c:pt idx="370">
                  <c:v>0.98533619456365207</c:v>
                </c:pt>
                <c:pt idx="371">
                  <c:v>0.98462088698139161</c:v>
                </c:pt>
                <c:pt idx="372">
                  <c:v>0.98390557939913115</c:v>
                </c:pt>
                <c:pt idx="373">
                  <c:v>0.9831902718168708</c:v>
                </c:pt>
                <c:pt idx="374">
                  <c:v>0.98247496423461045</c:v>
                </c:pt>
                <c:pt idx="375">
                  <c:v>0.98175965665234999</c:v>
                </c:pt>
                <c:pt idx="376">
                  <c:v>0.98104434907008953</c:v>
                </c:pt>
                <c:pt idx="377">
                  <c:v>0.98032904148782918</c:v>
                </c:pt>
                <c:pt idx="378">
                  <c:v>0.97961373390556883</c:v>
                </c:pt>
                <c:pt idx="379">
                  <c:v>0.97889842632330837</c:v>
                </c:pt>
                <c:pt idx="380">
                  <c:v>0.97818311874104791</c:v>
                </c:pt>
                <c:pt idx="381">
                  <c:v>0.97746781115878756</c:v>
                </c:pt>
                <c:pt idx="382">
                  <c:v>0.97675250357652721</c:v>
                </c:pt>
                <c:pt idx="383">
                  <c:v>0.97603719599426686</c:v>
                </c:pt>
                <c:pt idx="384">
                  <c:v>0.9753218884120064</c:v>
                </c:pt>
                <c:pt idx="385">
                  <c:v>0.97460658082974594</c:v>
                </c:pt>
                <c:pt idx="386">
                  <c:v>0.97389127324748559</c:v>
                </c:pt>
                <c:pt idx="387">
                  <c:v>0.97317596566522524</c:v>
                </c:pt>
                <c:pt idx="388">
                  <c:v>0.97246065808296478</c:v>
                </c:pt>
                <c:pt idx="389">
                  <c:v>0.97174535050070432</c:v>
                </c:pt>
                <c:pt idx="390">
                  <c:v>0.97103004291844397</c:v>
                </c:pt>
                <c:pt idx="391">
                  <c:v>0.97031473533618362</c:v>
                </c:pt>
                <c:pt idx="392">
                  <c:v>0.96959942775392316</c:v>
                </c:pt>
                <c:pt idx="393">
                  <c:v>0.96888412017166281</c:v>
                </c:pt>
                <c:pt idx="394">
                  <c:v>0.96816881258940235</c:v>
                </c:pt>
                <c:pt idx="395">
                  <c:v>0.967453505007142</c:v>
                </c:pt>
                <c:pt idx="396">
                  <c:v>0.96673819742488165</c:v>
                </c:pt>
                <c:pt idx="397">
                  <c:v>0.96602288984262119</c:v>
                </c:pt>
                <c:pt idx="398">
                  <c:v>0.96530758226036073</c:v>
                </c:pt>
                <c:pt idx="399">
                  <c:v>0.96459227467810038</c:v>
                </c:pt>
                <c:pt idx="400">
                  <c:v>0.96387696709584003</c:v>
                </c:pt>
                <c:pt idx="401">
                  <c:v>0.96316165951357957</c:v>
                </c:pt>
                <c:pt idx="402">
                  <c:v>0.96244635193131911</c:v>
                </c:pt>
                <c:pt idx="403">
                  <c:v>0.96173104434905876</c:v>
                </c:pt>
                <c:pt idx="404">
                  <c:v>0.96101573676679841</c:v>
                </c:pt>
                <c:pt idx="405">
                  <c:v>0.96030042918453806</c:v>
                </c:pt>
                <c:pt idx="406">
                  <c:v>0.9595851216022776</c:v>
                </c:pt>
                <c:pt idx="407">
                  <c:v>0.95886981402001714</c:v>
                </c:pt>
                <c:pt idx="408">
                  <c:v>0.95815450643775679</c:v>
                </c:pt>
                <c:pt idx="409">
                  <c:v>0.95743919885549644</c:v>
                </c:pt>
                <c:pt idx="410">
                  <c:v>0.95672389127323598</c:v>
                </c:pt>
                <c:pt idx="411">
                  <c:v>0.95600858369097552</c:v>
                </c:pt>
                <c:pt idx="412">
                  <c:v>0.95529327610871517</c:v>
                </c:pt>
                <c:pt idx="413">
                  <c:v>0.95457796852645482</c:v>
                </c:pt>
                <c:pt idx="414">
                  <c:v>0.95386266094419436</c:v>
                </c:pt>
                <c:pt idx="415">
                  <c:v>0.9531473533619339</c:v>
                </c:pt>
                <c:pt idx="416">
                  <c:v>0.95243204577967355</c:v>
                </c:pt>
                <c:pt idx="417">
                  <c:v>0.9517167381974132</c:v>
                </c:pt>
                <c:pt idx="418">
                  <c:v>0.95100143061515285</c:v>
                </c:pt>
                <c:pt idx="419">
                  <c:v>0.95028612303289239</c:v>
                </c:pt>
                <c:pt idx="420">
                  <c:v>0.94957081545063193</c:v>
                </c:pt>
                <c:pt idx="421">
                  <c:v>0.94885550786837158</c:v>
                </c:pt>
                <c:pt idx="422">
                  <c:v>0.94814020028611123</c:v>
                </c:pt>
                <c:pt idx="423">
                  <c:v>0.94742489270385077</c:v>
                </c:pt>
                <c:pt idx="424">
                  <c:v>0.94670958512159031</c:v>
                </c:pt>
                <c:pt idx="425">
                  <c:v>0.94599427753932996</c:v>
                </c:pt>
                <c:pt idx="426">
                  <c:v>0.94527896995706961</c:v>
                </c:pt>
                <c:pt idx="427">
                  <c:v>0.94456366237480927</c:v>
                </c:pt>
                <c:pt idx="428">
                  <c:v>0.9438483547925488</c:v>
                </c:pt>
                <c:pt idx="429">
                  <c:v>0.94313304721028834</c:v>
                </c:pt>
                <c:pt idx="430">
                  <c:v>0.942417739628028</c:v>
                </c:pt>
                <c:pt idx="431">
                  <c:v>0.94170243204576765</c:v>
                </c:pt>
                <c:pt idx="432">
                  <c:v>0.94098712446350719</c:v>
                </c:pt>
                <c:pt idx="433">
                  <c:v>0.94027181688124672</c:v>
                </c:pt>
                <c:pt idx="434">
                  <c:v>0.93955650929898638</c:v>
                </c:pt>
                <c:pt idx="435">
                  <c:v>0.93884120171672603</c:v>
                </c:pt>
                <c:pt idx="436">
                  <c:v>0.93812589413446557</c:v>
                </c:pt>
                <c:pt idx="437">
                  <c:v>0.93741058655220511</c:v>
                </c:pt>
                <c:pt idx="438">
                  <c:v>0.93669527896994476</c:v>
                </c:pt>
                <c:pt idx="439">
                  <c:v>0.93597997138768441</c:v>
                </c:pt>
                <c:pt idx="440">
                  <c:v>0.93526466380542406</c:v>
                </c:pt>
                <c:pt idx="441">
                  <c:v>0.9345493562231636</c:v>
                </c:pt>
                <c:pt idx="442">
                  <c:v>0.93383404864090314</c:v>
                </c:pt>
                <c:pt idx="443">
                  <c:v>0.93311874105864279</c:v>
                </c:pt>
                <c:pt idx="444">
                  <c:v>0.93240343347638244</c:v>
                </c:pt>
                <c:pt idx="445">
                  <c:v>0.93168812589412198</c:v>
                </c:pt>
                <c:pt idx="446">
                  <c:v>0.93097281831186152</c:v>
                </c:pt>
                <c:pt idx="447">
                  <c:v>0.93025751072960117</c:v>
                </c:pt>
                <c:pt idx="448">
                  <c:v>0.92954220314734082</c:v>
                </c:pt>
                <c:pt idx="449">
                  <c:v>0.92882689556508036</c:v>
                </c:pt>
                <c:pt idx="450">
                  <c:v>0.92811158798282001</c:v>
                </c:pt>
                <c:pt idx="451">
                  <c:v>0.92739628040055955</c:v>
                </c:pt>
                <c:pt idx="452">
                  <c:v>0.9266809728182992</c:v>
                </c:pt>
                <c:pt idx="453">
                  <c:v>0.92596566523603885</c:v>
                </c:pt>
                <c:pt idx="454">
                  <c:v>0.92525035765377839</c:v>
                </c:pt>
                <c:pt idx="455">
                  <c:v>0.92453505007151793</c:v>
                </c:pt>
                <c:pt idx="456">
                  <c:v>0.92381974248925758</c:v>
                </c:pt>
                <c:pt idx="457">
                  <c:v>0.92310443490699723</c:v>
                </c:pt>
                <c:pt idx="458">
                  <c:v>0.92238912732473677</c:v>
                </c:pt>
                <c:pt idx="459">
                  <c:v>0.92167381974247631</c:v>
                </c:pt>
                <c:pt idx="460">
                  <c:v>0.92095851216021596</c:v>
                </c:pt>
                <c:pt idx="461">
                  <c:v>0.92024320457795561</c:v>
                </c:pt>
                <c:pt idx="462">
                  <c:v>0.91952789699569526</c:v>
                </c:pt>
                <c:pt idx="463">
                  <c:v>0.9188125894134348</c:v>
                </c:pt>
                <c:pt idx="464">
                  <c:v>0.91809728183117434</c:v>
                </c:pt>
                <c:pt idx="465">
                  <c:v>0.91738197424891399</c:v>
                </c:pt>
                <c:pt idx="466">
                  <c:v>0.91666666666665364</c:v>
                </c:pt>
                <c:pt idx="467">
                  <c:v>0.91595135908439318</c:v>
                </c:pt>
                <c:pt idx="468">
                  <c:v>0.91523605150213272</c:v>
                </c:pt>
                <c:pt idx="469">
                  <c:v>0.91452074391987237</c:v>
                </c:pt>
                <c:pt idx="470">
                  <c:v>0.91380543633761202</c:v>
                </c:pt>
                <c:pt idx="471">
                  <c:v>0.91309012875535156</c:v>
                </c:pt>
                <c:pt idx="472">
                  <c:v>0.9123748211730911</c:v>
                </c:pt>
                <c:pt idx="473">
                  <c:v>0.91165951359083075</c:v>
                </c:pt>
                <c:pt idx="474">
                  <c:v>0.9109442060085704</c:v>
                </c:pt>
                <c:pt idx="475">
                  <c:v>0.91022889842631005</c:v>
                </c:pt>
                <c:pt idx="476">
                  <c:v>0.90951359084404959</c:v>
                </c:pt>
                <c:pt idx="477">
                  <c:v>0.90879828326178913</c:v>
                </c:pt>
                <c:pt idx="478">
                  <c:v>0.90808297567952878</c:v>
                </c:pt>
                <c:pt idx="479">
                  <c:v>0.90736766809726843</c:v>
                </c:pt>
                <c:pt idx="480">
                  <c:v>0.90665236051500797</c:v>
                </c:pt>
                <c:pt idx="481">
                  <c:v>0.90593705293274751</c:v>
                </c:pt>
                <c:pt idx="482">
                  <c:v>0.90522174535048716</c:v>
                </c:pt>
                <c:pt idx="483">
                  <c:v>0.90450643776822681</c:v>
                </c:pt>
                <c:pt idx="484">
                  <c:v>0.90379113018596646</c:v>
                </c:pt>
                <c:pt idx="485">
                  <c:v>0.903075822603706</c:v>
                </c:pt>
                <c:pt idx="486">
                  <c:v>0.90236051502144554</c:v>
                </c:pt>
                <c:pt idx="487">
                  <c:v>0.90164520743918519</c:v>
                </c:pt>
                <c:pt idx="488">
                  <c:v>0.90092989985692484</c:v>
                </c:pt>
                <c:pt idx="489">
                  <c:v>0.90021459227466438</c:v>
                </c:pt>
                <c:pt idx="490">
                  <c:v>0.89949928469240392</c:v>
                </c:pt>
                <c:pt idx="491">
                  <c:v>0.89878397711014357</c:v>
                </c:pt>
                <c:pt idx="492">
                  <c:v>0.89806866952788322</c:v>
                </c:pt>
                <c:pt idx="493">
                  <c:v>0.89735336194562276</c:v>
                </c:pt>
                <c:pt idx="494">
                  <c:v>0.8966380543633623</c:v>
                </c:pt>
                <c:pt idx="495">
                  <c:v>0.89592274678110195</c:v>
                </c:pt>
                <c:pt idx="496">
                  <c:v>0.8952074391988416</c:v>
                </c:pt>
                <c:pt idx="497">
                  <c:v>0.89449213161658125</c:v>
                </c:pt>
                <c:pt idx="498">
                  <c:v>0.89377682403432079</c:v>
                </c:pt>
                <c:pt idx="499">
                  <c:v>0.89306151645206033</c:v>
                </c:pt>
                <c:pt idx="500">
                  <c:v>0.89234620886979998</c:v>
                </c:pt>
                <c:pt idx="501">
                  <c:v>0.89163090128753963</c:v>
                </c:pt>
                <c:pt idx="502">
                  <c:v>0.89091559370527917</c:v>
                </c:pt>
                <c:pt idx="503">
                  <c:v>0.89020028612301871</c:v>
                </c:pt>
                <c:pt idx="504">
                  <c:v>0.88948497854075836</c:v>
                </c:pt>
                <c:pt idx="505">
                  <c:v>0.88876967095849801</c:v>
                </c:pt>
                <c:pt idx="506">
                  <c:v>0.88805436337623755</c:v>
                </c:pt>
                <c:pt idx="507">
                  <c:v>0.8873390557939772</c:v>
                </c:pt>
                <c:pt idx="508">
                  <c:v>0.88662374821171674</c:v>
                </c:pt>
                <c:pt idx="509">
                  <c:v>0.8859084406294564</c:v>
                </c:pt>
                <c:pt idx="510">
                  <c:v>0.88519313304719605</c:v>
                </c:pt>
                <c:pt idx="511">
                  <c:v>0.88447782546493559</c:v>
                </c:pt>
                <c:pt idx="512">
                  <c:v>0.88376251788267512</c:v>
                </c:pt>
                <c:pt idx="513">
                  <c:v>0.88304721030041478</c:v>
                </c:pt>
                <c:pt idx="514">
                  <c:v>0.88233190271815443</c:v>
                </c:pt>
                <c:pt idx="515">
                  <c:v>0.88161659513589397</c:v>
                </c:pt>
                <c:pt idx="516">
                  <c:v>0.88090128755363351</c:v>
                </c:pt>
                <c:pt idx="517">
                  <c:v>0.88018597997137316</c:v>
                </c:pt>
                <c:pt idx="518">
                  <c:v>0.87947067238911281</c:v>
                </c:pt>
                <c:pt idx="519">
                  <c:v>0.87875536480685246</c:v>
                </c:pt>
                <c:pt idx="520">
                  <c:v>0.878040057224592</c:v>
                </c:pt>
                <c:pt idx="521">
                  <c:v>0.87732474964233154</c:v>
                </c:pt>
                <c:pt idx="522">
                  <c:v>0.87660944206007119</c:v>
                </c:pt>
                <c:pt idx="523">
                  <c:v>0.87589413447781084</c:v>
                </c:pt>
                <c:pt idx="524">
                  <c:v>0.87517882689555038</c:v>
                </c:pt>
                <c:pt idx="525">
                  <c:v>0.87446351931328992</c:v>
                </c:pt>
                <c:pt idx="526">
                  <c:v>0.87374821173102957</c:v>
                </c:pt>
                <c:pt idx="527">
                  <c:v>0.87303290414876922</c:v>
                </c:pt>
                <c:pt idx="528">
                  <c:v>0.87231759656650876</c:v>
                </c:pt>
                <c:pt idx="529">
                  <c:v>0.8716022889842483</c:v>
                </c:pt>
                <c:pt idx="530">
                  <c:v>0.87088698140198795</c:v>
                </c:pt>
                <c:pt idx="531">
                  <c:v>0.8701716738197276</c:v>
                </c:pt>
                <c:pt idx="532">
                  <c:v>0.86945636623746725</c:v>
                </c:pt>
                <c:pt idx="533">
                  <c:v>0.86874105865520679</c:v>
                </c:pt>
                <c:pt idx="534">
                  <c:v>0.86802575107294633</c:v>
                </c:pt>
                <c:pt idx="535">
                  <c:v>0.86731044349068598</c:v>
                </c:pt>
                <c:pt idx="536">
                  <c:v>0.86659513590842563</c:v>
                </c:pt>
                <c:pt idx="537">
                  <c:v>0.86587982832616517</c:v>
                </c:pt>
                <c:pt idx="538">
                  <c:v>0.86516452074390471</c:v>
                </c:pt>
                <c:pt idx="539">
                  <c:v>0.86444921316164436</c:v>
                </c:pt>
                <c:pt idx="540">
                  <c:v>0.86373390557938401</c:v>
                </c:pt>
                <c:pt idx="541">
                  <c:v>0.86301859799712366</c:v>
                </c:pt>
                <c:pt idx="542">
                  <c:v>0.8623032904148632</c:v>
                </c:pt>
                <c:pt idx="543">
                  <c:v>0.86158798283260274</c:v>
                </c:pt>
                <c:pt idx="544">
                  <c:v>0.86087267525034239</c:v>
                </c:pt>
                <c:pt idx="545">
                  <c:v>0.86015736766808204</c:v>
                </c:pt>
                <c:pt idx="546">
                  <c:v>0.85944206008582158</c:v>
                </c:pt>
                <c:pt idx="547">
                  <c:v>0.85872675250356112</c:v>
                </c:pt>
                <c:pt idx="548">
                  <c:v>0.85801144492130077</c:v>
                </c:pt>
                <c:pt idx="549">
                  <c:v>0.85729613733904042</c:v>
                </c:pt>
                <c:pt idx="550">
                  <c:v>0.85658082975677996</c:v>
                </c:pt>
                <c:pt idx="551">
                  <c:v>0.8558655221745195</c:v>
                </c:pt>
                <c:pt idx="552">
                  <c:v>0.85515021459225915</c:v>
                </c:pt>
                <c:pt idx="553">
                  <c:v>0.8544349070099988</c:v>
                </c:pt>
                <c:pt idx="554">
                  <c:v>0.85371959942773845</c:v>
                </c:pt>
                <c:pt idx="555">
                  <c:v>0.85300429184547799</c:v>
                </c:pt>
                <c:pt idx="556">
                  <c:v>0.85228898426321753</c:v>
                </c:pt>
                <c:pt idx="557">
                  <c:v>0.85157367668095718</c:v>
                </c:pt>
                <c:pt idx="558">
                  <c:v>0.85085836909869683</c:v>
                </c:pt>
                <c:pt idx="559">
                  <c:v>0.85014306151643637</c:v>
                </c:pt>
                <c:pt idx="560">
                  <c:v>0.84942775393417591</c:v>
                </c:pt>
                <c:pt idx="561">
                  <c:v>0.84871244635191556</c:v>
                </c:pt>
                <c:pt idx="562">
                  <c:v>0.84799713876965521</c:v>
                </c:pt>
                <c:pt idx="563">
                  <c:v>0.84728183118739475</c:v>
                </c:pt>
                <c:pt idx="564">
                  <c:v>0.8465665236051344</c:v>
                </c:pt>
                <c:pt idx="565">
                  <c:v>0.84585121602287394</c:v>
                </c:pt>
                <c:pt idx="566">
                  <c:v>0.84513590844061359</c:v>
                </c:pt>
                <c:pt idx="567">
                  <c:v>0.84442060085835324</c:v>
                </c:pt>
                <c:pt idx="568">
                  <c:v>0.84370529327609278</c:v>
                </c:pt>
                <c:pt idx="569">
                  <c:v>0.84298998569383232</c:v>
                </c:pt>
                <c:pt idx="570">
                  <c:v>0.84227467811157197</c:v>
                </c:pt>
                <c:pt idx="571">
                  <c:v>0.84155937052931162</c:v>
                </c:pt>
                <c:pt idx="572">
                  <c:v>0.84084406294705116</c:v>
                </c:pt>
                <c:pt idx="573">
                  <c:v>0.8401287553647907</c:v>
                </c:pt>
                <c:pt idx="574">
                  <c:v>0.83941344778253035</c:v>
                </c:pt>
                <c:pt idx="575">
                  <c:v>0.83869814020027</c:v>
                </c:pt>
                <c:pt idx="576">
                  <c:v>0.83798283261800965</c:v>
                </c:pt>
                <c:pt idx="577">
                  <c:v>0.83726752503574919</c:v>
                </c:pt>
                <c:pt idx="578">
                  <c:v>0.83655221745348873</c:v>
                </c:pt>
                <c:pt idx="579">
                  <c:v>0.83583690987122838</c:v>
                </c:pt>
                <c:pt idx="580">
                  <c:v>0.83512160228896803</c:v>
                </c:pt>
                <c:pt idx="581">
                  <c:v>0.83440629470670757</c:v>
                </c:pt>
                <c:pt idx="582">
                  <c:v>0.83369098712444711</c:v>
                </c:pt>
                <c:pt idx="583">
                  <c:v>0.83297567954218676</c:v>
                </c:pt>
                <c:pt idx="584">
                  <c:v>0.83226037195992641</c:v>
                </c:pt>
                <c:pt idx="585">
                  <c:v>0.83154506437766595</c:v>
                </c:pt>
                <c:pt idx="586">
                  <c:v>0.83082975679540561</c:v>
                </c:pt>
                <c:pt idx="587">
                  <c:v>0.83011444921314514</c:v>
                </c:pt>
                <c:pt idx="588">
                  <c:v>0.8293991416308848</c:v>
                </c:pt>
                <c:pt idx="589">
                  <c:v>0.82868383404862445</c:v>
                </c:pt>
                <c:pt idx="590">
                  <c:v>0.82796852646636399</c:v>
                </c:pt>
                <c:pt idx="591">
                  <c:v>0.82725321888410352</c:v>
                </c:pt>
                <c:pt idx="592">
                  <c:v>0.82653791130184318</c:v>
                </c:pt>
                <c:pt idx="593">
                  <c:v>0.82582260371958283</c:v>
                </c:pt>
                <c:pt idx="594">
                  <c:v>0.82510729613732237</c:v>
                </c:pt>
                <c:pt idx="595">
                  <c:v>0.82439198855506191</c:v>
                </c:pt>
                <c:pt idx="596">
                  <c:v>0.82367668097280156</c:v>
                </c:pt>
                <c:pt idx="597">
                  <c:v>0.82296137339054121</c:v>
                </c:pt>
                <c:pt idx="598">
                  <c:v>0.82224606580828086</c:v>
                </c:pt>
                <c:pt idx="599">
                  <c:v>0.8215307582260204</c:v>
                </c:pt>
                <c:pt idx="600">
                  <c:v>0.82081545064375994</c:v>
                </c:pt>
                <c:pt idx="601">
                  <c:v>0.82010014306149959</c:v>
                </c:pt>
                <c:pt idx="602">
                  <c:v>0.81938483547923924</c:v>
                </c:pt>
                <c:pt idx="603">
                  <c:v>0.81866952789697878</c:v>
                </c:pt>
                <c:pt idx="604">
                  <c:v>0.81795422031471832</c:v>
                </c:pt>
                <c:pt idx="605">
                  <c:v>0.81723891273245797</c:v>
                </c:pt>
                <c:pt idx="606">
                  <c:v>0.81652360515019762</c:v>
                </c:pt>
                <c:pt idx="607">
                  <c:v>0.81580829756793716</c:v>
                </c:pt>
                <c:pt idx="608">
                  <c:v>0.8150929899856767</c:v>
                </c:pt>
                <c:pt idx="609">
                  <c:v>0.81437768240341635</c:v>
                </c:pt>
                <c:pt idx="610">
                  <c:v>0.813662374821156</c:v>
                </c:pt>
                <c:pt idx="611">
                  <c:v>0.81294706723889565</c:v>
                </c:pt>
                <c:pt idx="612">
                  <c:v>0.81223175965663519</c:v>
                </c:pt>
                <c:pt idx="613">
                  <c:v>0.81151645207437473</c:v>
                </c:pt>
                <c:pt idx="614">
                  <c:v>0.81080114449211438</c:v>
                </c:pt>
                <c:pt idx="615">
                  <c:v>0.81008583690985403</c:v>
                </c:pt>
                <c:pt idx="616">
                  <c:v>0.80937052932759357</c:v>
                </c:pt>
                <c:pt idx="617">
                  <c:v>0.80865522174533311</c:v>
                </c:pt>
                <c:pt idx="618">
                  <c:v>0.80793991416307276</c:v>
                </c:pt>
                <c:pt idx="619">
                  <c:v>0.80722460658081241</c:v>
                </c:pt>
                <c:pt idx="620">
                  <c:v>0.80650929899855195</c:v>
                </c:pt>
                <c:pt idx="621">
                  <c:v>0.8057939914162916</c:v>
                </c:pt>
                <c:pt idx="622">
                  <c:v>0.80507868383403114</c:v>
                </c:pt>
                <c:pt idx="623">
                  <c:v>0.80436337625177079</c:v>
                </c:pt>
                <c:pt idx="624">
                  <c:v>0.80364806866951044</c:v>
                </c:pt>
                <c:pt idx="625">
                  <c:v>0.80293276108724998</c:v>
                </c:pt>
                <c:pt idx="626">
                  <c:v>0.80221745350498952</c:v>
                </c:pt>
                <c:pt idx="627">
                  <c:v>0.80150214592272917</c:v>
                </c:pt>
                <c:pt idx="628">
                  <c:v>0.80078683834046882</c:v>
                </c:pt>
                <c:pt idx="629">
                  <c:v>0.80007153075820836</c:v>
                </c:pt>
                <c:pt idx="630">
                  <c:v>0.7993562231759479</c:v>
                </c:pt>
                <c:pt idx="631">
                  <c:v>0.79864091559368755</c:v>
                </c:pt>
                <c:pt idx="632">
                  <c:v>0.7979256080114272</c:v>
                </c:pt>
                <c:pt idx="633">
                  <c:v>0.79721030042916685</c:v>
                </c:pt>
                <c:pt idx="634">
                  <c:v>0.79649499284690639</c:v>
                </c:pt>
                <c:pt idx="635">
                  <c:v>0.79577968526464593</c:v>
                </c:pt>
                <c:pt idx="636">
                  <c:v>0.79506437768238558</c:v>
                </c:pt>
                <c:pt idx="637">
                  <c:v>0.79434907010012523</c:v>
                </c:pt>
                <c:pt idx="638">
                  <c:v>0.79363376251786477</c:v>
                </c:pt>
                <c:pt idx="639">
                  <c:v>0.79291845493560431</c:v>
                </c:pt>
                <c:pt idx="640">
                  <c:v>0.79220314735334396</c:v>
                </c:pt>
                <c:pt idx="641">
                  <c:v>0.79148783977108361</c:v>
                </c:pt>
                <c:pt idx="642">
                  <c:v>0.79077253218882315</c:v>
                </c:pt>
                <c:pt idx="643">
                  <c:v>0.7900572246065628</c:v>
                </c:pt>
                <c:pt idx="644">
                  <c:v>0.78934191702430234</c:v>
                </c:pt>
                <c:pt idx="645">
                  <c:v>0.78862660944204199</c:v>
                </c:pt>
                <c:pt idx="646">
                  <c:v>0.78791130185978164</c:v>
                </c:pt>
                <c:pt idx="647">
                  <c:v>0.78719599427752118</c:v>
                </c:pt>
                <c:pt idx="648">
                  <c:v>0.78648068669526072</c:v>
                </c:pt>
                <c:pt idx="649">
                  <c:v>0.78576537911300037</c:v>
                </c:pt>
                <c:pt idx="650">
                  <c:v>0.78505007153074002</c:v>
                </c:pt>
                <c:pt idx="651">
                  <c:v>0.78433476394847956</c:v>
                </c:pt>
                <c:pt idx="652">
                  <c:v>0.7836194563662191</c:v>
                </c:pt>
                <c:pt idx="653">
                  <c:v>0.78290414878395875</c:v>
                </c:pt>
                <c:pt idx="654">
                  <c:v>0.7821888412016984</c:v>
                </c:pt>
                <c:pt idx="655">
                  <c:v>0.78147353361943805</c:v>
                </c:pt>
                <c:pt idx="656">
                  <c:v>0.78075822603717759</c:v>
                </c:pt>
                <c:pt idx="657">
                  <c:v>0.78004291845491713</c:v>
                </c:pt>
                <c:pt idx="658">
                  <c:v>0.77932761087265678</c:v>
                </c:pt>
                <c:pt idx="659">
                  <c:v>0.77861230329039643</c:v>
                </c:pt>
                <c:pt idx="660">
                  <c:v>0.77789699570813597</c:v>
                </c:pt>
                <c:pt idx="661">
                  <c:v>0.77718168812587551</c:v>
                </c:pt>
                <c:pt idx="662">
                  <c:v>0.77646638054361516</c:v>
                </c:pt>
                <c:pt idx="663">
                  <c:v>0.77575107296135482</c:v>
                </c:pt>
                <c:pt idx="664">
                  <c:v>0.77503576537909435</c:v>
                </c:pt>
                <c:pt idx="665">
                  <c:v>0.77432045779683389</c:v>
                </c:pt>
                <c:pt idx="666">
                  <c:v>0.77360515021457354</c:v>
                </c:pt>
                <c:pt idx="667">
                  <c:v>0.7728898426323132</c:v>
                </c:pt>
                <c:pt idx="668">
                  <c:v>0.77217453505005285</c:v>
                </c:pt>
                <c:pt idx="669">
                  <c:v>0.77145922746779239</c:v>
                </c:pt>
                <c:pt idx="670">
                  <c:v>0.77074391988553193</c:v>
                </c:pt>
                <c:pt idx="671">
                  <c:v>0.77002861230327158</c:v>
                </c:pt>
                <c:pt idx="672">
                  <c:v>0.76931330472101123</c:v>
                </c:pt>
                <c:pt idx="673">
                  <c:v>0.76859799713875077</c:v>
                </c:pt>
                <c:pt idx="674">
                  <c:v>0.76788268955649031</c:v>
                </c:pt>
                <c:pt idx="675">
                  <c:v>0.76716738197422996</c:v>
                </c:pt>
                <c:pt idx="676">
                  <c:v>0.76645207439196961</c:v>
                </c:pt>
                <c:pt idx="677">
                  <c:v>0.76573676680970926</c:v>
                </c:pt>
                <c:pt idx="678">
                  <c:v>0.7650214592274488</c:v>
                </c:pt>
                <c:pt idx="679">
                  <c:v>0.76430615164518834</c:v>
                </c:pt>
                <c:pt idx="680">
                  <c:v>0.76359084406292799</c:v>
                </c:pt>
                <c:pt idx="681">
                  <c:v>0.76287553648066764</c:v>
                </c:pt>
                <c:pt idx="682">
                  <c:v>0.76216022889840718</c:v>
                </c:pt>
                <c:pt idx="683">
                  <c:v>0.76144492131614672</c:v>
                </c:pt>
                <c:pt idx="684">
                  <c:v>0.76072961373388637</c:v>
                </c:pt>
                <c:pt idx="685">
                  <c:v>0.76001430615162602</c:v>
                </c:pt>
                <c:pt idx="686">
                  <c:v>0.75929899856936556</c:v>
                </c:pt>
                <c:pt idx="687">
                  <c:v>0.7585836909871051</c:v>
                </c:pt>
                <c:pt idx="688">
                  <c:v>0.75786838340484475</c:v>
                </c:pt>
                <c:pt idx="689">
                  <c:v>0.7571530758225844</c:v>
                </c:pt>
                <c:pt idx="690">
                  <c:v>0.75643776824032405</c:v>
                </c:pt>
                <c:pt idx="691">
                  <c:v>0.75572246065806359</c:v>
                </c:pt>
                <c:pt idx="692">
                  <c:v>0.75500715307580313</c:v>
                </c:pt>
                <c:pt idx="693">
                  <c:v>0.75429184549354278</c:v>
                </c:pt>
                <c:pt idx="694">
                  <c:v>0.75357653791128243</c:v>
                </c:pt>
                <c:pt idx="695">
                  <c:v>0.75286123032902197</c:v>
                </c:pt>
                <c:pt idx="696">
                  <c:v>0.75214592274676151</c:v>
                </c:pt>
                <c:pt idx="697">
                  <c:v>0.75143061516450116</c:v>
                </c:pt>
                <c:pt idx="698">
                  <c:v>0.75071530758224081</c:v>
                </c:pt>
                <c:pt idx="699">
                  <c:v>0.74999999999998035</c:v>
                </c:pt>
              </c:numCache>
            </c:numRef>
          </c:xVal>
          <c:yVal>
            <c:numRef>
              <c:f>XLSTAT_20221114_124201_1_HID!ydata9</c:f>
              <c:numCache>
                <c:formatCode>General</c:formatCode>
                <c:ptCount val="700"/>
                <c:pt idx="0">
                  <c:v>1.9</c:v>
                </c:pt>
                <c:pt idx="1">
                  <c:v>0.26</c:v>
                </c:pt>
                <c:pt idx="2">
                  <c:v>1.9</c:v>
                </c:pt>
                <c:pt idx="3">
                  <c:v>0.26</c:v>
                </c:pt>
                <c:pt idx="4">
                  <c:v>1.9</c:v>
                </c:pt>
                <c:pt idx="5">
                  <c:v>0.26</c:v>
                </c:pt>
                <c:pt idx="6">
                  <c:v>1.9</c:v>
                </c:pt>
                <c:pt idx="7">
                  <c:v>0.26</c:v>
                </c:pt>
                <c:pt idx="8">
                  <c:v>1.9</c:v>
                </c:pt>
                <c:pt idx="9">
                  <c:v>0.26</c:v>
                </c:pt>
                <c:pt idx="10">
                  <c:v>1.9</c:v>
                </c:pt>
                <c:pt idx="11">
                  <c:v>0.26</c:v>
                </c:pt>
                <c:pt idx="12">
                  <c:v>1.9</c:v>
                </c:pt>
                <c:pt idx="13">
                  <c:v>0.26</c:v>
                </c:pt>
                <c:pt idx="14">
                  <c:v>1.9</c:v>
                </c:pt>
                <c:pt idx="15">
                  <c:v>0.26</c:v>
                </c:pt>
                <c:pt idx="16">
                  <c:v>1.9</c:v>
                </c:pt>
                <c:pt idx="17">
                  <c:v>0.26</c:v>
                </c:pt>
                <c:pt idx="18">
                  <c:v>1.9</c:v>
                </c:pt>
                <c:pt idx="19">
                  <c:v>0.26</c:v>
                </c:pt>
                <c:pt idx="20">
                  <c:v>1.9</c:v>
                </c:pt>
                <c:pt idx="21">
                  <c:v>0.26</c:v>
                </c:pt>
                <c:pt idx="22">
                  <c:v>1.9</c:v>
                </c:pt>
                <c:pt idx="23">
                  <c:v>0.26</c:v>
                </c:pt>
                <c:pt idx="24">
                  <c:v>1.9</c:v>
                </c:pt>
                <c:pt idx="25">
                  <c:v>0.26</c:v>
                </c:pt>
                <c:pt idx="26">
                  <c:v>1.9</c:v>
                </c:pt>
                <c:pt idx="27">
                  <c:v>0.26</c:v>
                </c:pt>
                <c:pt idx="28">
                  <c:v>1.9</c:v>
                </c:pt>
                <c:pt idx="29">
                  <c:v>0.26</c:v>
                </c:pt>
                <c:pt idx="30">
                  <c:v>1.9</c:v>
                </c:pt>
                <c:pt idx="31">
                  <c:v>0.26</c:v>
                </c:pt>
                <c:pt idx="32">
                  <c:v>1.9</c:v>
                </c:pt>
                <c:pt idx="33">
                  <c:v>0.26</c:v>
                </c:pt>
                <c:pt idx="34">
                  <c:v>1.9</c:v>
                </c:pt>
                <c:pt idx="35">
                  <c:v>0.26</c:v>
                </c:pt>
                <c:pt idx="36">
                  <c:v>1.9</c:v>
                </c:pt>
                <c:pt idx="37">
                  <c:v>0.26</c:v>
                </c:pt>
                <c:pt idx="38">
                  <c:v>1.9</c:v>
                </c:pt>
                <c:pt idx="39">
                  <c:v>0.26</c:v>
                </c:pt>
                <c:pt idx="40">
                  <c:v>1.9</c:v>
                </c:pt>
                <c:pt idx="41">
                  <c:v>0.26</c:v>
                </c:pt>
                <c:pt idx="42">
                  <c:v>1.9</c:v>
                </c:pt>
                <c:pt idx="43">
                  <c:v>0.26</c:v>
                </c:pt>
                <c:pt idx="44">
                  <c:v>1.9</c:v>
                </c:pt>
                <c:pt idx="45">
                  <c:v>0.26</c:v>
                </c:pt>
                <c:pt idx="46">
                  <c:v>1.9</c:v>
                </c:pt>
                <c:pt idx="47">
                  <c:v>0.26</c:v>
                </c:pt>
                <c:pt idx="48">
                  <c:v>1.9</c:v>
                </c:pt>
                <c:pt idx="49">
                  <c:v>0.26</c:v>
                </c:pt>
                <c:pt idx="50">
                  <c:v>1.9</c:v>
                </c:pt>
                <c:pt idx="51">
                  <c:v>0.26</c:v>
                </c:pt>
                <c:pt idx="52">
                  <c:v>1.9</c:v>
                </c:pt>
                <c:pt idx="53">
                  <c:v>0.26</c:v>
                </c:pt>
                <c:pt idx="54">
                  <c:v>1.9</c:v>
                </c:pt>
                <c:pt idx="55">
                  <c:v>0.26</c:v>
                </c:pt>
                <c:pt idx="56">
                  <c:v>1.9</c:v>
                </c:pt>
                <c:pt idx="57">
                  <c:v>0.26</c:v>
                </c:pt>
                <c:pt idx="58">
                  <c:v>1.9</c:v>
                </c:pt>
                <c:pt idx="59">
                  <c:v>0.26</c:v>
                </c:pt>
                <c:pt idx="60">
                  <c:v>1.9</c:v>
                </c:pt>
                <c:pt idx="61">
                  <c:v>0.26</c:v>
                </c:pt>
                <c:pt idx="62">
                  <c:v>1.9</c:v>
                </c:pt>
                <c:pt idx="63">
                  <c:v>0.26</c:v>
                </c:pt>
                <c:pt idx="64">
                  <c:v>1.9</c:v>
                </c:pt>
                <c:pt idx="65">
                  <c:v>0.26</c:v>
                </c:pt>
                <c:pt idx="66">
                  <c:v>1.9</c:v>
                </c:pt>
                <c:pt idx="67">
                  <c:v>0.26</c:v>
                </c:pt>
                <c:pt idx="68">
                  <c:v>1.9</c:v>
                </c:pt>
                <c:pt idx="69">
                  <c:v>0.26</c:v>
                </c:pt>
                <c:pt idx="70">
                  <c:v>1.9</c:v>
                </c:pt>
                <c:pt idx="71">
                  <c:v>0.26</c:v>
                </c:pt>
                <c:pt idx="72">
                  <c:v>1.9</c:v>
                </c:pt>
                <c:pt idx="73">
                  <c:v>0.26</c:v>
                </c:pt>
                <c:pt idx="74">
                  <c:v>1.9</c:v>
                </c:pt>
                <c:pt idx="75">
                  <c:v>0.26</c:v>
                </c:pt>
                <c:pt idx="76">
                  <c:v>1.9</c:v>
                </c:pt>
                <c:pt idx="77">
                  <c:v>0.26</c:v>
                </c:pt>
                <c:pt idx="78">
                  <c:v>1.9</c:v>
                </c:pt>
                <c:pt idx="79">
                  <c:v>0.26</c:v>
                </c:pt>
                <c:pt idx="80">
                  <c:v>1.9</c:v>
                </c:pt>
                <c:pt idx="81">
                  <c:v>0.26</c:v>
                </c:pt>
                <c:pt idx="82">
                  <c:v>1.9</c:v>
                </c:pt>
                <c:pt idx="83">
                  <c:v>0.26</c:v>
                </c:pt>
                <c:pt idx="84">
                  <c:v>1.9</c:v>
                </c:pt>
                <c:pt idx="85">
                  <c:v>0.26</c:v>
                </c:pt>
                <c:pt idx="86">
                  <c:v>1.9</c:v>
                </c:pt>
                <c:pt idx="87">
                  <c:v>0.26</c:v>
                </c:pt>
                <c:pt idx="88">
                  <c:v>1.9</c:v>
                </c:pt>
                <c:pt idx="89">
                  <c:v>0.26</c:v>
                </c:pt>
                <c:pt idx="90">
                  <c:v>1.9</c:v>
                </c:pt>
                <c:pt idx="91">
                  <c:v>0.26</c:v>
                </c:pt>
                <c:pt idx="92">
                  <c:v>1.9</c:v>
                </c:pt>
                <c:pt idx="93">
                  <c:v>0.26</c:v>
                </c:pt>
                <c:pt idx="94">
                  <c:v>1.9</c:v>
                </c:pt>
                <c:pt idx="95">
                  <c:v>0.26</c:v>
                </c:pt>
                <c:pt idx="96">
                  <c:v>1.9</c:v>
                </c:pt>
                <c:pt idx="97">
                  <c:v>0.26</c:v>
                </c:pt>
                <c:pt idx="98">
                  <c:v>1.9</c:v>
                </c:pt>
                <c:pt idx="99">
                  <c:v>0.26</c:v>
                </c:pt>
                <c:pt idx="100">
                  <c:v>1.9</c:v>
                </c:pt>
                <c:pt idx="101">
                  <c:v>0.26</c:v>
                </c:pt>
                <c:pt idx="102">
                  <c:v>1.9</c:v>
                </c:pt>
                <c:pt idx="103">
                  <c:v>0.26</c:v>
                </c:pt>
                <c:pt idx="104">
                  <c:v>1.9</c:v>
                </c:pt>
                <c:pt idx="105">
                  <c:v>0.26</c:v>
                </c:pt>
                <c:pt idx="106">
                  <c:v>1.9</c:v>
                </c:pt>
                <c:pt idx="107">
                  <c:v>0.26</c:v>
                </c:pt>
                <c:pt idx="108">
                  <c:v>1.9</c:v>
                </c:pt>
                <c:pt idx="109">
                  <c:v>0.26</c:v>
                </c:pt>
                <c:pt idx="110">
                  <c:v>1.9</c:v>
                </c:pt>
                <c:pt idx="111">
                  <c:v>0.26</c:v>
                </c:pt>
                <c:pt idx="112">
                  <c:v>1.9</c:v>
                </c:pt>
                <c:pt idx="113">
                  <c:v>0.26</c:v>
                </c:pt>
                <c:pt idx="114">
                  <c:v>1.9</c:v>
                </c:pt>
                <c:pt idx="115">
                  <c:v>0.26</c:v>
                </c:pt>
                <c:pt idx="116">
                  <c:v>1.9</c:v>
                </c:pt>
                <c:pt idx="117">
                  <c:v>0.26</c:v>
                </c:pt>
                <c:pt idx="118">
                  <c:v>1.9</c:v>
                </c:pt>
                <c:pt idx="119">
                  <c:v>0.26</c:v>
                </c:pt>
                <c:pt idx="120">
                  <c:v>1.9</c:v>
                </c:pt>
                <c:pt idx="121">
                  <c:v>0.26</c:v>
                </c:pt>
                <c:pt idx="122">
                  <c:v>1.9</c:v>
                </c:pt>
                <c:pt idx="123">
                  <c:v>0.26</c:v>
                </c:pt>
                <c:pt idx="124">
                  <c:v>1.9</c:v>
                </c:pt>
                <c:pt idx="125">
                  <c:v>0.26</c:v>
                </c:pt>
                <c:pt idx="126">
                  <c:v>1.9</c:v>
                </c:pt>
                <c:pt idx="127">
                  <c:v>0.26</c:v>
                </c:pt>
                <c:pt idx="128">
                  <c:v>1.9</c:v>
                </c:pt>
                <c:pt idx="129">
                  <c:v>0.26</c:v>
                </c:pt>
                <c:pt idx="130">
                  <c:v>1.9</c:v>
                </c:pt>
                <c:pt idx="131">
                  <c:v>0.26</c:v>
                </c:pt>
                <c:pt idx="132">
                  <c:v>1.9</c:v>
                </c:pt>
                <c:pt idx="133">
                  <c:v>0.26</c:v>
                </c:pt>
                <c:pt idx="134">
                  <c:v>1.9</c:v>
                </c:pt>
                <c:pt idx="135">
                  <c:v>0.26</c:v>
                </c:pt>
                <c:pt idx="136">
                  <c:v>1.9</c:v>
                </c:pt>
                <c:pt idx="137">
                  <c:v>0.26</c:v>
                </c:pt>
                <c:pt idx="138">
                  <c:v>1.9</c:v>
                </c:pt>
                <c:pt idx="139">
                  <c:v>0.26</c:v>
                </c:pt>
                <c:pt idx="140">
                  <c:v>1.9</c:v>
                </c:pt>
                <c:pt idx="141">
                  <c:v>0.26</c:v>
                </c:pt>
                <c:pt idx="142">
                  <c:v>1.9</c:v>
                </c:pt>
                <c:pt idx="143">
                  <c:v>0.26</c:v>
                </c:pt>
                <c:pt idx="144">
                  <c:v>1.9</c:v>
                </c:pt>
                <c:pt idx="145">
                  <c:v>0.26</c:v>
                </c:pt>
                <c:pt idx="146">
                  <c:v>1.9</c:v>
                </c:pt>
                <c:pt idx="147">
                  <c:v>0.26</c:v>
                </c:pt>
                <c:pt idx="148">
                  <c:v>1.9</c:v>
                </c:pt>
                <c:pt idx="149">
                  <c:v>0.26</c:v>
                </c:pt>
                <c:pt idx="150">
                  <c:v>1.9</c:v>
                </c:pt>
                <c:pt idx="151">
                  <c:v>0.26</c:v>
                </c:pt>
                <c:pt idx="152">
                  <c:v>1.9</c:v>
                </c:pt>
                <c:pt idx="153">
                  <c:v>0.26</c:v>
                </c:pt>
                <c:pt idx="154">
                  <c:v>1.9</c:v>
                </c:pt>
                <c:pt idx="155">
                  <c:v>0.26</c:v>
                </c:pt>
                <c:pt idx="156">
                  <c:v>1.9</c:v>
                </c:pt>
                <c:pt idx="157">
                  <c:v>0.26</c:v>
                </c:pt>
                <c:pt idx="158">
                  <c:v>1.9</c:v>
                </c:pt>
                <c:pt idx="159">
                  <c:v>0.26</c:v>
                </c:pt>
                <c:pt idx="160">
                  <c:v>1.9</c:v>
                </c:pt>
                <c:pt idx="161">
                  <c:v>0.26</c:v>
                </c:pt>
                <c:pt idx="162">
                  <c:v>1.9</c:v>
                </c:pt>
                <c:pt idx="163">
                  <c:v>0.26</c:v>
                </c:pt>
                <c:pt idx="164">
                  <c:v>1.9</c:v>
                </c:pt>
                <c:pt idx="165">
                  <c:v>0.26</c:v>
                </c:pt>
                <c:pt idx="166">
                  <c:v>1.9</c:v>
                </c:pt>
                <c:pt idx="167">
                  <c:v>0.26</c:v>
                </c:pt>
                <c:pt idx="168">
                  <c:v>1.9</c:v>
                </c:pt>
                <c:pt idx="169">
                  <c:v>0.26</c:v>
                </c:pt>
                <c:pt idx="170">
                  <c:v>1.9</c:v>
                </c:pt>
                <c:pt idx="171">
                  <c:v>0.26</c:v>
                </c:pt>
                <c:pt idx="172">
                  <c:v>1.9</c:v>
                </c:pt>
                <c:pt idx="173">
                  <c:v>0.26</c:v>
                </c:pt>
                <c:pt idx="174">
                  <c:v>1.9</c:v>
                </c:pt>
                <c:pt idx="175">
                  <c:v>0.26</c:v>
                </c:pt>
                <c:pt idx="176">
                  <c:v>1.9</c:v>
                </c:pt>
                <c:pt idx="177">
                  <c:v>0.26</c:v>
                </c:pt>
                <c:pt idx="178">
                  <c:v>1.9</c:v>
                </c:pt>
                <c:pt idx="179">
                  <c:v>0.26</c:v>
                </c:pt>
                <c:pt idx="180">
                  <c:v>1.9</c:v>
                </c:pt>
                <c:pt idx="181">
                  <c:v>0.26</c:v>
                </c:pt>
                <c:pt idx="182">
                  <c:v>1.9</c:v>
                </c:pt>
                <c:pt idx="183">
                  <c:v>0.26</c:v>
                </c:pt>
                <c:pt idx="184">
                  <c:v>1.9</c:v>
                </c:pt>
                <c:pt idx="185">
                  <c:v>0.26</c:v>
                </c:pt>
                <c:pt idx="186">
                  <c:v>1.9</c:v>
                </c:pt>
                <c:pt idx="187">
                  <c:v>0.26</c:v>
                </c:pt>
                <c:pt idx="188">
                  <c:v>1.9</c:v>
                </c:pt>
                <c:pt idx="189">
                  <c:v>0.26</c:v>
                </c:pt>
                <c:pt idx="190">
                  <c:v>1.9</c:v>
                </c:pt>
                <c:pt idx="191">
                  <c:v>0.26</c:v>
                </c:pt>
                <c:pt idx="192">
                  <c:v>1.9</c:v>
                </c:pt>
                <c:pt idx="193">
                  <c:v>0.26</c:v>
                </c:pt>
                <c:pt idx="194">
                  <c:v>1.9</c:v>
                </c:pt>
                <c:pt idx="195">
                  <c:v>0.26</c:v>
                </c:pt>
                <c:pt idx="196">
                  <c:v>1.9</c:v>
                </c:pt>
                <c:pt idx="197">
                  <c:v>0.26</c:v>
                </c:pt>
                <c:pt idx="198">
                  <c:v>1.9</c:v>
                </c:pt>
                <c:pt idx="199">
                  <c:v>0.26</c:v>
                </c:pt>
                <c:pt idx="200">
                  <c:v>1.9</c:v>
                </c:pt>
                <c:pt idx="201">
                  <c:v>0.26</c:v>
                </c:pt>
                <c:pt idx="202">
                  <c:v>1.9</c:v>
                </c:pt>
                <c:pt idx="203">
                  <c:v>0.26</c:v>
                </c:pt>
                <c:pt idx="204">
                  <c:v>1.9</c:v>
                </c:pt>
                <c:pt idx="205">
                  <c:v>0.26</c:v>
                </c:pt>
                <c:pt idx="206">
                  <c:v>1.9</c:v>
                </c:pt>
                <c:pt idx="207">
                  <c:v>0.26</c:v>
                </c:pt>
                <c:pt idx="208">
                  <c:v>1.9</c:v>
                </c:pt>
                <c:pt idx="209">
                  <c:v>0.26</c:v>
                </c:pt>
                <c:pt idx="210">
                  <c:v>1.9</c:v>
                </c:pt>
                <c:pt idx="211">
                  <c:v>0.26</c:v>
                </c:pt>
                <c:pt idx="212">
                  <c:v>1.9</c:v>
                </c:pt>
                <c:pt idx="213">
                  <c:v>0.26</c:v>
                </c:pt>
                <c:pt idx="214">
                  <c:v>1.9</c:v>
                </c:pt>
                <c:pt idx="215">
                  <c:v>0.26</c:v>
                </c:pt>
                <c:pt idx="216">
                  <c:v>1.9</c:v>
                </c:pt>
                <c:pt idx="217">
                  <c:v>0.26</c:v>
                </c:pt>
                <c:pt idx="218">
                  <c:v>1.9</c:v>
                </c:pt>
                <c:pt idx="219">
                  <c:v>0.26</c:v>
                </c:pt>
                <c:pt idx="220">
                  <c:v>1.9</c:v>
                </c:pt>
                <c:pt idx="221">
                  <c:v>0.26</c:v>
                </c:pt>
                <c:pt idx="222">
                  <c:v>1.9</c:v>
                </c:pt>
                <c:pt idx="223">
                  <c:v>0.26</c:v>
                </c:pt>
                <c:pt idx="224">
                  <c:v>1.9</c:v>
                </c:pt>
                <c:pt idx="225">
                  <c:v>0.26</c:v>
                </c:pt>
                <c:pt idx="226">
                  <c:v>1.9</c:v>
                </c:pt>
                <c:pt idx="227">
                  <c:v>0.26</c:v>
                </c:pt>
                <c:pt idx="228">
                  <c:v>1.9</c:v>
                </c:pt>
                <c:pt idx="229">
                  <c:v>0.26</c:v>
                </c:pt>
                <c:pt idx="230">
                  <c:v>1.9</c:v>
                </c:pt>
                <c:pt idx="231">
                  <c:v>0.26</c:v>
                </c:pt>
                <c:pt idx="232">
                  <c:v>1.9</c:v>
                </c:pt>
                <c:pt idx="233">
                  <c:v>0.26</c:v>
                </c:pt>
                <c:pt idx="234">
                  <c:v>1.9</c:v>
                </c:pt>
                <c:pt idx="235">
                  <c:v>0.26</c:v>
                </c:pt>
                <c:pt idx="236">
                  <c:v>1.9</c:v>
                </c:pt>
                <c:pt idx="237">
                  <c:v>0.26</c:v>
                </c:pt>
                <c:pt idx="238">
                  <c:v>1.9</c:v>
                </c:pt>
                <c:pt idx="239">
                  <c:v>0.26</c:v>
                </c:pt>
                <c:pt idx="240">
                  <c:v>1.9</c:v>
                </c:pt>
                <c:pt idx="241">
                  <c:v>0.26</c:v>
                </c:pt>
                <c:pt idx="242">
                  <c:v>1.9</c:v>
                </c:pt>
                <c:pt idx="243">
                  <c:v>0.26</c:v>
                </c:pt>
                <c:pt idx="244">
                  <c:v>1.9</c:v>
                </c:pt>
                <c:pt idx="245">
                  <c:v>0.26</c:v>
                </c:pt>
                <c:pt idx="246">
                  <c:v>1.9</c:v>
                </c:pt>
                <c:pt idx="247">
                  <c:v>0.26</c:v>
                </c:pt>
                <c:pt idx="248">
                  <c:v>1.9</c:v>
                </c:pt>
                <c:pt idx="249">
                  <c:v>0.26</c:v>
                </c:pt>
                <c:pt idx="250">
                  <c:v>1.9</c:v>
                </c:pt>
                <c:pt idx="251">
                  <c:v>0.26</c:v>
                </c:pt>
                <c:pt idx="252">
                  <c:v>1.9</c:v>
                </c:pt>
                <c:pt idx="253">
                  <c:v>0.26</c:v>
                </c:pt>
                <c:pt idx="254">
                  <c:v>1.9</c:v>
                </c:pt>
                <c:pt idx="255">
                  <c:v>0.26</c:v>
                </c:pt>
                <c:pt idx="256">
                  <c:v>1.9</c:v>
                </c:pt>
                <c:pt idx="257">
                  <c:v>0.26</c:v>
                </c:pt>
                <c:pt idx="258">
                  <c:v>1.9</c:v>
                </c:pt>
                <c:pt idx="259">
                  <c:v>0.26</c:v>
                </c:pt>
                <c:pt idx="260">
                  <c:v>1.9</c:v>
                </c:pt>
                <c:pt idx="261">
                  <c:v>0.26</c:v>
                </c:pt>
                <c:pt idx="262">
                  <c:v>1.9</c:v>
                </c:pt>
                <c:pt idx="263">
                  <c:v>0.26</c:v>
                </c:pt>
                <c:pt idx="264">
                  <c:v>1.9</c:v>
                </c:pt>
                <c:pt idx="265">
                  <c:v>0.26</c:v>
                </c:pt>
                <c:pt idx="266">
                  <c:v>1.9</c:v>
                </c:pt>
                <c:pt idx="267">
                  <c:v>0.26</c:v>
                </c:pt>
                <c:pt idx="268">
                  <c:v>1.9</c:v>
                </c:pt>
                <c:pt idx="269">
                  <c:v>0.26</c:v>
                </c:pt>
                <c:pt idx="270">
                  <c:v>1.9</c:v>
                </c:pt>
                <c:pt idx="271">
                  <c:v>0.26</c:v>
                </c:pt>
                <c:pt idx="272">
                  <c:v>1.9</c:v>
                </c:pt>
                <c:pt idx="273">
                  <c:v>0.26</c:v>
                </c:pt>
                <c:pt idx="274">
                  <c:v>1.9</c:v>
                </c:pt>
                <c:pt idx="275">
                  <c:v>0.26</c:v>
                </c:pt>
                <c:pt idx="276">
                  <c:v>1.9</c:v>
                </c:pt>
                <c:pt idx="277">
                  <c:v>0.26</c:v>
                </c:pt>
                <c:pt idx="278">
                  <c:v>1.9</c:v>
                </c:pt>
                <c:pt idx="279">
                  <c:v>0.26</c:v>
                </c:pt>
                <c:pt idx="280">
                  <c:v>1.9</c:v>
                </c:pt>
                <c:pt idx="281">
                  <c:v>0.26</c:v>
                </c:pt>
                <c:pt idx="282">
                  <c:v>1.9</c:v>
                </c:pt>
                <c:pt idx="283">
                  <c:v>0.26</c:v>
                </c:pt>
                <c:pt idx="284">
                  <c:v>1.9</c:v>
                </c:pt>
                <c:pt idx="285">
                  <c:v>0.26</c:v>
                </c:pt>
                <c:pt idx="286">
                  <c:v>1.9</c:v>
                </c:pt>
                <c:pt idx="287">
                  <c:v>0.26</c:v>
                </c:pt>
                <c:pt idx="288">
                  <c:v>1.9</c:v>
                </c:pt>
                <c:pt idx="289">
                  <c:v>0.26</c:v>
                </c:pt>
                <c:pt idx="290">
                  <c:v>1.9</c:v>
                </c:pt>
                <c:pt idx="291">
                  <c:v>0.26</c:v>
                </c:pt>
                <c:pt idx="292">
                  <c:v>1.9</c:v>
                </c:pt>
                <c:pt idx="293">
                  <c:v>0.26</c:v>
                </c:pt>
                <c:pt idx="294">
                  <c:v>1.9</c:v>
                </c:pt>
                <c:pt idx="295">
                  <c:v>0.26</c:v>
                </c:pt>
                <c:pt idx="296">
                  <c:v>1.9</c:v>
                </c:pt>
                <c:pt idx="297">
                  <c:v>0.26</c:v>
                </c:pt>
                <c:pt idx="298">
                  <c:v>1.9</c:v>
                </c:pt>
                <c:pt idx="299">
                  <c:v>0.26</c:v>
                </c:pt>
                <c:pt idx="300">
                  <c:v>1.9</c:v>
                </c:pt>
                <c:pt idx="301">
                  <c:v>0.26</c:v>
                </c:pt>
                <c:pt idx="302">
                  <c:v>1.9</c:v>
                </c:pt>
                <c:pt idx="303">
                  <c:v>0.26</c:v>
                </c:pt>
                <c:pt idx="304">
                  <c:v>1.9</c:v>
                </c:pt>
                <c:pt idx="305">
                  <c:v>0.26</c:v>
                </c:pt>
                <c:pt idx="306">
                  <c:v>1.9</c:v>
                </c:pt>
                <c:pt idx="307">
                  <c:v>0.26</c:v>
                </c:pt>
                <c:pt idx="308">
                  <c:v>1.9</c:v>
                </c:pt>
                <c:pt idx="309">
                  <c:v>0.26</c:v>
                </c:pt>
                <c:pt idx="310">
                  <c:v>1.9</c:v>
                </c:pt>
                <c:pt idx="311">
                  <c:v>0.26</c:v>
                </c:pt>
                <c:pt idx="312">
                  <c:v>1.9</c:v>
                </c:pt>
                <c:pt idx="313">
                  <c:v>0.26</c:v>
                </c:pt>
                <c:pt idx="314">
                  <c:v>1.9</c:v>
                </c:pt>
                <c:pt idx="315">
                  <c:v>0.26</c:v>
                </c:pt>
                <c:pt idx="316">
                  <c:v>1.9</c:v>
                </c:pt>
                <c:pt idx="317">
                  <c:v>0.26</c:v>
                </c:pt>
                <c:pt idx="318">
                  <c:v>1.9</c:v>
                </c:pt>
                <c:pt idx="319">
                  <c:v>0.26</c:v>
                </c:pt>
                <c:pt idx="320">
                  <c:v>1.9</c:v>
                </c:pt>
                <c:pt idx="321">
                  <c:v>0.26</c:v>
                </c:pt>
                <c:pt idx="322">
                  <c:v>1.9</c:v>
                </c:pt>
                <c:pt idx="323">
                  <c:v>0.26</c:v>
                </c:pt>
                <c:pt idx="324">
                  <c:v>1.9</c:v>
                </c:pt>
                <c:pt idx="325">
                  <c:v>0.26</c:v>
                </c:pt>
                <c:pt idx="326">
                  <c:v>1.9</c:v>
                </c:pt>
                <c:pt idx="327">
                  <c:v>0.26</c:v>
                </c:pt>
                <c:pt idx="328">
                  <c:v>1.9</c:v>
                </c:pt>
                <c:pt idx="329">
                  <c:v>0.26</c:v>
                </c:pt>
                <c:pt idx="330">
                  <c:v>1.9</c:v>
                </c:pt>
                <c:pt idx="331">
                  <c:v>0.26</c:v>
                </c:pt>
                <c:pt idx="332">
                  <c:v>1.9</c:v>
                </c:pt>
                <c:pt idx="333">
                  <c:v>0.26</c:v>
                </c:pt>
                <c:pt idx="334">
                  <c:v>1.9</c:v>
                </c:pt>
                <c:pt idx="335">
                  <c:v>0.26</c:v>
                </c:pt>
                <c:pt idx="336">
                  <c:v>1.9</c:v>
                </c:pt>
                <c:pt idx="337">
                  <c:v>0.26</c:v>
                </c:pt>
                <c:pt idx="338">
                  <c:v>1.9</c:v>
                </c:pt>
                <c:pt idx="339">
                  <c:v>0.26</c:v>
                </c:pt>
                <c:pt idx="340">
                  <c:v>1.9</c:v>
                </c:pt>
                <c:pt idx="341">
                  <c:v>0.26</c:v>
                </c:pt>
                <c:pt idx="342">
                  <c:v>1.9</c:v>
                </c:pt>
                <c:pt idx="343">
                  <c:v>0.26</c:v>
                </c:pt>
                <c:pt idx="344">
                  <c:v>1.9</c:v>
                </c:pt>
                <c:pt idx="345">
                  <c:v>0.26</c:v>
                </c:pt>
                <c:pt idx="346">
                  <c:v>1.9</c:v>
                </c:pt>
                <c:pt idx="347">
                  <c:v>0.26</c:v>
                </c:pt>
                <c:pt idx="348">
                  <c:v>1.9</c:v>
                </c:pt>
                <c:pt idx="349">
                  <c:v>0.26</c:v>
                </c:pt>
                <c:pt idx="350">
                  <c:v>1.9</c:v>
                </c:pt>
                <c:pt idx="351">
                  <c:v>0.26</c:v>
                </c:pt>
                <c:pt idx="352">
                  <c:v>1.9</c:v>
                </c:pt>
                <c:pt idx="353">
                  <c:v>0.26</c:v>
                </c:pt>
                <c:pt idx="354">
                  <c:v>1.9</c:v>
                </c:pt>
                <c:pt idx="355">
                  <c:v>0.26</c:v>
                </c:pt>
                <c:pt idx="356">
                  <c:v>1.9</c:v>
                </c:pt>
                <c:pt idx="357">
                  <c:v>0.26</c:v>
                </c:pt>
                <c:pt idx="358">
                  <c:v>1.9</c:v>
                </c:pt>
                <c:pt idx="359">
                  <c:v>0.26</c:v>
                </c:pt>
                <c:pt idx="360">
                  <c:v>1.9</c:v>
                </c:pt>
                <c:pt idx="361">
                  <c:v>0.26</c:v>
                </c:pt>
                <c:pt idx="362">
                  <c:v>1.9</c:v>
                </c:pt>
                <c:pt idx="363">
                  <c:v>0.26</c:v>
                </c:pt>
                <c:pt idx="364">
                  <c:v>1.9</c:v>
                </c:pt>
                <c:pt idx="365">
                  <c:v>0.26</c:v>
                </c:pt>
                <c:pt idx="366">
                  <c:v>1.9</c:v>
                </c:pt>
                <c:pt idx="367">
                  <c:v>0.26</c:v>
                </c:pt>
                <c:pt idx="368">
                  <c:v>1.9</c:v>
                </c:pt>
                <c:pt idx="369">
                  <c:v>0.26</c:v>
                </c:pt>
                <c:pt idx="370">
                  <c:v>1.9</c:v>
                </c:pt>
                <c:pt idx="371">
                  <c:v>0.26</c:v>
                </c:pt>
                <c:pt idx="372">
                  <c:v>1.9</c:v>
                </c:pt>
                <c:pt idx="373">
                  <c:v>0.26</c:v>
                </c:pt>
                <c:pt idx="374">
                  <c:v>1.9</c:v>
                </c:pt>
                <c:pt idx="375">
                  <c:v>0.26</c:v>
                </c:pt>
                <c:pt idx="376">
                  <c:v>1.9</c:v>
                </c:pt>
                <c:pt idx="377">
                  <c:v>0.26</c:v>
                </c:pt>
                <c:pt idx="378">
                  <c:v>1.9</c:v>
                </c:pt>
                <c:pt idx="379">
                  <c:v>0.26</c:v>
                </c:pt>
                <c:pt idx="380">
                  <c:v>1.9</c:v>
                </c:pt>
                <c:pt idx="381">
                  <c:v>0.26</c:v>
                </c:pt>
                <c:pt idx="382">
                  <c:v>1.9</c:v>
                </c:pt>
                <c:pt idx="383">
                  <c:v>0.26</c:v>
                </c:pt>
                <c:pt idx="384">
                  <c:v>1.9</c:v>
                </c:pt>
                <c:pt idx="385">
                  <c:v>0.26</c:v>
                </c:pt>
                <c:pt idx="386">
                  <c:v>1.9</c:v>
                </c:pt>
                <c:pt idx="387">
                  <c:v>0.26</c:v>
                </c:pt>
                <c:pt idx="388">
                  <c:v>1.9</c:v>
                </c:pt>
                <c:pt idx="389">
                  <c:v>0.26</c:v>
                </c:pt>
                <c:pt idx="390">
                  <c:v>1.9</c:v>
                </c:pt>
                <c:pt idx="391">
                  <c:v>0.26</c:v>
                </c:pt>
                <c:pt idx="392">
                  <c:v>1.9</c:v>
                </c:pt>
                <c:pt idx="393">
                  <c:v>0.26</c:v>
                </c:pt>
                <c:pt idx="394">
                  <c:v>1.9</c:v>
                </c:pt>
                <c:pt idx="395">
                  <c:v>0.26</c:v>
                </c:pt>
                <c:pt idx="396">
                  <c:v>1.9</c:v>
                </c:pt>
                <c:pt idx="397">
                  <c:v>0.26</c:v>
                </c:pt>
                <c:pt idx="398">
                  <c:v>1.9</c:v>
                </c:pt>
                <c:pt idx="399">
                  <c:v>0.26</c:v>
                </c:pt>
                <c:pt idx="400">
                  <c:v>1.9</c:v>
                </c:pt>
                <c:pt idx="401">
                  <c:v>0.26</c:v>
                </c:pt>
                <c:pt idx="402">
                  <c:v>1.9</c:v>
                </c:pt>
                <c:pt idx="403">
                  <c:v>0.26</c:v>
                </c:pt>
                <c:pt idx="404">
                  <c:v>1.9</c:v>
                </c:pt>
                <c:pt idx="405">
                  <c:v>0.26</c:v>
                </c:pt>
                <c:pt idx="406">
                  <c:v>1.9</c:v>
                </c:pt>
                <c:pt idx="407">
                  <c:v>0.26</c:v>
                </c:pt>
                <c:pt idx="408">
                  <c:v>1.9</c:v>
                </c:pt>
                <c:pt idx="409">
                  <c:v>0.26</c:v>
                </c:pt>
                <c:pt idx="410">
                  <c:v>1.9</c:v>
                </c:pt>
                <c:pt idx="411">
                  <c:v>0.26</c:v>
                </c:pt>
                <c:pt idx="412">
                  <c:v>1.9</c:v>
                </c:pt>
                <c:pt idx="413">
                  <c:v>0.26</c:v>
                </c:pt>
                <c:pt idx="414">
                  <c:v>1.9</c:v>
                </c:pt>
                <c:pt idx="415">
                  <c:v>0.26</c:v>
                </c:pt>
                <c:pt idx="416">
                  <c:v>1.9</c:v>
                </c:pt>
                <c:pt idx="417">
                  <c:v>0.26</c:v>
                </c:pt>
                <c:pt idx="418">
                  <c:v>1.9</c:v>
                </c:pt>
                <c:pt idx="419">
                  <c:v>0.26</c:v>
                </c:pt>
                <c:pt idx="420">
                  <c:v>1.9</c:v>
                </c:pt>
                <c:pt idx="421">
                  <c:v>0.26</c:v>
                </c:pt>
                <c:pt idx="422">
                  <c:v>1.9</c:v>
                </c:pt>
                <c:pt idx="423">
                  <c:v>0.26</c:v>
                </c:pt>
                <c:pt idx="424">
                  <c:v>1.9</c:v>
                </c:pt>
                <c:pt idx="425">
                  <c:v>0.26</c:v>
                </c:pt>
                <c:pt idx="426">
                  <c:v>1.9</c:v>
                </c:pt>
                <c:pt idx="427">
                  <c:v>0.26</c:v>
                </c:pt>
                <c:pt idx="428">
                  <c:v>1.9</c:v>
                </c:pt>
                <c:pt idx="429">
                  <c:v>0.26</c:v>
                </c:pt>
                <c:pt idx="430">
                  <c:v>1.9</c:v>
                </c:pt>
                <c:pt idx="431">
                  <c:v>0.26</c:v>
                </c:pt>
                <c:pt idx="432">
                  <c:v>1.9</c:v>
                </c:pt>
                <c:pt idx="433">
                  <c:v>0.26</c:v>
                </c:pt>
                <c:pt idx="434">
                  <c:v>1.9</c:v>
                </c:pt>
                <c:pt idx="435">
                  <c:v>0.26</c:v>
                </c:pt>
                <c:pt idx="436">
                  <c:v>1.9</c:v>
                </c:pt>
                <c:pt idx="437">
                  <c:v>0.26</c:v>
                </c:pt>
                <c:pt idx="438">
                  <c:v>1.9</c:v>
                </c:pt>
                <c:pt idx="439">
                  <c:v>0.26</c:v>
                </c:pt>
                <c:pt idx="440">
                  <c:v>1.9</c:v>
                </c:pt>
                <c:pt idx="441">
                  <c:v>0.26</c:v>
                </c:pt>
                <c:pt idx="442">
                  <c:v>1.9</c:v>
                </c:pt>
                <c:pt idx="443">
                  <c:v>0.26</c:v>
                </c:pt>
                <c:pt idx="444">
                  <c:v>1.9</c:v>
                </c:pt>
                <c:pt idx="445">
                  <c:v>0.26</c:v>
                </c:pt>
                <c:pt idx="446">
                  <c:v>1.9</c:v>
                </c:pt>
                <c:pt idx="447">
                  <c:v>0.26</c:v>
                </c:pt>
                <c:pt idx="448">
                  <c:v>1.9</c:v>
                </c:pt>
                <c:pt idx="449">
                  <c:v>0.26</c:v>
                </c:pt>
                <c:pt idx="450">
                  <c:v>1.9</c:v>
                </c:pt>
                <c:pt idx="451">
                  <c:v>0.26</c:v>
                </c:pt>
                <c:pt idx="452">
                  <c:v>1.9</c:v>
                </c:pt>
                <c:pt idx="453">
                  <c:v>0.26</c:v>
                </c:pt>
                <c:pt idx="454">
                  <c:v>1.9</c:v>
                </c:pt>
                <c:pt idx="455">
                  <c:v>0.26</c:v>
                </c:pt>
                <c:pt idx="456">
                  <c:v>1.9</c:v>
                </c:pt>
                <c:pt idx="457">
                  <c:v>0.26</c:v>
                </c:pt>
                <c:pt idx="458">
                  <c:v>1.9</c:v>
                </c:pt>
                <c:pt idx="459">
                  <c:v>0.26</c:v>
                </c:pt>
                <c:pt idx="460">
                  <c:v>1.9</c:v>
                </c:pt>
                <c:pt idx="461">
                  <c:v>0.26</c:v>
                </c:pt>
                <c:pt idx="462">
                  <c:v>1.9</c:v>
                </c:pt>
                <c:pt idx="463">
                  <c:v>0.26</c:v>
                </c:pt>
                <c:pt idx="464">
                  <c:v>1.9</c:v>
                </c:pt>
                <c:pt idx="465">
                  <c:v>0.26</c:v>
                </c:pt>
                <c:pt idx="466">
                  <c:v>1.9</c:v>
                </c:pt>
                <c:pt idx="467">
                  <c:v>0.26</c:v>
                </c:pt>
                <c:pt idx="468">
                  <c:v>1.9</c:v>
                </c:pt>
                <c:pt idx="469">
                  <c:v>0.26</c:v>
                </c:pt>
                <c:pt idx="470">
                  <c:v>1.9</c:v>
                </c:pt>
                <c:pt idx="471">
                  <c:v>0.26</c:v>
                </c:pt>
                <c:pt idx="472">
                  <c:v>1.9</c:v>
                </c:pt>
                <c:pt idx="473">
                  <c:v>0.26</c:v>
                </c:pt>
                <c:pt idx="474">
                  <c:v>1.9</c:v>
                </c:pt>
                <c:pt idx="475">
                  <c:v>0.26</c:v>
                </c:pt>
                <c:pt idx="476">
                  <c:v>1.9</c:v>
                </c:pt>
                <c:pt idx="477">
                  <c:v>0.26</c:v>
                </c:pt>
                <c:pt idx="478">
                  <c:v>1.9</c:v>
                </c:pt>
                <c:pt idx="479">
                  <c:v>0.26</c:v>
                </c:pt>
                <c:pt idx="480">
                  <c:v>1.9</c:v>
                </c:pt>
                <c:pt idx="481">
                  <c:v>0.26</c:v>
                </c:pt>
                <c:pt idx="482">
                  <c:v>1.9</c:v>
                </c:pt>
                <c:pt idx="483">
                  <c:v>0.26</c:v>
                </c:pt>
                <c:pt idx="484">
                  <c:v>1.9</c:v>
                </c:pt>
                <c:pt idx="485">
                  <c:v>0.26</c:v>
                </c:pt>
                <c:pt idx="486">
                  <c:v>1.9</c:v>
                </c:pt>
                <c:pt idx="487">
                  <c:v>0.26</c:v>
                </c:pt>
                <c:pt idx="488">
                  <c:v>1.9</c:v>
                </c:pt>
                <c:pt idx="489">
                  <c:v>0.26</c:v>
                </c:pt>
                <c:pt idx="490">
                  <c:v>1.9</c:v>
                </c:pt>
                <c:pt idx="491">
                  <c:v>0.26</c:v>
                </c:pt>
                <c:pt idx="492">
                  <c:v>1.9</c:v>
                </c:pt>
                <c:pt idx="493">
                  <c:v>0.26</c:v>
                </c:pt>
                <c:pt idx="494">
                  <c:v>1.9</c:v>
                </c:pt>
                <c:pt idx="495">
                  <c:v>0.26</c:v>
                </c:pt>
                <c:pt idx="496">
                  <c:v>1.9</c:v>
                </c:pt>
                <c:pt idx="497">
                  <c:v>0.26</c:v>
                </c:pt>
                <c:pt idx="498">
                  <c:v>1.9</c:v>
                </c:pt>
                <c:pt idx="499">
                  <c:v>0.26</c:v>
                </c:pt>
                <c:pt idx="500">
                  <c:v>1.9</c:v>
                </c:pt>
                <c:pt idx="501">
                  <c:v>0.26</c:v>
                </c:pt>
                <c:pt idx="502">
                  <c:v>1.9</c:v>
                </c:pt>
                <c:pt idx="503">
                  <c:v>0.26</c:v>
                </c:pt>
                <c:pt idx="504">
                  <c:v>1.9</c:v>
                </c:pt>
                <c:pt idx="505">
                  <c:v>0.26</c:v>
                </c:pt>
                <c:pt idx="506">
                  <c:v>1.9</c:v>
                </c:pt>
                <c:pt idx="507">
                  <c:v>0.26</c:v>
                </c:pt>
                <c:pt idx="508">
                  <c:v>1.9</c:v>
                </c:pt>
                <c:pt idx="509">
                  <c:v>0.26</c:v>
                </c:pt>
                <c:pt idx="510">
                  <c:v>1.9</c:v>
                </c:pt>
                <c:pt idx="511">
                  <c:v>0.26</c:v>
                </c:pt>
                <c:pt idx="512">
                  <c:v>1.9</c:v>
                </c:pt>
                <c:pt idx="513">
                  <c:v>0.26</c:v>
                </c:pt>
                <c:pt idx="514">
                  <c:v>1.9</c:v>
                </c:pt>
                <c:pt idx="515">
                  <c:v>0.26</c:v>
                </c:pt>
                <c:pt idx="516">
                  <c:v>1.9</c:v>
                </c:pt>
                <c:pt idx="517">
                  <c:v>0.26</c:v>
                </c:pt>
                <c:pt idx="518">
                  <c:v>1.9</c:v>
                </c:pt>
                <c:pt idx="519">
                  <c:v>0.26</c:v>
                </c:pt>
                <c:pt idx="520">
                  <c:v>1.9</c:v>
                </c:pt>
                <c:pt idx="521">
                  <c:v>0.26</c:v>
                </c:pt>
                <c:pt idx="522">
                  <c:v>1.9</c:v>
                </c:pt>
                <c:pt idx="523">
                  <c:v>0.26</c:v>
                </c:pt>
                <c:pt idx="524">
                  <c:v>1.9</c:v>
                </c:pt>
                <c:pt idx="525">
                  <c:v>0.26</c:v>
                </c:pt>
                <c:pt idx="526">
                  <c:v>1.9</c:v>
                </c:pt>
                <c:pt idx="527">
                  <c:v>0.26</c:v>
                </c:pt>
                <c:pt idx="528">
                  <c:v>1.9</c:v>
                </c:pt>
                <c:pt idx="529">
                  <c:v>0.26</c:v>
                </c:pt>
                <c:pt idx="530">
                  <c:v>1.9</c:v>
                </c:pt>
                <c:pt idx="531">
                  <c:v>0.26</c:v>
                </c:pt>
                <c:pt idx="532">
                  <c:v>1.9</c:v>
                </c:pt>
                <c:pt idx="533">
                  <c:v>0.26</c:v>
                </c:pt>
                <c:pt idx="534">
                  <c:v>1.9</c:v>
                </c:pt>
                <c:pt idx="535">
                  <c:v>0.26</c:v>
                </c:pt>
                <c:pt idx="536">
                  <c:v>1.9</c:v>
                </c:pt>
                <c:pt idx="537">
                  <c:v>0.26</c:v>
                </c:pt>
                <c:pt idx="538">
                  <c:v>1.9</c:v>
                </c:pt>
                <c:pt idx="539">
                  <c:v>0.26</c:v>
                </c:pt>
                <c:pt idx="540">
                  <c:v>1.9</c:v>
                </c:pt>
                <c:pt idx="541">
                  <c:v>0.26</c:v>
                </c:pt>
                <c:pt idx="542">
                  <c:v>1.9</c:v>
                </c:pt>
                <c:pt idx="543">
                  <c:v>0.26</c:v>
                </c:pt>
                <c:pt idx="544">
                  <c:v>1.9</c:v>
                </c:pt>
                <c:pt idx="545">
                  <c:v>0.26</c:v>
                </c:pt>
                <c:pt idx="546">
                  <c:v>1.9</c:v>
                </c:pt>
                <c:pt idx="547">
                  <c:v>0.26</c:v>
                </c:pt>
                <c:pt idx="548">
                  <c:v>1.9</c:v>
                </c:pt>
                <c:pt idx="549">
                  <c:v>0.26</c:v>
                </c:pt>
                <c:pt idx="550">
                  <c:v>1.9</c:v>
                </c:pt>
                <c:pt idx="551">
                  <c:v>0.26</c:v>
                </c:pt>
                <c:pt idx="552">
                  <c:v>1.9</c:v>
                </c:pt>
                <c:pt idx="553">
                  <c:v>0.26</c:v>
                </c:pt>
                <c:pt idx="554">
                  <c:v>1.9</c:v>
                </c:pt>
                <c:pt idx="555">
                  <c:v>0.26</c:v>
                </c:pt>
                <c:pt idx="556">
                  <c:v>1.9</c:v>
                </c:pt>
                <c:pt idx="557">
                  <c:v>0.26</c:v>
                </c:pt>
                <c:pt idx="558">
                  <c:v>1.9</c:v>
                </c:pt>
                <c:pt idx="559">
                  <c:v>0.26</c:v>
                </c:pt>
                <c:pt idx="560">
                  <c:v>1.9</c:v>
                </c:pt>
                <c:pt idx="561">
                  <c:v>0.26</c:v>
                </c:pt>
                <c:pt idx="562">
                  <c:v>1.9</c:v>
                </c:pt>
                <c:pt idx="563">
                  <c:v>0.26</c:v>
                </c:pt>
                <c:pt idx="564">
                  <c:v>1.9</c:v>
                </c:pt>
                <c:pt idx="565">
                  <c:v>0.26</c:v>
                </c:pt>
                <c:pt idx="566">
                  <c:v>1.9</c:v>
                </c:pt>
                <c:pt idx="567">
                  <c:v>0.26</c:v>
                </c:pt>
                <c:pt idx="568">
                  <c:v>1.9</c:v>
                </c:pt>
                <c:pt idx="569">
                  <c:v>0.26</c:v>
                </c:pt>
                <c:pt idx="570">
                  <c:v>1.9</c:v>
                </c:pt>
                <c:pt idx="571">
                  <c:v>0.26</c:v>
                </c:pt>
                <c:pt idx="572">
                  <c:v>1.9</c:v>
                </c:pt>
                <c:pt idx="573">
                  <c:v>0.26</c:v>
                </c:pt>
                <c:pt idx="574">
                  <c:v>1.9</c:v>
                </c:pt>
                <c:pt idx="575">
                  <c:v>0.26</c:v>
                </c:pt>
                <c:pt idx="576">
                  <c:v>1.9</c:v>
                </c:pt>
                <c:pt idx="577">
                  <c:v>0.26</c:v>
                </c:pt>
                <c:pt idx="578">
                  <c:v>1.9</c:v>
                </c:pt>
                <c:pt idx="579">
                  <c:v>0.26</c:v>
                </c:pt>
                <c:pt idx="580">
                  <c:v>1.9</c:v>
                </c:pt>
                <c:pt idx="581">
                  <c:v>0.26</c:v>
                </c:pt>
                <c:pt idx="582">
                  <c:v>1.9</c:v>
                </c:pt>
                <c:pt idx="583">
                  <c:v>0.26</c:v>
                </c:pt>
                <c:pt idx="584">
                  <c:v>1.9</c:v>
                </c:pt>
                <c:pt idx="585">
                  <c:v>0.26</c:v>
                </c:pt>
                <c:pt idx="586">
                  <c:v>1.9</c:v>
                </c:pt>
                <c:pt idx="587">
                  <c:v>0.26</c:v>
                </c:pt>
                <c:pt idx="588">
                  <c:v>1.9</c:v>
                </c:pt>
                <c:pt idx="589">
                  <c:v>0.26</c:v>
                </c:pt>
                <c:pt idx="590">
                  <c:v>1.9</c:v>
                </c:pt>
                <c:pt idx="591">
                  <c:v>0.26</c:v>
                </c:pt>
                <c:pt idx="592">
                  <c:v>1.9</c:v>
                </c:pt>
                <c:pt idx="593">
                  <c:v>0.26</c:v>
                </c:pt>
                <c:pt idx="594">
                  <c:v>1.9</c:v>
                </c:pt>
                <c:pt idx="595">
                  <c:v>0.26</c:v>
                </c:pt>
                <c:pt idx="596">
                  <c:v>1.9</c:v>
                </c:pt>
                <c:pt idx="597">
                  <c:v>0.26</c:v>
                </c:pt>
                <c:pt idx="598">
                  <c:v>1.9</c:v>
                </c:pt>
                <c:pt idx="599">
                  <c:v>0.26</c:v>
                </c:pt>
                <c:pt idx="600">
                  <c:v>1.9</c:v>
                </c:pt>
                <c:pt idx="601">
                  <c:v>0.26</c:v>
                </c:pt>
                <c:pt idx="602">
                  <c:v>1.9</c:v>
                </c:pt>
                <c:pt idx="603">
                  <c:v>0.26</c:v>
                </c:pt>
                <c:pt idx="604">
                  <c:v>1.9</c:v>
                </c:pt>
                <c:pt idx="605">
                  <c:v>0.26</c:v>
                </c:pt>
                <c:pt idx="606">
                  <c:v>1.9</c:v>
                </c:pt>
                <c:pt idx="607">
                  <c:v>0.26</c:v>
                </c:pt>
                <c:pt idx="608">
                  <c:v>1.9</c:v>
                </c:pt>
                <c:pt idx="609">
                  <c:v>0.26</c:v>
                </c:pt>
                <c:pt idx="610">
                  <c:v>1.9</c:v>
                </c:pt>
                <c:pt idx="611">
                  <c:v>0.26</c:v>
                </c:pt>
                <c:pt idx="612">
                  <c:v>1.9</c:v>
                </c:pt>
                <c:pt idx="613">
                  <c:v>0.26</c:v>
                </c:pt>
                <c:pt idx="614">
                  <c:v>1.9</c:v>
                </c:pt>
                <c:pt idx="615">
                  <c:v>0.26</c:v>
                </c:pt>
                <c:pt idx="616">
                  <c:v>1.9</c:v>
                </c:pt>
                <c:pt idx="617">
                  <c:v>0.26</c:v>
                </c:pt>
                <c:pt idx="618">
                  <c:v>1.9</c:v>
                </c:pt>
                <c:pt idx="619">
                  <c:v>0.26</c:v>
                </c:pt>
                <c:pt idx="620">
                  <c:v>1.9</c:v>
                </c:pt>
                <c:pt idx="621">
                  <c:v>0.26</c:v>
                </c:pt>
                <c:pt idx="622">
                  <c:v>1.9</c:v>
                </c:pt>
                <c:pt idx="623">
                  <c:v>0.26</c:v>
                </c:pt>
                <c:pt idx="624">
                  <c:v>1.9</c:v>
                </c:pt>
                <c:pt idx="625">
                  <c:v>0.26</c:v>
                </c:pt>
                <c:pt idx="626">
                  <c:v>1.9</c:v>
                </c:pt>
                <c:pt idx="627">
                  <c:v>0.26</c:v>
                </c:pt>
                <c:pt idx="628">
                  <c:v>1.9</c:v>
                </c:pt>
                <c:pt idx="629">
                  <c:v>0.26</c:v>
                </c:pt>
                <c:pt idx="630">
                  <c:v>1.9</c:v>
                </c:pt>
                <c:pt idx="631">
                  <c:v>0.26</c:v>
                </c:pt>
                <c:pt idx="632">
                  <c:v>1.9</c:v>
                </c:pt>
                <c:pt idx="633">
                  <c:v>0.26</c:v>
                </c:pt>
                <c:pt idx="634">
                  <c:v>1.9</c:v>
                </c:pt>
                <c:pt idx="635">
                  <c:v>0.26</c:v>
                </c:pt>
                <c:pt idx="636">
                  <c:v>1.9</c:v>
                </c:pt>
                <c:pt idx="637">
                  <c:v>0.26</c:v>
                </c:pt>
                <c:pt idx="638">
                  <c:v>1.9</c:v>
                </c:pt>
                <c:pt idx="639">
                  <c:v>0.26</c:v>
                </c:pt>
                <c:pt idx="640">
                  <c:v>1.9</c:v>
                </c:pt>
                <c:pt idx="641">
                  <c:v>0.26</c:v>
                </c:pt>
                <c:pt idx="642">
                  <c:v>1.9</c:v>
                </c:pt>
                <c:pt idx="643">
                  <c:v>0.26</c:v>
                </c:pt>
                <c:pt idx="644">
                  <c:v>1.9</c:v>
                </c:pt>
                <c:pt idx="645">
                  <c:v>0.26</c:v>
                </c:pt>
                <c:pt idx="646">
                  <c:v>1.9</c:v>
                </c:pt>
                <c:pt idx="647">
                  <c:v>0.26</c:v>
                </c:pt>
                <c:pt idx="648">
                  <c:v>1.9</c:v>
                </c:pt>
                <c:pt idx="649">
                  <c:v>0.26</c:v>
                </c:pt>
                <c:pt idx="650">
                  <c:v>1.9</c:v>
                </c:pt>
                <c:pt idx="651">
                  <c:v>0.26</c:v>
                </c:pt>
                <c:pt idx="652">
                  <c:v>1.9</c:v>
                </c:pt>
                <c:pt idx="653">
                  <c:v>0.26</c:v>
                </c:pt>
                <c:pt idx="654">
                  <c:v>1.9</c:v>
                </c:pt>
                <c:pt idx="655">
                  <c:v>0.26</c:v>
                </c:pt>
                <c:pt idx="656">
                  <c:v>1.9</c:v>
                </c:pt>
                <c:pt idx="657">
                  <c:v>0.26</c:v>
                </c:pt>
                <c:pt idx="658">
                  <c:v>1.9</c:v>
                </c:pt>
                <c:pt idx="659">
                  <c:v>0.26</c:v>
                </c:pt>
                <c:pt idx="660">
                  <c:v>1.9</c:v>
                </c:pt>
                <c:pt idx="661">
                  <c:v>0.26</c:v>
                </c:pt>
                <c:pt idx="662">
                  <c:v>1.9</c:v>
                </c:pt>
                <c:pt idx="663">
                  <c:v>0.26</c:v>
                </c:pt>
                <c:pt idx="664">
                  <c:v>1.9</c:v>
                </c:pt>
                <c:pt idx="665">
                  <c:v>0.26</c:v>
                </c:pt>
                <c:pt idx="666">
                  <c:v>1.9</c:v>
                </c:pt>
                <c:pt idx="667">
                  <c:v>0.26</c:v>
                </c:pt>
                <c:pt idx="668">
                  <c:v>1.9</c:v>
                </c:pt>
                <c:pt idx="669">
                  <c:v>0.26</c:v>
                </c:pt>
                <c:pt idx="670">
                  <c:v>1.9</c:v>
                </c:pt>
                <c:pt idx="671">
                  <c:v>0.26</c:v>
                </c:pt>
                <c:pt idx="672">
                  <c:v>1.9</c:v>
                </c:pt>
                <c:pt idx="673">
                  <c:v>0.26</c:v>
                </c:pt>
                <c:pt idx="674">
                  <c:v>1.9</c:v>
                </c:pt>
                <c:pt idx="675">
                  <c:v>0.26</c:v>
                </c:pt>
                <c:pt idx="676">
                  <c:v>1.9</c:v>
                </c:pt>
                <c:pt idx="677">
                  <c:v>0.26</c:v>
                </c:pt>
                <c:pt idx="678">
                  <c:v>1.9</c:v>
                </c:pt>
                <c:pt idx="679">
                  <c:v>0.26</c:v>
                </c:pt>
                <c:pt idx="680">
                  <c:v>1.9</c:v>
                </c:pt>
                <c:pt idx="681">
                  <c:v>0.26</c:v>
                </c:pt>
                <c:pt idx="682">
                  <c:v>1.9</c:v>
                </c:pt>
                <c:pt idx="683">
                  <c:v>0.26</c:v>
                </c:pt>
                <c:pt idx="684">
                  <c:v>1.9</c:v>
                </c:pt>
                <c:pt idx="685">
                  <c:v>0.26</c:v>
                </c:pt>
                <c:pt idx="686">
                  <c:v>1.9</c:v>
                </c:pt>
                <c:pt idx="687">
                  <c:v>0.26</c:v>
                </c:pt>
                <c:pt idx="688">
                  <c:v>1.9</c:v>
                </c:pt>
                <c:pt idx="689">
                  <c:v>0.26</c:v>
                </c:pt>
                <c:pt idx="690">
                  <c:v>1.9</c:v>
                </c:pt>
                <c:pt idx="691">
                  <c:v>0.26</c:v>
                </c:pt>
                <c:pt idx="692">
                  <c:v>1.9</c:v>
                </c:pt>
                <c:pt idx="693">
                  <c:v>0.26</c:v>
                </c:pt>
                <c:pt idx="694">
                  <c:v>1.9</c:v>
                </c:pt>
                <c:pt idx="695">
                  <c:v>0.26</c:v>
                </c:pt>
                <c:pt idx="696">
                  <c:v>1.9</c:v>
                </c:pt>
                <c:pt idx="697">
                  <c:v>0.26</c:v>
                </c:pt>
                <c:pt idx="698">
                  <c:v>1.9</c:v>
                </c:pt>
                <c:pt idx="699">
                  <c:v>0.26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3CC-41E0-AA00-BEE1FAF1D14A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xVal>
            <c:numLit>
              <c:formatCode>General</c:formatCode>
              <c:ptCount val="23"/>
              <c:pt idx="0">
                <c:v>0.9</c:v>
              </c:pt>
              <c:pt idx="1">
                <c:v>1.1000000000000001</c:v>
              </c:pt>
              <c:pt idx="2">
                <c:v>1</c:v>
              </c:pt>
              <c:pt idx="3">
                <c:v>1</c:v>
              </c:pt>
              <c:pt idx="4">
                <c:v>0.75</c:v>
              </c:pt>
              <c:pt idx="5">
                <c:v>1.25</c:v>
              </c:pt>
              <c:pt idx="6">
                <c:v>1.25</c:v>
              </c:pt>
              <c:pt idx="7">
                <c:v>1.25</c:v>
              </c:pt>
              <c:pt idx="8">
                <c:v>1.25</c:v>
              </c:pt>
              <c:pt idx="9">
                <c:v>1.25</c:v>
              </c:pt>
              <c:pt idx="10">
                <c:v>1</c:v>
              </c:pt>
              <c:pt idx="11">
                <c:v>1</c:v>
              </c:pt>
              <c:pt idx="12">
                <c:v>1.1000000000000001</c:v>
              </c:pt>
              <c:pt idx="13">
                <c:v>0.9</c:v>
              </c:pt>
              <c:pt idx="14">
                <c:v>1</c:v>
              </c:pt>
              <c:pt idx="15">
                <c:v>1</c:v>
              </c:pt>
              <c:pt idx="16">
                <c:v>0.75</c:v>
              </c:pt>
              <c:pt idx="17">
                <c:v>0.75</c:v>
              </c:pt>
              <c:pt idx="18">
                <c:v>0.75</c:v>
              </c:pt>
              <c:pt idx="19">
                <c:v>1.25</c:v>
              </c:pt>
              <c:pt idx="20">
                <c:v>0.75</c:v>
              </c:pt>
              <c:pt idx="21">
                <c:v>0.75</c:v>
              </c:pt>
              <c:pt idx="22">
                <c:v>0.75</c:v>
              </c:pt>
            </c:numLit>
          </c:xVal>
          <c:yVal>
            <c:numLit>
              <c:formatCode>General</c:formatCode>
              <c:ptCount val="23"/>
              <c:pt idx="0">
                <c:v>3.53</c:v>
              </c:pt>
              <c:pt idx="1">
                <c:v>3.53</c:v>
              </c:pt>
              <c:pt idx="2">
                <c:v>3.53</c:v>
              </c:pt>
              <c:pt idx="3">
                <c:v>1.9</c:v>
              </c:pt>
              <c:pt idx="4">
                <c:v>1.9</c:v>
              </c:pt>
              <c:pt idx="5">
                <c:v>1.9</c:v>
              </c:pt>
              <c:pt idx="6">
                <c:v>1.9</c:v>
              </c:pt>
              <c:pt idx="7">
                <c:v>0.45</c:v>
              </c:pt>
              <c:pt idx="8">
                <c:v>0.26</c:v>
              </c:pt>
              <c:pt idx="9">
                <c:v>0.26</c:v>
              </c:pt>
              <c:pt idx="10">
                <c:v>0.26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0.26</c:v>
              </c:pt>
              <c:pt idx="16">
                <c:v>0.26</c:v>
              </c:pt>
              <c:pt idx="17">
                <c:v>0.26</c:v>
              </c:pt>
              <c:pt idx="18">
                <c:v>0.45</c:v>
              </c:pt>
              <c:pt idx="19">
                <c:v>0.45</c:v>
              </c:pt>
              <c:pt idx="20">
                <c:v>0.45</c:v>
              </c:pt>
              <c:pt idx="21">
                <c:v>1.9</c:v>
              </c:pt>
              <c:pt idx="22">
                <c:v>1.9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3CC-41E0-AA00-BEE1FAF1D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909768"/>
        <c:axId val="713908984"/>
      </c:scatterChart>
      <c:valAx>
        <c:axId val="713909768"/>
        <c:scaling>
          <c:orientation val="minMax"/>
          <c:max val="2"/>
          <c:min val="0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6350">
            <a:noFill/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713908984"/>
        <c:crosses val="autoZero"/>
        <c:crossBetween val="midCat"/>
      </c:valAx>
      <c:valAx>
        <c:axId val="713908984"/>
        <c:scaling>
          <c:orientation val="minMax"/>
          <c:max val="4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Al.ppm | SampleID-PLB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13909768"/>
        <c:crosses val="autoZero"/>
        <c:crossBetween val="midCat"/>
      </c:valAx>
      <c:spPr>
        <a:ln w="25400">
          <a:noFill/>
        </a:ln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26" Type="http://schemas.openxmlformats.org/officeDocument/2006/relationships/chart" Target="../charts/chart25.xml"/><Relationship Id="rId3" Type="http://schemas.openxmlformats.org/officeDocument/2006/relationships/chart" Target="../charts/chart2.xml"/><Relationship Id="rId21" Type="http://schemas.openxmlformats.org/officeDocument/2006/relationships/chart" Target="../charts/chart20.xml"/><Relationship Id="rId34" Type="http://schemas.openxmlformats.org/officeDocument/2006/relationships/chart" Target="../charts/chart33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4.xml"/><Relationship Id="rId33" Type="http://schemas.openxmlformats.org/officeDocument/2006/relationships/chart" Target="../charts/chart32.xml"/><Relationship Id="rId2" Type="http://schemas.openxmlformats.org/officeDocument/2006/relationships/chart" Target="../charts/chart1.xml"/><Relationship Id="rId16" Type="http://schemas.openxmlformats.org/officeDocument/2006/relationships/chart" Target="../charts/chart15.xml"/><Relationship Id="rId20" Type="http://schemas.openxmlformats.org/officeDocument/2006/relationships/chart" Target="../charts/chart19.xml"/><Relationship Id="rId29" Type="http://schemas.openxmlformats.org/officeDocument/2006/relationships/chart" Target="../charts/chart28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3.xml"/><Relationship Id="rId32" Type="http://schemas.openxmlformats.org/officeDocument/2006/relationships/chart" Target="../charts/chart31.xml"/><Relationship Id="rId37" Type="http://schemas.openxmlformats.org/officeDocument/2006/relationships/chart" Target="../charts/chart36.xml"/><Relationship Id="rId5" Type="http://schemas.openxmlformats.org/officeDocument/2006/relationships/chart" Target="../charts/chart4.xml"/><Relationship Id="rId15" Type="http://schemas.openxmlformats.org/officeDocument/2006/relationships/chart" Target="../charts/chart14.xml"/><Relationship Id="rId23" Type="http://schemas.openxmlformats.org/officeDocument/2006/relationships/chart" Target="../charts/chart22.xml"/><Relationship Id="rId28" Type="http://schemas.openxmlformats.org/officeDocument/2006/relationships/chart" Target="../charts/chart27.xml"/><Relationship Id="rId36" Type="http://schemas.openxmlformats.org/officeDocument/2006/relationships/chart" Target="../charts/chart35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31" Type="http://schemas.openxmlformats.org/officeDocument/2006/relationships/chart" Target="../charts/chart30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Relationship Id="rId22" Type="http://schemas.openxmlformats.org/officeDocument/2006/relationships/chart" Target="../charts/chart21.xml"/><Relationship Id="rId27" Type="http://schemas.openxmlformats.org/officeDocument/2006/relationships/chart" Target="../charts/chart26.xml"/><Relationship Id="rId30" Type="http://schemas.openxmlformats.org/officeDocument/2006/relationships/chart" Target="../charts/chart29.xml"/><Relationship Id="rId35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image" Target="../media/image1.png"/><Relationship Id="rId4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image" Target="../media/image1.png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image" Target="../media/image1.png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4</xdr:row>
      <xdr:rowOff>0</xdr:rowOff>
    </xdr:from>
    <xdr:to>
      <xdr:col>2</xdr:col>
      <xdr:colOff>38100</xdr:colOff>
      <xdr:row>4</xdr:row>
      <xdr:rowOff>25400</xdr:rowOff>
    </xdr:to>
    <xdr:sp macro="" textlink="">
      <xdr:nvSpPr>
        <xdr:cNvPr id="3" name="TX91636" hidden="1">
          <a:extLst>
            <a:ext uri="{FF2B5EF4-FFF2-40B4-BE49-F238E27FC236}">
              <a16:creationId xmlns:a16="http://schemas.microsoft.com/office/drawing/2014/main" xmlns="" id="{5AAE7121-3124-4DDA-ABF3-DF483BFE629C}"/>
            </a:ext>
          </a:extLst>
        </xdr:cNvPr>
        <xdr:cNvSpPr txBox="1"/>
      </xdr:nvSpPr>
      <xdr:spPr>
        <a:xfrm>
          <a:off x="955675" y="9715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RunProcDES
Form10.txt
ListBoxQuanti,ListBox,,True,200000000000_Outputs,True,,False,,,
ListBoxQuali,ListBox,,True,200000000001_Outputs,True,,False,,,
CheckBoxBar,CheckBox,0,True,400000000100_Charts (2),True,Bar charts,False,,,
CheckBoxPie,CheckBox,0,True,400000000200_Charts (2),True,Pie charts,False,,,
CheckBoxStd,CheckBox,0,True,100000000000_Options,True,Standardize,False,,,
CheckBoxRescale,CheckBox,0,True,100000000100_Options,True,Rescale from 0 to 100,False,,,
CheckBoxComp,CheckBox,0,True,100000000200_Options,True,Compare to the total sample,False,,,
CheckBoxStack,CheckBox,0,True,400000000300_Charts (2),True,Stacked bars,False,,,
CheckBoxSort,CheckBox,-1,True,100000000300_Options,True,Sort the categories alphabetically,False,,,
CheckBoxMultiple,CheckBox,0,True,400000000400_Charts (2),True,Clustered bars,False,,,
OptionButtonH,OptionButton,0,True,310000000000_Charts (1)|Options,True,Horizontal,False,,,
OptionButtonV,OptionButton,-1,True,310000000100_Charts (1)|Options,True,Vertical,False,,,
CheckBoxGroupP,CheckBox,0,True,310000000200_Charts (1)|Options,True,Group plots,False,,,
CheckBoxQQ,CheckBox,0,True,300000000700_Charts (1)|Chart types,True,Normal Q-Q plots,False,,,
CheckBoxBP,CheckBox,-1,True,300000000100_Charts (1)|Chart types,True,Box plots,False,,,
CheckBoxSG,CheckBox,0,True,300000000200_Charts (1)|Chart types,True,Scattergrams,False,,,
CheckBoxSP,CheckBox,0,True,300000000300_Charts (1)|Chart types,True,Strip plots,False,,,
CheckBoxSLP,CheckBox,0,True,300000000400_Charts (1)|Chart types,True,Stem-and-leaf plots,False,,,
CheckBoxPP,CheckBox,-1,True,300000000600_Charts (1)|Chart types,True,Normal P-P plots,False,,,
CheckBoxGroupVar,CheckBox,0,True,310000000500_Charts (1)|Options,True,Variables,False,,,
CheckBoxGreyLine,CheckBox,0,True,310000000600_Charts (1)|Options,True,Grey line,False,,,
CheckBox_X,CheckBox,-1,True,000000000100_General,True,Quantitative data,False,,,
RefEdit_X,RefEdit0,'Sheet2'!$L$1:$N$193&lt;LS&gt;'Sheet2'!$Z$1:$AB$193,True,000000000200_General,True,Quantitative data:,False,,193,6
RefEdit_Q,RefEdit0,'Sheet2'!$B$1:$B$193&lt;LS&gt;'Sheet2'!$F$1:$F$193,True,000000000500_General,True,Qualitative data:,False,,193,2
CheckBox_Q,CheckBox,-1,True,000000000400_General,True,Qualitative data,False,,,
CheckBox_G,CheckBox,-1,True,000000000600_General,True,Subsamples,False,,,
RefEdit_G,RefEdit0,'Sheet2'!$A$1:$A$193,True,000000000700_General,True,Subsamples:,False,,193,1
CheckBoxVarCat,CheckBox,-1,True,000000000800_General,True,Variable-Category labels,False,,,
CheckBoxVarLabels,CheckBox,-1,True,000000000201_General,True,Variable labels,False,,,
CheckBox_W,CheckBox,0,True,000000000301_General,True,Weights,False,,,
RefEdit_W,RefEdit0,,True,000000000401_General,True,Weights:,False,,,
CheckBoxStdW,CheckBox,0,True,000000000501_General,True,Standardize weights,False,,,
CheckBoxSw,CheckBox,0,False,000000000601_General,False,Sw-Mw,False,,,
OptionButton_W,OptionButton,0,True,000000020001_General,True,Workbook,False,,,
OptionButton_R,OptionButton,0,True,000000000001_General,True,Range,False,,,
OptionButton_S,OptionButton,-1,True,000000010001_General,True,Sheet,False,,,
RefEdit_R,RefEdit,,True,000000000101_General,True,Range:,False,,,
CheckBoxDispVert,CheckBox,-1,True,200000000400_Outputs,True,Display vertically,False,,,
CheckBoxDispVert2,CheckBox,0,True,200000000401_Outputs,True,Display vertically,False,,,
CheckBoxLegend,CheckBox,0,True,310000040201_Charts (1)|Options,True,Legend,False,,,
CheckBoxOut,CheckBox,0,True,310000010201_Charts (1)|Options,True,Outliers,False,,,
CheckBoxMinMax,CheckBox,-1,True,310000000201_Charts (1)|Options,True,Minimum/Maximum,False,,,
CheckBoxColorInside,CheckBox,-1,True,310000000301_Charts (1)|Options,True,Color inside,False,,,
CheckBoxColorByGroup,CheckBox,0,True,310000010301_Charts (1)|Options,True,Color by group,False,,,
OptionButtonF,OptionButton,-1,True,400000000101_Charts (2),True,Frequencies,False,,,
OptionButtonRelF,OptionButton,0,True,400000010101_Charts (2),True,Relative frequencies,False,,,
ComboBoxPosition,ComboBox,2,True,310000030201_Charts (1)|Options,True,Labels position:,False,,,
TextBox_Conf,TextBox,97.5,True,100000000400_Options,True,Confidence interval (%):,False,,,
CheckBoxTrans,CheckBox,0,False,03,False,Trans,False,,,
TextBoxList,TextBox,,False,04,False,,False,,,
CheckBoxUnit,CheckBox,0,True,300000000500_Charts (1)|Chart types,True,Unit 10^,False,,,
TextBoxUnit,TextBox,0,True,300000010500_Charts (1)|Chart types,True,Unit: 10^,False,,,
FileSelect1,CommandButton,,False,000000000300_General,False,,False,,,
ScrollBarSelect,ScrollBar,0,False,05,False,,,,,
ComboBoxError,ComboBox,0,True,300000000201_Charts (1)|Chart types,True,Error bars,False,,,
CheckBoxError,CheckBox,0,True,300000000101_Charts (1)|Chart types,True,Error bars,False,,,
CheckBoxBarQ,CheckBox,0,True,300000000001_Charts (1)|Chart types,True,Means charts,False,,,
OptionButtonAuto,OptionButton,-1,True,310000010300_Charts (1)|Options,True,Automatic,False,,,
OptionButtonUser,OptionButton,0,True,310000020300_Charts (1)|Options,True,User defined,False,,,
TextBoxDim,TextBox,10,True,310000030300_Charts (1)|Options,True,Dimensions:,False,,,
CheckBoxGroupCat,CheckBox,-1,True,310000000400_Charts (1)|Options,True,Categories,False,,,
CheckBoxSortMeans,CheckBox,0,True,310000000700_Charts (1)|Options,True,Sort by mean,False,,,
CheckBoxNotched,CheckBox,0,True,310000000001_Charts (1)|Options,True,Notched,False,,,
CheckBoxWidth,CheckBox,0,True,310000000101_Charts (1)|Options,True,Adapt the width,False,,,
SpinButtonDim,SpinButton,10,True,310000040300_Charts (1)|Options,False,,,,,
</a:t>
          </a:r>
        </a:p>
      </xdr:txBody>
    </xdr:sp>
    <xdr:clientData/>
  </xdr:twoCellAnchor>
  <xdr:twoCellAnchor editAs="oneCell">
    <xdr:from>
      <xdr:col>2</xdr:col>
      <xdr:colOff>12700</xdr:colOff>
      <xdr:row>4</xdr:row>
      <xdr:rowOff>0</xdr:rowOff>
    </xdr:from>
    <xdr:to>
      <xdr:col>2</xdr:col>
      <xdr:colOff>38100</xdr:colOff>
      <xdr:row>4</xdr:row>
      <xdr:rowOff>25400</xdr:rowOff>
    </xdr:to>
    <xdr:sp macro="" textlink="">
      <xdr:nvSpPr>
        <xdr:cNvPr id="4" name="L191636" hidden="1">
          <a:extLst>
            <a:ext uri="{FF2B5EF4-FFF2-40B4-BE49-F238E27FC236}">
              <a16:creationId xmlns:a16="http://schemas.microsoft.com/office/drawing/2014/main" xmlns="" id="{3A303522-14F8-4E9D-BDFF-BBCA440204B4}"/>
            </a:ext>
          </a:extLst>
        </xdr:cNvPr>
        <xdr:cNvSpPr txBox="1"/>
      </xdr:nvSpPr>
      <xdr:spPr>
        <a:xfrm>
          <a:off x="955675" y="9715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1
ListBox
10
ListBoxQuanti
1
41
Nbr. of observations,-1
Nbr. of missing values,0
Obs. without missing data,0
Sum of weights,0
Breakdown per subsample (%),0
Minimum,-1
Maximum,-1
Freq. of minimum,0
Freq. of maximum,0
Range,0
1st Quartile,-1
Lower bound on frequencies (97.5%),-1
Upper bound on frequencies (97.5%),-1
Sum,0
Lower bound on proportions (97.5%),-1
Upper bound on proportions (97.5%),0
Variance (n-1),-1
Standard deviation (n),0
Standard deviation (n-1),-1
Variation coefficient (n),0
Variation coefficient (n-1),0
Skewness (Pearson),0
Skewness (Fisher),0
Skewness (Bowley),0
Kurtosis (Pearson),0
Kurtosis (Fisher),0
Standard error of the mean,-1
Lower bound on mean (97.5%),0
Upper bound on mean (97.5%),0
Standard error of the variance,0
Lower bound on variance (97.5%),0
Upper bound on variance (97.5%),0
Standard error(Skewness (Fisher)),0
Standard error(Kurtosis (Fisher)),0
Mean absolute deviation,0
Median absolute deviation,0
Geometric mean,0
Geometric standard deviation,0
Harmonic mean,0
nIQR,0
Qn,0
</a:t>
          </a:r>
        </a:p>
      </xdr:txBody>
    </xdr:sp>
    <xdr:clientData/>
  </xdr:twoCellAnchor>
  <xdr:twoCellAnchor editAs="oneCell">
    <xdr:from>
      <xdr:col>2</xdr:col>
      <xdr:colOff>12700</xdr:colOff>
      <xdr:row>4</xdr:row>
      <xdr:rowOff>0</xdr:rowOff>
    </xdr:from>
    <xdr:to>
      <xdr:col>2</xdr:col>
      <xdr:colOff>38100</xdr:colOff>
      <xdr:row>4</xdr:row>
      <xdr:rowOff>25400</xdr:rowOff>
    </xdr:to>
    <xdr:sp macro="" textlink="">
      <xdr:nvSpPr>
        <xdr:cNvPr id="5" name="L291636" hidden="1">
          <a:extLst>
            <a:ext uri="{FF2B5EF4-FFF2-40B4-BE49-F238E27FC236}">
              <a16:creationId xmlns:a16="http://schemas.microsoft.com/office/drawing/2014/main" xmlns="" id="{E96A049E-23D1-46E1-AC37-2A80C9EFBE1F}"/>
            </a:ext>
          </a:extLst>
        </xdr:cNvPr>
        <xdr:cNvSpPr txBox="1"/>
      </xdr:nvSpPr>
      <xdr:spPr>
        <a:xfrm>
          <a:off x="955675" y="9715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1
ListBox
10
ListBoxQuali
1
16
Nbr. of observations,-1
Nbr. of missing values,-1
Obs. without missing data,0
Sum of weights,-1
Breakdown per subsample (%),-1
Nbr. of categories,-1
Mode,-1
Mode frequency,-1
Categories,-1
Frequency per category,-1
Rel. frequency per category (%),-1
Lower bound on frequencies (95%),-1
Upper bound on frequencies (95%),-1
Proportion per category,-1
Lower bound on proportions (95%),-1
Upper bound on proportions (95%),-1
</a:t>
          </a:r>
        </a:p>
      </xdr:txBody>
    </xdr:sp>
    <xdr:clientData/>
  </xdr:twoCellAnchor>
  <xdr:twoCellAnchor editAs="absolute">
    <xdr:from>
      <xdr:col>1</xdr:col>
      <xdr:colOff>515620</xdr:colOff>
      <xdr:row>6</xdr:row>
      <xdr:rowOff>53975</xdr:rowOff>
    </xdr:from>
    <xdr:to>
      <xdr:col>2</xdr:col>
      <xdr:colOff>267970</xdr:colOff>
      <xdr:row>7</xdr:row>
      <xdr:rowOff>243284</xdr:rowOff>
    </xdr:to>
    <xdr:pic macro="[0]!AddRemovGrid">
      <xdr:nvPicPr>
        <xdr:cNvPr id="9" name="AD91636" hidden="1">
          <a:extLst>
            <a:ext uri="{FF2B5EF4-FFF2-40B4-BE49-F238E27FC236}">
              <a16:creationId xmlns:a16="http://schemas.microsoft.com/office/drawing/2014/main" xmlns="" id="{AA7E9C21-E360-4873-9615-7185A17A8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995" y="1025525"/>
          <a:ext cx="361950" cy="361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6BDA3D6E-68D6-487E-AFE5-EBD388A54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127000</xdr:colOff>
      <xdr:row>22</xdr:row>
      <xdr:rowOff>0</xdr:rowOff>
    </xdr:from>
    <xdr:to>
      <xdr:col>13</xdr:col>
      <xdr:colOff>127000</xdr:colOff>
      <xdr:row>42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714B848F-CAF3-4A30-A14B-21DF17BE9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254000</xdr:colOff>
      <xdr:row>22</xdr:row>
      <xdr:rowOff>0</xdr:rowOff>
    </xdr:from>
    <xdr:to>
      <xdr:col>19</xdr:col>
      <xdr:colOff>254000</xdr:colOff>
      <xdr:row>42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B6A3E413-F597-488A-88F2-DE2EAC857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381000</xdr:colOff>
      <xdr:row>22</xdr:row>
      <xdr:rowOff>0</xdr:rowOff>
    </xdr:from>
    <xdr:to>
      <xdr:col>25</xdr:col>
      <xdr:colOff>381000</xdr:colOff>
      <xdr:row>42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xmlns="" id="{2467757B-D2CA-4EBC-9194-A8A1C0035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508000</xdr:colOff>
      <xdr:row>22</xdr:row>
      <xdr:rowOff>0</xdr:rowOff>
    </xdr:from>
    <xdr:to>
      <xdr:col>31</xdr:col>
      <xdr:colOff>508000</xdr:colOff>
      <xdr:row>42</xdr:row>
      <xdr:rowOff>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xmlns="" id="{C04A0023-203B-46FA-917C-68F1DA724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25400</xdr:colOff>
      <xdr:row>22</xdr:row>
      <xdr:rowOff>0</xdr:rowOff>
    </xdr:from>
    <xdr:to>
      <xdr:col>38</xdr:col>
      <xdr:colOff>25400</xdr:colOff>
      <xdr:row>42</xdr:row>
      <xdr:rowOff>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EE25130D-21BD-4B2B-86A8-AA83F1B35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152400</xdr:colOff>
      <xdr:row>22</xdr:row>
      <xdr:rowOff>0</xdr:rowOff>
    </xdr:from>
    <xdr:to>
      <xdr:col>44</xdr:col>
      <xdr:colOff>152400</xdr:colOff>
      <xdr:row>42</xdr:row>
      <xdr:rowOff>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xmlns="" id="{4E7FFB38-BFC7-4C58-A9A8-B2550D621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44</xdr:col>
      <xdr:colOff>279400</xdr:colOff>
      <xdr:row>22</xdr:row>
      <xdr:rowOff>0</xdr:rowOff>
    </xdr:from>
    <xdr:to>
      <xdr:col>50</xdr:col>
      <xdr:colOff>279400</xdr:colOff>
      <xdr:row>42</xdr:row>
      <xdr:rowOff>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xmlns="" id="{FAF24204-519D-49A6-B4B8-D847E6261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406400</xdr:colOff>
      <xdr:row>22</xdr:row>
      <xdr:rowOff>0</xdr:rowOff>
    </xdr:from>
    <xdr:to>
      <xdr:col>56</xdr:col>
      <xdr:colOff>406400</xdr:colOff>
      <xdr:row>42</xdr:row>
      <xdr:rowOff>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xmlns="" id="{8FD57D1B-97EB-4E96-B3F5-1968A1F78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533400</xdr:colOff>
      <xdr:row>22</xdr:row>
      <xdr:rowOff>0</xdr:rowOff>
    </xdr:from>
    <xdr:to>
      <xdr:col>62</xdr:col>
      <xdr:colOff>533400</xdr:colOff>
      <xdr:row>42</xdr:row>
      <xdr:rowOff>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xmlns="" id="{9E523336-DCEB-4FE1-9C65-C2993DB1A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63</xdr:col>
      <xdr:colOff>50800</xdr:colOff>
      <xdr:row>22</xdr:row>
      <xdr:rowOff>0</xdr:rowOff>
    </xdr:from>
    <xdr:to>
      <xdr:col>69</xdr:col>
      <xdr:colOff>50800</xdr:colOff>
      <xdr:row>42</xdr:row>
      <xdr:rowOff>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xmlns="" id="{94EC2F61-C0CC-44B5-95D6-BE20DF036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69</xdr:col>
      <xdr:colOff>177800</xdr:colOff>
      <xdr:row>22</xdr:row>
      <xdr:rowOff>0</xdr:rowOff>
    </xdr:from>
    <xdr:to>
      <xdr:col>75</xdr:col>
      <xdr:colOff>177800</xdr:colOff>
      <xdr:row>42</xdr:row>
      <xdr:rowOff>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xmlns="" id="{3F0A4B87-9EB3-448F-BA47-07527CA9D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75</xdr:col>
      <xdr:colOff>304800</xdr:colOff>
      <xdr:row>22</xdr:row>
      <xdr:rowOff>0</xdr:rowOff>
    </xdr:from>
    <xdr:to>
      <xdr:col>81</xdr:col>
      <xdr:colOff>304800</xdr:colOff>
      <xdr:row>42</xdr:row>
      <xdr:rowOff>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xmlns="" id="{A86D81C4-5FE0-4180-9B52-A998A642D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81</xdr:col>
      <xdr:colOff>431800</xdr:colOff>
      <xdr:row>22</xdr:row>
      <xdr:rowOff>0</xdr:rowOff>
    </xdr:from>
    <xdr:to>
      <xdr:col>87</xdr:col>
      <xdr:colOff>431800</xdr:colOff>
      <xdr:row>42</xdr:row>
      <xdr:rowOff>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xmlns="" id="{E0835680-16FB-4E38-8EBC-A82AF4D00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87</xdr:col>
      <xdr:colOff>558800</xdr:colOff>
      <xdr:row>22</xdr:row>
      <xdr:rowOff>0</xdr:rowOff>
    </xdr:from>
    <xdr:to>
      <xdr:col>93</xdr:col>
      <xdr:colOff>558800</xdr:colOff>
      <xdr:row>42</xdr:row>
      <xdr:rowOff>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xmlns="" id="{8C2E6F88-A3BB-4D25-B945-B5AAA2966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94</xdr:col>
      <xdr:colOff>76200</xdr:colOff>
      <xdr:row>22</xdr:row>
      <xdr:rowOff>0</xdr:rowOff>
    </xdr:from>
    <xdr:to>
      <xdr:col>100</xdr:col>
      <xdr:colOff>76200</xdr:colOff>
      <xdr:row>42</xdr:row>
      <xdr:rowOff>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xmlns="" id="{AC1BE08A-A58E-4BEE-BB0A-42DA96C3E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100</xdr:col>
      <xdr:colOff>203200</xdr:colOff>
      <xdr:row>22</xdr:row>
      <xdr:rowOff>0</xdr:rowOff>
    </xdr:from>
    <xdr:to>
      <xdr:col>106</xdr:col>
      <xdr:colOff>203200</xdr:colOff>
      <xdr:row>42</xdr:row>
      <xdr:rowOff>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xmlns="" id="{052E1725-7488-4F8E-865D-D9224A314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106</xdr:col>
      <xdr:colOff>330200</xdr:colOff>
      <xdr:row>22</xdr:row>
      <xdr:rowOff>0</xdr:rowOff>
    </xdr:from>
    <xdr:to>
      <xdr:col>112</xdr:col>
      <xdr:colOff>330200</xdr:colOff>
      <xdr:row>42</xdr:row>
      <xdr:rowOff>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xmlns="" id="{1C0D1671-8082-4ADB-B96D-E044CA480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6</xdr:col>
      <xdr:colOff>190500</xdr:colOff>
      <xdr:row>66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xmlns="" id="{7F9EFAA9-460A-45C9-A88C-9B4C40629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317500</xdr:colOff>
      <xdr:row>46</xdr:row>
      <xdr:rowOff>0</xdr:rowOff>
    </xdr:from>
    <xdr:to>
      <xdr:col>11</xdr:col>
      <xdr:colOff>508000</xdr:colOff>
      <xdr:row>66</xdr:row>
      <xdr:rowOff>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xmlns="" id="{632DE081-2DF0-4327-9E92-40F13476F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</xdr:col>
      <xdr:colOff>25400</xdr:colOff>
      <xdr:row>46</xdr:row>
      <xdr:rowOff>0</xdr:rowOff>
    </xdr:from>
    <xdr:to>
      <xdr:col>17</xdr:col>
      <xdr:colOff>215900</xdr:colOff>
      <xdr:row>66</xdr:row>
      <xdr:rowOff>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xmlns="" id="{382F3F99-8E42-4307-857A-10E2CD097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17</xdr:col>
      <xdr:colOff>342900</xdr:colOff>
      <xdr:row>46</xdr:row>
      <xdr:rowOff>0</xdr:rowOff>
    </xdr:from>
    <xdr:to>
      <xdr:col>22</xdr:col>
      <xdr:colOff>533400</xdr:colOff>
      <xdr:row>66</xdr:row>
      <xdr:rowOff>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xmlns="" id="{1448B3B5-5676-4FEF-BAC2-432AD7C91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23</xdr:col>
      <xdr:colOff>50800</xdr:colOff>
      <xdr:row>46</xdr:row>
      <xdr:rowOff>0</xdr:rowOff>
    </xdr:from>
    <xdr:to>
      <xdr:col>28</xdr:col>
      <xdr:colOff>241300</xdr:colOff>
      <xdr:row>66</xdr:row>
      <xdr:rowOff>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xmlns="" id="{441C53F8-B9B5-4503-97CC-4C121D0D3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28</xdr:col>
      <xdr:colOff>368300</xdr:colOff>
      <xdr:row>46</xdr:row>
      <xdr:rowOff>0</xdr:rowOff>
    </xdr:from>
    <xdr:to>
      <xdr:col>33</xdr:col>
      <xdr:colOff>558800</xdr:colOff>
      <xdr:row>66</xdr:row>
      <xdr:rowOff>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xmlns="" id="{2B45017A-FEE9-4039-8DA0-041BC839C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34</xdr:col>
      <xdr:colOff>76200</xdr:colOff>
      <xdr:row>46</xdr:row>
      <xdr:rowOff>0</xdr:rowOff>
    </xdr:from>
    <xdr:to>
      <xdr:col>39</xdr:col>
      <xdr:colOff>266700</xdr:colOff>
      <xdr:row>66</xdr:row>
      <xdr:rowOff>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xmlns="" id="{DEB68159-47B4-4B3B-A643-E769266CE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39</xdr:col>
      <xdr:colOff>393700</xdr:colOff>
      <xdr:row>46</xdr:row>
      <xdr:rowOff>0</xdr:rowOff>
    </xdr:from>
    <xdr:to>
      <xdr:col>44</xdr:col>
      <xdr:colOff>584200</xdr:colOff>
      <xdr:row>66</xdr:row>
      <xdr:rowOff>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xmlns="" id="{A06AB54D-B96B-4C49-9E6A-8D1D8ED41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45</xdr:col>
      <xdr:colOff>101600</xdr:colOff>
      <xdr:row>46</xdr:row>
      <xdr:rowOff>0</xdr:rowOff>
    </xdr:from>
    <xdr:to>
      <xdr:col>50</xdr:col>
      <xdr:colOff>292100</xdr:colOff>
      <xdr:row>66</xdr:row>
      <xdr:rowOff>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xmlns="" id="{5D7ADC2D-C7F3-45D7-A1E4-B6C4013B6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50</xdr:col>
      <xdr:colOff>419100</xdr:colOff>
      <xdr:row>46</xdr:row>
      <xdr:rowOff>0</xdr:rowOff>
    </xdr:from>
    <xdr:to>
      <xdr:col>56</xdr:col>
      <xdr:colOff>0</xdr:colOff>
      <xdr:row>66</xdr:row>
      <xdr:rowOff>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xmlns="" id="{DAA875F4-9D47-487C-815C-811402C36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56</xdr:col>
      <xdr:colOff>127000</xdr:colOff>
      <xdr:row>46</xdr:row>
      <xdr:rowOff>0</xdr:rowOff>
    </xdr:from>
    <xdr:to>
      <xdr:col>61</xdr:col>
      <xdr:colOff>317500</xdr:colOff>
      <xdr:row>66</xdr:row>
      <xdr:rowOff>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xmlns="" id="{0D7A26DA-7F21-4FCC-8149-3A25E9E3C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61</xdr:col>
      <xdr:colOff>444500</xdr:colOff>
      <xdr:row>46</xdr:row>
      <xdr:rowOff>0</xdr:rowOff>
    </xdr:from>
    <xdr:to>
      <xdr:col>67</xdr:col>
      <xdr:colOff>25400</xdr:colOff>
      <xdr:row>66</xdr:row>
      <xdr:rowOff>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xmlns="" id="{8D32ECF5-9DE1-4A04-A578-DFFE42B85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67</xdr:col>
      <xdr:colOff>152400</xdr:colOff>
      <xdr:row>46</xdr:row>
      <xdr:rowOff>0</xdr:rowOff>
    </xdr:from>
    <xdr:to>
      <xdr:col>72</xdr:col>
      <xdr:colOff>342900</xdr:colOff>
      <xdr:row>66</xdr:row>
      <xdr:rowOff>0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xmlns="" id="{0565D0D5-8AC8-44AF-805A-38B9C315E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72</xdr:col>
      <xdr:colOff>469900</xdr:colOff>
      <xdr:row>46</xdr:row>
      <xdr:rowOff>0</xdr:rowOff>
    </xdr:from>
    <xdr:to>
      <xdr:col>78</xdr:col>
      <xdr:colOff>50800</xdr:colOff>
      <xdr:row>66</xdr:row>
      <xdr:rowOff>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xmlns="" id="{E6A94CE2-85F3-4416-A07E-5E6A362D6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78</xdr:col>
      <xdr:colOff>177800</xdr:colOff>
      <xdr:row>46</xdr:row>
      <xdr:rowOff>0</xdr:rowOff>
    </xdr:from>
    <xdr:to>
      <xdr:col>83</xdr:col>
      <xdr:colOff>368300</xdr:colOff>
      <xdr:row>66</xdr:row>
      <xdr:rowOff>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xmlns="" id="{94D6D7E0-3558-46C1-9FF7-09B32F55C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83</xdr:col>
      <xdr:colOff>495300</xdr:colOff>
      <xdr:row>46</xdr:row>
      <xdr:rowOff>0</xdr:rowOff>
    </xdr:from>
    <xdr:to>
      <xdr:col>89</xdr:col>
      <xdr:colOff>76200</xdr:colOff>
      <xdr:row>66</xdr:row>
      <xdr:rowOff>0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xmlns="" id="{415D7E4A-F973-40BC-9CBA-D71D2E771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89</xdr:col>
      <xdr:colOff>203200</xdr:colOff>
      <xdr:row>46</xdr:row>
      <xdr:rowOff>0</xdr:rowOff>
    </xdr:from>
    <xdr:to>
      <xdr:col>94</xdr:col>
      <xdr:colOff>393700</xdr:colOff>
      <xdr:row>66</xdr:row>
      <xdr:rowOff>0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xmlns="" id="{53B001DC-1772-4B8B-9831-147168E4F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94</xdr:col>
      <xdr:colOff>520700</xdr:colOff>
      <xdr:row>46</xdr:row>
      <xdr:rowOff>0</xdr:rowOff>
    </xdr:from>
    <xdr:to>
      <xdr:col>100</xdr:col>
      <xdr:colOff>101600</xdr:colOff>
      <xdr:row>66</xdr:row>
      <xdr:rowOff>0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xmlns="" id="{E8D21FFA-5D53-4FDC-A7D3-2FEF64215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7</xdr:row>
      <xdr:rowOff>0</xdr:rowOff>
    </xdr:from>
    <xdr:to>
      <xdr:col>2</xdr:col>
      <xdr:colOff>38100</xdr:colOff>
      <xdr:row>7</xdr:row>
      <xdr:rowOff>25400</xdr:rowOff>
    </xdr:to>
    <xdr:sp macro="" textlink="">
      <xdr:nvSpPr>
        <xdr:cNvPr id="3" name="TX232615" hidden="1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317625" y="1457325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RunProcHAC
Form17.txt
OptionButton_MVRemove,OptionButton,-1,True,200000000100_Missing data,True,Remove the observations,False,,,
OptionButton_MVEstimate,OptionButton,0,True,200000000200_Missing data,True,Estimate missing data,False,,,
OptionButton_MeanMode,OptionButton,-1,True,200000000300_Missing data,True,Mean or mode,False,,,
OptionButton_NN,OptionButton,0,True,200000010300_Missing data,True,Nearest neighbor,False,,,
CheckBoxDendrogramm,CheckBox,-1,True,400000000100_Charts,True,Dendrogram,False,,,
CheckBoxDendroOrig,CheckBox,-1,True,400000000400_Charts,True,Full,False,,,
CheckBoxDendroTruncated,CheckBox,-1,True,400000000500_Charts,True,Truncated,False,,,
CheckBoxDesc,CheckBox,-1,True,300000000000_Outputs,True,Descriptive statistics,False,,,
CheckBoxNodes,CheckBox,-1,True,300000000300_Outputs,True,Node statistics,False,,,
CheckBoxCentroids,CheckBox,-1,True,300000000901_Outputs,True,Centroids,False,,,
CheckBoxCenters,CheckBox,-1,True,300000001001_Outputs,True,Central objects,False,,,
CheckBoxByClass,CheckBox,-1,True,300000000801_Outputs,True,Results by cluster,False,,,
CheckBoxByObs,CheckBox,-1,True,300000000101_Outputs,True,Results by object,False,,,
CheckBoxDispLabels,CheckBox,-1,True,400000000600_Charts,True,Labels,False,,,
CheckBoxLBarChart,CheckBox,-1,True,400000000000_Charts,True,Levels bar chart,False,,,
OptionButtonH,OptionButton,0,True,400000000200_Charts,True,Horizontal,False,,,
OptionButtonV,OptionButton,-1,True,400000000300_Charts,True,Vertical,False,,,
CheckBoxColors,CheckBox,-1,True,400000000700_Charts,True,Colors,False,,,
OptionButton_MVRefuse,OptionButton,0,True,200000000000_Missing data,True,Do not accept missing data,False,,,
CheckBoxProx,CheckBox,0,True,300000000200_Outputs,True,Proximity matrix,False,,,
CheckBoxPara,CheckBox,0,True,400000000201_Charts,True,Profile plot,False,,,
CheckBoxCopheDist,CheckBox,0,True,300000000400_Outputs,True,Cophenetic distance matrix,False,,,
CheckBoxCopheCorre,CheckBox,0,True,300000000500_Outputs,True,Cophenetic correlation,False,,,
OptionButton_W,OptionButton,0,True,000000020001_General,True,Workbook,False,,,
OptionButton_R,OptionButton,0,True,000000000001_General,True,Range,False,,,
OptionButton_S,OptionButton,-1,True,000000010001_General,True,Sheet,False,,,
RefEdit_R,RefEdit,,True,000000000101_General,True,Range:,False,,,
CheckBoxVarLabels,CheckBox,-1,True,000000000201_General,True,Column labels,False,,,
CheckBox_ObsLabels,CheckBox,0,True,000000000301_General,True,Row labels,False,,,
RefEdit_ObsLabels,RefEdit0,,True,000000000401_General,True,Row labels:,False,,,
CheckBox_Wr,CheckBox,0,True,000000000501_General,True,Row weights,False,,,
RefEdit_Wr,RefEdit0,,True,000000000601_General,True,Row weights:,False,,,
CheckBoxVariance,CheckBox,-1,True,300000000001_Outputs,True,Inertia decomposition,False,,,
CheckBoxObsCorre,CheckBox,-1,True,300000000201_Outputs,True,Correlations with centroids,False,,,
RefEditT,RefEdit0,'Sheet2'!$f$1:$f$193&lt;LS&gt;'Sheet2'!$L$1:$N$193&lt;LS&gt;'Sheet2'!$Z$1:$AB$193,True,000000000400_General,True,,False,,193,7
FileSelect1,CommandButton,,False,000000000500_General,False,,False,,,
OptionButtonDM,OptionButton,0,True,000000000800_General,True,Proximity matrix,False,,,
OptionButtonTable,OptionButton,-1,True,000000000700_General,True,Observations/variables table,False,,,
ComboBoxMethod,ComboBox,4,True,000000001100_General,True,Choose the agglomeration method,False,,,
TextBoxBeta,TextBox,0,False,000000001300_General,False,beta:,False,,,
CheckBoxCorr,CheckBox,-1,True,300000000100_Outputs,True,Correlation matrix,False,,,
CheckBoxSilhouetteByClass,CheckBox,0,True,300000000701_Outputs,True,Mean by cluster,False,,,
CheckBoxSilhouette,CheckBox,0,True,300000000601_Outputs,True,Silhouette scores,False,,,
CheckBoxSilhouetteByClassChart,CheckBox,0,True,400000000101_Charts,True,Silhouette scores (Means),False,,,
CheckBoxSilhouetteChart,CheckBox,0,True,400000000001_Charts,True,Silhouette scores,False,,,
CheckBoxBar,CheckBox,-1,False,400000000301_Charts,False,Bray and Curtis (Bar chart),False,,,
RefEditWithinVar,RefEdit0,,True,100000000500_Options,True,Within-cluster variances:,False,,,
CheckBoxWithinVar,CheckBox,0,True,100000000400_Options,True,Within-cluster variances,False,,,
TextBoxMaxInertia,TextBox,5,True,100000030201_Options,True,,False,,,
TextBoxMinInertia,TextBox,2,True,100000010201_Options,True,,False,,,
CheckBoxInertiaAutoMax,CheckBox,-1,True,100000040201_Options,True,Automatic,False,,,
CheckBoxTruncate,CheckBox,-1,True,100000000001_Options,True,Truncation,False,,,
ComboBoxTrunc,ComboBox,5,True,100000000101_Options,True,Choose the method to truncate the dendrogram,False,,,
TextBoxMaxClasses,TextBox,5,True,100000030301_Options,True,,False,,,
TextBoxMinClasses,TextBox,2,True,100000010301_Options,True,,False,,,
CheckBoxReduce,CheckBox,0,True,100000010300_Options,True,Reduce,False,,,
CheckBoxCenter,CheckBox,0,True,100000000300_Options,True,Center,False,,,
OptionButtonCRColumns,OptionButton,-1,True,100001020300_Options,True,Columns,False,,,
OptionButtonCRRows,OptionButton,0,True,100000020300_Options,True,Rows,False,,,
CheckBoxOrigSpace,CheckBox,0,True,100000030300_Options,True,Results in the original space,False,,,
OptionButtonColumns,OptionButton,-1,True,100000010200_Options,True,Cluster columns,False,,,
OptionButtonRows,OptionButton,0,True,100000000200_Options,True,Cluster rows,False,,,
OptionButtonDissim,OptionButton,0,True,000000020900_General,True,Dissimilarities,False,,,
OptionButtonSim,OptionButton,-1,True,000000010900_General,True,Similarities,False,,,
ComboBoxSimil,ComboBox,12,True,000000030900_General,True,Choose the proximity type,False,,,
TextBoxKMNConv,TextBox,0.00001,True,100003010501_Options,True,Convergence:,False,,,
TextBoxKMNIter,TextBox,500,True,100001010501_Options,True,Iterations:,False,,,
CheckBoxKMNConso,CheckBox,0,True,100000000501_Options,True,Consolidation,False,,,
TextBoxNoise,TextBox,0.5,True,300000000501_Outputs,True,Threshold:,False,,,
CheckBoxObsNoise,CheckBox,0,True,300000000301_Outputs,True,Noisy observation,False,,,
RefEditColorVarGroup,RefEdit0,,True,400000000900_Charts,True,Color by group:,False,,,
CheckBoxColorVarGroup,CheckBox,0,True,400000000800_Charts,True,Color by group,False,,,
TextBoxList,TextBox,,False,04,False,,False,,,
ScrollBarSelect,ScrollBar,0,False,05,False,,,,,
CheckBoxTrans,CheckBox,0,False,03,False,Trans,False,,,
TextBoxLevel,TextBox,0.05,True,100000010401_Options,True,Level:,False,,,
FileSelect3,CommandButton,,False,100000000600_Options,False,,False,,,
CheckBox_W,CheckBox,0,True,000000000701_General,True,Column weights,False,,,
RefEdit_W,RefEdit0,,True,000000000801_General,True,Column weights:,False,,,
FileSelect2,CommandButton,,False,000000000901_General,False,,False,,,
</a:t>
          </a:r>
        </a:p>
      </xdr:txBody>
    </xdr:sp>
    <xdr:clientData/>
  </xdr:twoCellAnchor>
  <xdr:twoCellAnchor editAs="absolute">
    <xdr:from>
      <xdr:col>1</xdr:col>
      <xdr:colOff>515620</xdr:colOff>
      <xdr:row>9</xdr:row>
      <xdr:rowOff>53975</xdr:rowOff>
    </xdr:from>
    <xdr:to>
      <xdr:col>1</xdr:col>
      <xdr:colOff>877570</xdr:colOff>
      <xdr:row>11</xdr:row>
      <xdr:rowOff>87476</xdr:rowOff>
    </xdr:to>
    <xdr:pic macro="[0]!AddRemovGrid">
      <xdr:nvPicPr>
        <xdr:cNvPr id="7" name="AD232615" hidden="1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995" y="1511300"/>
          <a:ext cx="361950" cy="361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7</xdr:col>
      <xdr:colOff>0</xdr:colOff>
      <xdr:row>67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533400</xdr:colOff>
      <xdr:row>82</xdr:row>
      <xdr:rowOff>0</xdr:rowOff>
    </xdr:from>
    <xdr:to>
      <xdr:col>18</xdr:col>
      <xdr:colOff>66675</xdr:colOff>
      <xdr:row>108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102</xdr:row>
      <xdr:rowOff>0</xdr:rowOff>
    </xdr:from>
    <xdr:to>
      <xdr:col>7</xdr:col>
      <xdr:colOff>0</xdr:colOff>
      <xdr:row>122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320675</xdr:colOff>
      <xdr:row>0</xdr:row>
      <xdr:rowOff>0</xdr:rowOff>
    </xdr:from>
    <xdr:to>
      <xdr:col>1</xdr:col>
      <xdr:colOff>12700</xdr:colOff>
      <xdr:row>0</xdr:row>
      <xdr:rowOff>25400</xdr:rowOff>
    </xdr:to>
    <xdr:sp macro="" textlink="">
      <xdr:nvSpPr>
        <xdr:cNvPr id="13" name="XP232615" hidden="1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320675" y="3238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AHC*SEP*Summary statistics*SEP*$B$17
AHC*SEP*Correlation matrix*SEP*$B$29
AHC*SEP*Node statistics*SEP*$B$41
AHC*SEP*Evolution of indices*SEP*$B$74
AHC*SEP*Agglomerative hierarchical clustering (AHC) / Number of clusters = 3*SEP*$B$83
AHC*SEP*Inertia decomposition for the optimal classification*SEP*$B$129
AHC*SEP*Cluster centroids*SEP*$B$137
AHC*SEP*Distances between the cluster centroids*SEP*$B$145
AHC*SEP*Central objects*SEP*$B$153
AHC*SEP*Distances between the central objects*SEP*$B$161
AHC*SEP*Results by cluster*SEP*$B$169
AHC*SEP*Results by object*SEP*$B$183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8</xdr:row>
      <xdr:rowOff>0</xdr:rowOff>
    </xdr:from>
    <xdr:to>
      <xdr:col>2</xdr:col>
      <xdr:colOff>38100</xdr:colOff>
      <xdr:row>8</xdr:row>
      <xdr:rowOff>25400</xdr:rowOff>
    </xdr:to>
    <xdr:sp macro="" textlink="">
      <xdr:nvSpPr>
        <xdr:cNvPr id="3" name="TX626017" hidden="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955675" y="16192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RunProcANC
Form55.txt
TextBoxList,TextBox,,False,03,False,,False,,,
CheckBoxTrans,CheckBox,0,False,04,False,Trans,False,,,
ComboBox_TestMethod,ComboBox,0,True,200000000300_Validation,True,Select the method for the extraction of validation data,False,,,
TextBoxTestNumber,TextBox,1,True,200000000500_Validation,True,,False,,,
RefEditGroup,RefEdit0,,True,200000000700_Validation,True,Group variable:,False,,,
CheckBox_Validation,CheckBox,0,True,200000000100_Validation,True,Validation,False,,,
CheckBoxSort,CheckBox,0,True,510000000201_Outputs|Means,True,Sort up,False,,,
CheckBoxApplyAll,CheckBox,0,True,510000000101_Outputs|Means,True,Apply to all factors,False,,,
CheckBoxMCompare,CheckBox,0,True,510000000001_Outputs|Means,True,Multiple comparisons,False,,,
CheckBoxCIMeans,CheckBox,0,True,510000000301_Outputs|Means,True,Confidence intervals,False,,,
CheckBoxSlopes,CheckBox,0,True,510000000401_Outputs|Means,True,Comparison of slopes,False,,,
CheckBoxPairwise,CheckBox,0,True,510000000002_Outputs|Means,True,Pairwise comparisons,False,,,
CheckBoxControl,CheckBox,0,True,510000000202_Outputs|Means,True,Comparisons with a control,False,,,
CheckBoxMeanSq,CheckBox,0,True,510000000402_Outputs|Means,True,Choose the MSE,False,,,
CheckBoxProtected,CheckBox,0,True,510000000502_Outputs|Means,True,Protected,False,,,
CheckBoxTB,CheckBox,0,True,510000000602_Outputs|Means,True,Top/Bottom boxes,False,,,
OptionButtonTB2,OptionButton,-1,True,510000000702_Outputs|Means,True,2,False,,,
OptionButtonTB3,OptionButton,0,True,510000000802_Outputs|Means,True,3,False,,,
ListBoxControl,ListBox,,True,510000000302_Outputs|Means,True,Comparisons with a control:,False,,,
ListBoxPairwise,ListBox,,True,510000000102_Outputs|Means,True,Pairwise comparisons:,False,,,
CheckBoxMeanConfTab,CheckBox,-1,True,510000000300_Outputs|Means,True,Confidence interval,False,,,
CheckBoxMeans,CheckBox,-1,True,510000000000_Outputs|Means,True,Means,False,,,
CheckBoxMeanStdError,CheckBox,-1,True,510000000200_Outputs|Means,True,Standard errors,False,,,
CheckBoxLSM,CheckBox,-1,True,510000000100_Outputs|Means,True,LS means,False,,,
CheckBox_Desc,CheckBox,-1,True,500000000000_Outputs|General,True,Descriptive statistics,False,,,
CheckBox_Corr,CheckBox,-1,True,500000000100_Outputs|General,True,Correlations,False,,,
CheckBox_AV,CheckBox,-1,True,500000000400_Outputs|General,True,Analysis of variance,False,,,
CheckBoxPress,CheckBox,0,True,500000000600_Outputs|General,True,Press,False,,,
CheckBox_TISS,CheckBox,0,True,500000000500_Outputs|General,True,Type I/II/III SS,False,,,
CheckBoxMultiCo,CheckBox,-1,True,500000000200_Outputs|General,True,Multicolinearity statistics,False,,,
CheckBoxInterpret,CheckBox,-1,True,500000000700_Outputs|General,True,Interpretation,False,,,
CheckBox_Resid,CheckBox,-1,True,500000000101_Outputs|General,True,Predictions and residuals,False,,,
CheckBoxStdCoeff,CheckBox,-1,True,500000000001_Outputs|General,True,Standardized coefficients,False,,,
CheckBoxDiag,CheckBox,0,True,500000000501_Outputs|General,True,Influence diagnostics,False,,,
CheckBoxAdjPred,CheckBox,0,True,500000000401_Outputs|General,True,Adjusted predictions,False,,,
CheckBoxWelch,CheckBox,0,False,500000000601_Outputs|General,False,Welch statistic,False,,,
CheckBoxDispX,CheckBox,0,True,500000000201_Outputs|General,True,X,False,,,
CheckBoxPredConf,CheckBox,-1,True,500000000301_Outputs|General,True,Confidence intervals,False,,,
CheckBoxContrasts,CheckBox,0,True,520000000000_Outputs|Contrasts,True,Compute contrasts,False,,,
RefEditContrasts,RefEdit,,True,520000000200_Outputs|Contrasts,True,Definition:,False,,,
CheckBoxLevene,CheckBox,0,True,530000000100_Outputs|Test assumptions,True,Levene's test,False,,,
CheckBox_Intercept,CheckBox,0,True,100000000000_Options|Model,True,Fixed Intercept,False,,,
TextBox_Intercept,TextBox,0,True,100000010000_Options|Model,True,Fixed Intercept:,False,,,
TextBoxTol,TextBox,0.0001,True,100000030000_Options|Model,True,Tolerance:,False,,,
TextBox_Conf,TextBox,97.5,True,100000010200_Options|Model,True,Confidence interval (%):,False,,,
CheckBox_Interactions,CheckBox,0,True,100000000100_Options|Model,True,Interactions / Level,False,,,
TextBoxLevel,TextBox,2,True,100000010100_Options|Model,True,,False,,,
ComboBox_Selection,ComboBox,0,True,100000000101_Options|Model,True,Choose a model selection method,False,,,
CheckBox_Selection,CheckBox,0,True,100000000001_Options|Model,True,Model selection,False,,,
ComboBox_Criterion,ComboBox,0,True,100000000301_Options|Model,True,Criterion:,False,,,
TextBox_Threshold,TextBox,0.1,False,100000000501_Options|Model,False,Probability for removal:,False,,,
TextBox_MinVar,TextBox,2,True,100000000701_Options|Model,True,Min variables:,False,,,
TextBox_MaxVar,TextBox,2,True,100000000901_Options|Model,True,Max variables:,False,,,
TextBoxEntrance,TextBox,0.05,False,100000001101_Options|Model,False,Probability for entry:,False,,,
ComboBox_Constraints,ComboBox,1,True,110000010000_Options|ANOVA / ANCOVA,True,Select the type of constraint to apply to the qualitative variables of the OLS model,False,,,
CheckBoxNested,CheckBox,0,True,110000000100_Options|ANOVA / ANCOVA,True,Nested effects,False,,,
CheckBoxHetero,CheckBox,0,True,120000000100_Options|Covariances,True,Heteroscedasticity,False,,,
ComboBoxHACMethod,ComboBox,0,True,120000010200_Options|Covariances,True,Method:,False,,,
CheckBoxAutoCorr,CheckBox,0,True,120000000300_Options|Covariances,True,Autocorrelation,False,,,
TextBoxLag,TextBox,1,True,120000010400_Options|Covariances,True,Lag: ,False,,,
CheckBox_Predict,CheckBox,0,True,300000000102_Prediction,True,Prediction,False,,,
RefEdit_QPred,RefEdit0,,True,300000000402_Prediction,True,Qualitative:,False,,,
RefEdit_XPred,RefEdit0,,True,300000000302_Prediction,True,Quantitative:,False,,,
CheckBox_ObsLabelsPred,CheckBox,0,True,300000000502_Prediction,True,Observation labels,False,,,
RefEdit_PredLabels,RefEdit0,,True,300000000602_Prediction,True,,False,,,
OptionButton_MVEstimate,OptionButton,0,True,400000000400_Missing data,True,Estimate missing data,False,,,
OptionButton_MeanMode,OptionButton,-1,True,400000000500_Missing data,True,Mean or mode,False,,,
OptionButton_NN,OptionButton,0,True,400000010500_Missing data,True,Nearest neighbor,False,,,
OptionButton_MVRemove,OptionButton,-1,True,400000000100_Missing data,True,Remove the observations,False,,,
OptionButtonEachY,OptionButton,-1,True,400000000200_Missing data,True,Check for each Y separately,False,,,
OptionButtonAcrossAll,OptionButton,0,True,400000010200_Missing data,True,Across all Ys,False,,,
OptionButtonMVRefuse,OptionButton,0,True,400000000000_Missing data,True,Do not accept missing data,False,,,
OptionButton_MVIgnore,OptionButton,0,True,400000000300_Missing data,True,Ignore missing data,False,,,
CheckBoxResidCharts,CheckBox,-1,True,600000000200_Charts,True,Predictions and residuals,False,,,
CheckBoxRegCharts,CheckBox,-1,True,600000000000_Charts,True,Regression charts,False,,,
CheckBoxChartsCoeff,CheckBox,-1,True,600000000100_Charts,True,Standardized coefficients,False,,,
CheckBox_Conf,CheckBox,-1,True,600000000300_Charts,True,Confidence intervals,False,,,
OptionButtonCol,OptionButton,-1,True,000000010000_General,True,Column,False,,,
OptionButtonTab,OptionButton,0,True,000000020000_General,True,Table,False,,,
RefEditDataTable,RefEdit0,,True,000000010100_General,True,Data table:,False,,,
TextBoxNbFactors,TextBox,1,True,000001030100_General,True,Number of factors:,False,,,
OptionButton_W,OptionButton,0,True,000000000001_General,True,Workbook,False,,,
OptionButton_R,OptionButton,0,True,000000010001_General,True,Range,False,,,
OptionButton_S,OptionButton,-1,True,000000020001_General,True,Sheet,False,,,
RefEdit_R,RefEdit,,True,000000000101_General,True,Range:,False,,,
CheckBoxVarLabels,CheckBox,-1,True,000000000201_General,True,Variable labels,False,,,
CheckBox_ObsLabels,CheckBox,0,True,000000010301_General,True,Observation labels,False,,,
RefEdit_Wr,RefEdit0,,True,000000060301_General,True,Regression weights:,False,,,
CheckBox_Wr,CheckBox,0,True,000000050301_General,True,Regression weights,False,,,
RefEdit_ObsLabels,RefEdit0,,True,000000020301_General,True,Observation labels:,False,,,
CheckBox_W,CheckBox,0,True,000000030301_General,True,Observation weights,False,,,
RefEdit_W,RefEdit0,,True,000000040301_General,True,Observation weights:,False,,,
FileSelect2,CommandButton,,False,300000000702_Prediction,False,,False,,,
CheckBoxNorm,CheckBox,0,True,530000000000_Outputs|Test assumptions,True,Normality test,False,,,
OptionButtonMean,OptionButton,-1,True,530000000200_Outputs|Test assumptions,True,Mean,False,,,
OptionButtonMedian,OptionButton,0,True,530000010200_Outputs|Test assumptions,True,Median,False,,,
RefEdit_Y,RefEdit0,'Sheet2'!$L$1:$L$193,True,000000030200_General,True,Y / Dependent variables:,False,,193,1
FileSelect1,CommandButton,,False,000000040200_General,False,,False,,,
ScrollBarSelect,ScrollBar,0,False,05,False,,,,,
CheckBox_X,CheckBox,-1,True,000001050200_General,True,Quantitative,False,,,
RefEdit_X,RefEdit0,'Sheet2'!$N$1:$N$193,True,000002050200_General,True,X / Explanatory variables:,False,,193,1
CheckBox_Q,CheckBox,-1,True,000003050200_General,True,Qualitative,False,,,
RefEdit_Q,RefEdit0,'Sheet2'!$A$1:$A$193,True,000004050200_General,True,Qualitative:,False,,193,1
CheckBoxMeansCharts,CheckBox,-1,True,600000000400_Charts,True,Means charts,False,,,
CheckBoxMeanConf,CheckBox,0,True,600000010400_Charts,True,Confidence intervals,False,,,
CheckBoxBar,CheckBox,0,True,600000020400_Charts,True,Bar chart,False,,,
CheckBox_PredVarLabels,CheckBox,0,True,300000001002_Prediction,True,Variable labels,False,,,
ScrollBarLevel,SpinButton,2,True,100000020100_Options|Model,False,,,,,
CheckBoxRand,CheckBox,0,True,110000000200_Options|ANOVA / ANCOVA,True,Random effects,False,,,
CheckBoxRestricted,CheckBox,0,True,110000010200_Options|ANOVA / ANCOVA,True,Restricted ANOVA,False,,,
CheckBoxProp,CheckBox,0,True,600000030400_Charts,True,Proportional,False,,,
CheckBoxSummary,CheckBox,-1,True,510000000902_Outputs|Means,True,Summary,False,,,
CheckBoxSumCharts,CheckBox,-1,True,600000000001_Charts,True,Summary charts,False,,,
CheckBoxFilterY,CheckBox,0,True,600000000101_Charts,True,Filter Ys,False,,,
CheckBoxDemsar,CheckBox,0,False,600000040400_Charts,False,Demsar plots,False,,,
CheckBoxContBonf,CheckBox,-1,True,520000000300_Outputs|Contrasts,True,Bonferroni correction,False,,,
SpinButtonNbFactors,SpinButton,5,True,000002030100_General,False,,,,,
CheckBoxWithEta,CheckBox,0,True,500000000300_Outputs|General,True,Effect size measures,False,,,
RefEdit_G,RefEdit0,,True,000000080301_General,True,Groups:,False,,,
CheckBox_G,CheckBox,0,True,000000070301_General,True,Groups,False,,,
CheckBoxSortMeans,CheckBox,0,True,510000000400_Outputs|Means,True,Sort the means,False,,,
</a:t>
          </a:r>
        </a:p>
      </xdr:txBody>
    </xdr:sp>
    <xdr:clientData/>
  </xdr:twoCellAnchor>
  <xdr:twoCellAnchor editAs="absolute">
    <xdr:from>
      <xdr:col>1</xdr:col>
      <xdr:colOff>515620</xdr:colOff>
      <xdr:row>10</xdr:row>
      <xdr:rowOff>49377</xdr:rowOff>
    </xdr:from>
    <xdr:to>
      <xdr:col>2</xdr:col>
      <xdr:colOff>267970</xdr:colOff>
      <xdr:row>12</xdr:row>
      <xdr:rowOff>83207</xdr:rowOff>
    </xdr:to>
    <xdr:pic macro="[0]!AddRemovGrid">
      <xdr:nvPicPr>
        <xdr:cNvPr id="7" name="AD626017" hidden="1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995" y="1673225"/>
          <a:ext cx="361950" cy="361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7</xdr:col>
      <xdr:colOff>0</xdr:colOff>
      <xdr:row>119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275</xdr:row>
      <xdr:rowOff>0</xdr:rowOff>
    </xdr:from>
    <xdr:to>
      <xdr:col>7</xdr:col>
      <xdr:colOff>0</xdr:colOff>
      <xdr:row>295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127000</xdr:colOff>
      <xdr:row>275</xdr:row>
      <xdr:rowOff>0</xdr:rowOff>
    </xdr:from>
    <xdr:to>
      <xdr:col>13</xdr:col>
      <xdr:colOff>184150</xdr:colOff>
      <xdr:row>295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297</xdr:row>
      <xdr:rowOff>0</xdr:rowOff>
    </xdr:from>
    <xdr:to>
      <xdr:col>7</xdr:col>
      <xdr:colOff>0</xdr:colOff>
      <xdr:row>317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127000</xdr:colOff>
      <xdr:row>297</xdr:row>
      <xdr:rowOff>0</xdr:rowOff>
    </xdr:from>
    <xdr:to>
      <xdr:col>13</xdr:col>
      <xdr:colOff>184150</xdr:colOff>
      <xdr:row>317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311150</xdr:colOff>
      <xdr:row>297</xdr:row>
      <xdr:rowOff>0</xdr:rowOff>
    </xdr:from>
    <xdr:to>
      <xdr:col>19</xdr:col>
      <xdr:colOff>368300</xdr:colOff>
      <xdr:row>317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319</xdr:row>
      <xdr:rowOff>0</xdr:rowOff>
    </xdr:from>
    <xdr:to>
      <xdr:col>7</xdr:col>
      <xdr:colOff>0</xdr:colOff>
      <xdr:row>339</xdr:row>
      <xdr:rowOff>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360</xdr:row>
      <xdr:rowOff>0</xdr:rowOff>
    </xdr:from>
    <xdr:to>
      <xdr:col>7</xdr:col>
      <xdr:colOff>0</xdr:colOff>
      <xdr:row>380</xdr:row>
      <xdr:rowOff>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0</xdr:col>
      <xdr:colOff>320675</xdr:colOff>
      <xdr:row>0</xdr:row>
      <xdr:rowOff>0</xdr:rowOff>
    </xdr:from>
    <xdr:to>
      <xdr:col>1</xdr:col>
      <xdr:colOff>12700</xdr:colOff>
      <xdr:row>0</xdr:row>
      <xdr:rowOff>25400</xdr:rowOff>
    </xdr:to>
    <xdr:sp macro="" textlink="">
      <xdr:nvSpPr>
        <xdr:cNvPr id="18" name="XP626017" hidden="1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/>
      </xdr:nvSpPr>
      <xdr:spPr>
        <a:xfrm>
          <a:off x="320675" y="3238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ANCOVA1*SEP*Summary statistics (Quantitative data)*SEP*$B$18
ANCOVA1*SEP*Summary statistics (Qualitative data)*SEP*$B$25
ANCOVA1*SEP*Correlation matrix*SEP*$B$33
ANCOVA1*SEP*Multicolinearity statistics*SEP*$B$43
ANCOVA1*SEP*Regression of variable Doc.ppm*SEP*$B$50
ANCOVA1*SEP*Goodness of fit statistics (Doc.ppm)*SEP*$B$52
ANCOVA1*SEP*Analysis of variance (Doc.ppm)*SEP*$B$69
ANCOVA1*SEP*Model parameters (Doc.ppm)*SEP*$B$79
ANCOVA1*SEP*Equation of the model (Doc.ppm)*SEP*$B$90
ANCOVA1*SEP*Standardized coefficients (Doc.ppm)*SEP*$B$95
ANCOVA1*SEP*Predictions and residuals (Doc.ppm)*SEP*$B$127
ANCOVA1*SEP*Interpretation (Doc.ppm)*SEP*$B$347
ANCOVA1*SEP*LS Means for factor SampleID*SEP*$B$358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9</xdr:row>
      <xdr:rowOff>0</xdr:rowOff>
    </xdr:from>
    <xdr:to>
      <xdr:col>2</xdr:col>
      <xdr:colOff>38100</xdr:colOff>
      <xdr:row>9</xdr:row>
      <xdr:rowOff>25400</xdr:rowOff>
    </xdr:to>
    <xdr:sp macro="" textlink="">
      <xdr:nvSpPr>
        <xdr:cNvPr id="3" name="TX484994" hidden="1">
          <a:extLst>
            <a:ext uri="{FF2B5EF4-FFF2-40B4-BE49-F238E27FC236}">
              <a16:creationId xmlns:a16="http://schemas.microsoft.com/office/drawing/2014/main" xmlns="" id="{BDE5469A-91A3-4786-9B2E-B72E7DE03C59}"/>
            </a:ext>
          </a:extLst>
        </xdr:cNvPr>
        <xdr:cNvSpPr txBox="1"/>
      </xdr:nvSpPr>
      <xdr:spPr>
        <a:xfrm>
          <a:off x="955675" y="1781175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RunProcFAC
Form59.txt
CheckBoxTrans,CheckBox,0,False,03,False,Trans,False,,,
RefEditT,RefEdit0,'Sheet2'!$J$1:$Q$193&lt;LS&gt;'Sheet2'!$G$1:$G$193&lt;LS&gt;'Sheet2'!$F$1:$F$193,True,000000000001_General,True,,False,,193,10
CheckBox_Desc,CheckBox,-1,True,300000000000_Outputs,True,Descriptive statistics,False,,,
RefEdit_W,RefEdit,,True,000000000008_General,True,Weights:,False,,,
CheckBox_W,CheckBox,0,True,000000000007_General,True,Weights,False,,,
CheckBox_ObsLabels,CheckBox,0,True,000000000005_General,True,Observation labels,False,,,
RefEdit_ObsLabels,RefEdit0,'Sheet2'!$A$1:$A$193,True,000000000006_General,True,Observation labels:,False,,193,1
CheckBoxVarLabels,CheckBox,-1,True,000000000004_General,True,Variable labels,False,,,
OptionButton_MVRemove,OptionButton,-1,True,200000000100_Missing data,True,Remove the observations,False,,,
OptionButton_MVRefuse,OptionButton,0,True,200000000000_Missing data,True,Do not accept missing data,False,,,
TextBox_conf,TextBox,0.25,True,300000010300_Outputs,True,Significance level (%):,False,,,
OptionButton_R,OptionButton,0,True,000000000003_General,True,Range,False,,,
OptionButton_S,OptionButton,-1,True,000000000103_General,True,Sheet,False,,,
OptionButton_W,OptionButton,0,True,000000000203_General,True,Workbook,False,,,
RefEdit_R,RefEdit,,True,000000000303_General,True,Range:,False,,,
ComboBoxType,ComboBox,1,True,000000000009_General,True,Select the type of correlation or covariance matrix to use in the factor analysis model,False,,,
CheckBoxRotation,CheckBox,0,True,100000000000_Options,True,Rotation,False,,,
ComboBoxRotation,ComboBox,0,True,100000000100_Options,True,Select the type of rotation,False,,,
TextBoxGammTau,TextBox,0,False,100000000300_Options,False,,False,,,
OptionButton_MeanMode,OptionButton,-1,True,200000000300_Missing data,True,Mean or mode,False,,,
OptionButton_NN,OptionButton,0,True,200000010300_Missing data,True,Nearest neighbor,False,,,
OptionButton_MVEstimate,OptionButton,0,True,200000000200_Missing data,True,Estimate missing data,False,,,
CheckBox_Corr,CheckBox,-1,True,300000000100_Outputs,True,Correlations,False,,,
CheckBoxSig,CheckBox,-1,True,300000000200_Outputs,True,Test significance,False,,,
CheckBoxCorrCharts,CheckBox,-1,True,400000000200_Charts,True,Correlation charts,False,,,
CheckBoxVectors,CheckBox,-1,True,400000000300_Charts,True,Vectors,False,,,
CheckBoxIndCharts,CheckBox,-1,True,400000000400_Charts,True,Observations charts,False,,,
CheckBoxLabelsInd,CheckBox,-1,True,400000000500_Charts,True,Labels,False,,,
CheckBoxLoadings,CheckBox,-1,True,300000000101_Outputs,True,Factor pattern,False,,,
CheckBoxScores,CheckBox,-1,True,300000000401_Outputs,True,Factor scores,False,,,
CheckBoxEigen,CheckBox,-1,True,300000000001_Outputs,True,Eigenvalues,False,,,
TextBoxMaxIter,TextBox,50,True,100000000101_Options,True,Iterations:,False,,,
TextBoxConv,TextBox,0.0001,True,100000000401_Options,True,Convergence:,False,,,
CheckBoxKaiser,CheckBox,0,True,100000000400_Options,True,Kaiser normalization,False,,,
TextBoxNbFact,TextBox,2,True,100000000500_Options,True,Number of factors:,False,,,
CheckBoxCronbach,CheckBox,0,True,300000000500_Outputs,True,Cronbach's alpha,False,,,
OptionButtonOV,OptionButton,-1,True,000000000110_General,True,Observations/variables table,False,,,
OptionButtonCorr,OptionButton,0,True,000000000210_General,True,Correlation matrix,False,,,
OptionButtonCov,OptionButton,0,True,000000000310_General,True,Covariance matrix,False,,,
ComboBoxExtract,ComboBox,1,True,000000000309_General,True,Activate this option to extract the factors using the principal factor analysis method (or principal axis factoring),False,,,
ComboBoxCommu,ComboBox,0,True,100000000102_Options,True,Select the method to use to determine the initial value of the communalities,False,,,
CheckBoxPatCoeffs,CheckBox,-1,True,300000000301_Outputs,True,Factor pattern coefficients,False,,,
CheckBoxCorrFactVar,CheckBox,-1,True,300000000201_Outputs,True,Variables/Factors correlations,False,,,
CheckBoxLoadingsCharts,CheckBox,-1,True,400000000000_Charts,True,Loadings charts,False,,,
CheckBoxVectorLoad,CheckBox,-1,True,400000000100_Charts,True,Vectors,False,,,
TextBoxFactors,TextBox,3,True,100000000302_Options,True,,False,,,
CheckBoxFStrMat,CheckBox,-1,True,300000000501_Outputs,True,Factor structure,False,,,
OptionButtonUDF,OptionButton,0,True,100000000402_Options,True,User defined,False,,,
OptionButtonAuto,OptionButton,-1,True,100000000502_Options,True,Automatic,False,,,
RefEditGroupFilter,RefEdit,,True,400000050101_Charts,True,Group variable:,False,,,
TextBoxPoints,TextBox,50,True,400000030101_Charts,True,Number of observations:,False,,,
ComboBoxFilter,ComboBox,1,True,400000010101_Charts,True,Select the filtering option,False,,,
CheckBoxChartsFilter,CheckBox,-1,True,400000000101_Charts,True,Filter,False,,,
CheckBoxColors,CheckBox,0,True,400000000001_Charts,True,Colored labels,False,,,
CheckBoxKMO,CheckBox,-1,True,300000000400_Outputs,True,Kaiser-Meyer-Olkin,False,,,
</a:t>
          </a:r>
        </a:p>
      </xdr:txBody>
    </xdr:sp>
    <xdr:clientData/>
  </xdr:twoCellAnchor>
  <xdr:twoCellAnchor editAs="absolute">
    <xdr:from>
      <xdr:col>1</xdr:col>
      <xdr:colOff>515620</xdr:colOff>
      <xdr:row>11</xdr:row>
      <xdr:rowOff>53975</xdr:rowOff>
    </xdr:from>
    <xdr:to>
      <xdr:col>2</xdr:col>
      <xdr:colOff>267970</xdr:colOff>
      <xdr:row>13</xdr:row>
      <xdr:rowOff>86213</xdr:rowOff>
    </xdr:to>
    <xdr:pic macro="[0]!AddRemovGrid">
      <xdr:nvPicPr>
        <xdr:cNvPr id="7" name="AD484994" hidden="1">
          <a:extLst>
            <a:ext uri="{FF2B5EF4-FFF2-40B4-BE49-F238E27FC236}">
              <a16:creationId xmlns:a16="http://schemas.microsoft.com/office/drawing/2014/main" xmlns="" id="{0B4CDF7B-70EE-42C1-B1CF-1EE4B44D6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995" y="1835150"/>
          <a:ext cx="361950" cy="361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0</xdr:colOff>
      <xdr:row>128</xdr:row>
      <xdr:rowOff>0</xdr:rowOff>
    </xdr:to>
    <xdr:graphicFrame macro="">
      <xdr:nvGraphicFramePr>
        <xdr:cNvPr id="10" name="Chart 9-XLSTAT">
          <a:extLst>
            <a:ext uri="{FF2B5EF4-FFF2-40B4-BE49-F238E27FC236}">
              <a16:creationId xmlns:a16="http://schemas.microsoft.com/office/drawing/2014/main" xmlns="" id="{D2B8AF32-4A7D-4D60-BAEA-81FA6641F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161</xdr:row>
      <xdr:rowOff>0</xdr:rowOff>
    </xdr:from>
    <xdr:to>
      <xdr:col>6</xdr:col>
      <xdr:colOff>109904</xdr:colOff>
      <xdr:row>181</xdr:row>
      <xdr:rowOff>0</xdr:rowOff>
    </xdr:to>
    <xdr:graphicFrame macro="">
      <xdr:nvGraphicFramePr>
        <xdr:cNvPr id="11" name="Chart 10-XLSTAT">
          <a:extLst>
            <a:ext uri="{FF2B5EF4-FFF2-40B4-BE49-F238E27FC236}">
              <a16:creationId xmlns:a16="http://schemas.microsoft.com/office/drawing/2014/main" xmlns="" id="{9FD62868-492B-4EC0-A4BE-93C4ED591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198</xdr:row>
      <xdr:rowOff>0</xdr:rowOff>
    </xdr:from>
    <xdr:to>
      <xdr:col>5</xdr:col>
      <xdr:colOff>697035</xdr:colOff>
      <xdr:row>217</xdr:row>
      <xdr:rowOff>161192</xdr:rowOff>
    </xdr:to>
    <xdr:graphicFrame macro="">
      <xdr:nvGraphicFramePr>
        <xdr:cNvPr id="12" name="Chart 11-XLSTAT">
          <a:extLst>
            <a:ext uri="{FF2B5EF4-FFF2-40B4-BE49-F238E27FC236}">
              <a16:creationId xmlns:a16="http://schemas.microsoft.com/office/drawing/2014/main" xmlns="" id="{59197B19-7426-4593-84D6-99E77EF58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305</xdr:row>
      <xdr:rowOff>0</xdr:rowOff>
    </xdr:from>
    <xdr:to>
      <xdr:col>6</xdr:col>
      <xdr:colOff>109904</xdr:colOff>
      <xdr:row>325</xdr:row>
      <xdr:rowOff>0</xdr:rowOff>
    </xdr:to>
    <xdr:graphicFrame macro="">
      <xdr:nvGraphicFramePr>
        <xdr:cNvPr id="13" name="Chart 12-XLSTAT">
          <a:extLst>
            <a:ext uri="{FF2B5EF4-FFF2-40B4-BE49-F238E27FC236}">
              <a16:creationId xmlns:a16="http://schemas.microsoft.com/office/drawing/2014/main" xmlns="" id="{F9678299-6CAF-4AD0-94B6-0C9201181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320675</xdr:colOff>
      <xdr:row>0</xdr:row>
      <xdr:rowOff>0</xdr:rowOff>
    </xdr:from>
    <xdr:to>
      <xdr:col>1</xdr:col>
      <xdr:colOff>12700</xdr:colOff>
      <xdr:row>0</xdr:row>
      <xdr:rowOff>25400</xdr:rowOff>
    </xdr:to>
    <xdr:sp macro="" textlink="">
      <xdr:nvSpPr>
        <xdr:cNvPr id="14" name="XP484994" hidden="1">
          <a:extLst>
            <a:ext uri="{FF2B5EF4-FFF2-40B4-BE49-F238E27FC236}">
              <a16:creationId xmlns:a16="http://schemas.microsoft.com/office/drawing/2014/main" xmlns="" id="{E1E37D3D-C745-4A72-A1F5-E6139A300193}"/>
            </a:ext>
          </a:extLst>
        </xdr:cNvPr>
        <xdr:cNvSpPr txBox="1"/>
      </xdr:nvSpPr>
      <xdr:spPr>
        <a:xfrm>
          <a:off x="320675" y="32385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Factor analysis1*SEP*Summary statistics*SEP*$B$16
Factor analysis1*SEP*Correlation matrix (Pearson (n))*SEP*$B$31
Factor analysis1*SEP*Kaiser-Meyer-Olkin measure of sampling adequacy*SEP*$B$47
Factor analysis1*SEP*Factor analysis*SEP*$B$62
Factor analysis1*SEP*Maximum change in communality at each iteration*SEP*$B$64
Factor analysis1*SEP*Reproduced correlation matrix*SEP*$B$79
Factor analysis1*SEP*Residual correlation matrix*SEP*$B$94
Factor analysis1*SEP*Eigenvalues*SEP*$B$109
Factor analysis1*SEP*Eigenvectors*SEP*$B$136
Factor analysis1*SEP*Factor pattern*SEP*$B$151
Factor analysis1*SEP*Correlations between variables and factors*SEP*$B$189
Factor analysis1*SEP*Factor pattern coefficients*SEP*$B$226
Factor analysis1*SEP*Factor scores*SEP*$B$241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.petras/Downloads/SF_soil%20water_3yr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.quasyready"/>
      <sheetName val="Desc"/>
      <sheetName val="AHC"/>
      <sheetName val="Factor analysis"/>
      <sheetName val="XLSTAT_20221116_174301_1_HID1"/>
      <sheetName val="XLSTAT_20221116_174301_1_HID"/>
      <sheetName val="XLSTAT_20221116_172715_1_HID1"/>
      <sheetName val="XLSTAT_20221116_172715_1_HID"/>
      <sheetName val="XLSTAT_20221114_124201_1_HID"/>
      <sheetName val="XLSTAT_20221114_124201_1_HID_HI"/>
      <sheetName val="ANCOVA"/>
      <sheetName val="XLSTAT_20221114_123038_1_HID"/>
      <sheetName val="XLSTAT_20221114_114332_1_HID"/>
      <sheetName val="Fig"/>
    </sheetNames>
    <sheetDataSet>
      <sheetData sheetId="0"/>
      <sheetData sheetId="1"/>
      <sheetData sheetId="2">
        <row r="44">
          <cell r="B44" t="str">
            <v>13</v>
          </cell>
          <cell r="C44">
            <v>-0.33283778108753825</v>
          </cell>
        </row>
        <row r="45">
          <cell r="B45" t="str">
            <v>12</v>
          </cell>
          <cell r="C45">
            <v>3.1662243108560251E-2</v>
          </cell>
        </row>
        <row r="46">
          <cell r="B46" t="str">
            <v>11</v>
          </cell>
          <cell r="C46">
            <v>0.34613430510479337</v>
          </cell>
        </row>
        <row r="47">
          <cell r="B47" t="str">
            <v>10</v>
          </cell>
          <cell r="C47">
            <v>0.49695864667243139</v>
          </cell>
        </row>
        <row r="48">
          <cell r="B48" t="str">
            <v>9</v>
          </cell>
          <cell r="C48">
            <v>0.64997622535124189</v>
          </cell>
        </row>
        <row r="49">
          <cell r="B49" t="str">
            <v>8</v>
          </cell>
          <cell r="C49">
            <v>0.76734962301303922</v>
          </cell>
        </row>
      </sheetData>
      <sheetData sheetId="3">
        <row r="111">
          <cell r="C111" t="str">
            <v>F1</v>
          </cell>
          <cell r="D111" t="str">
            <v>F2</v>
          </cell>
          <cell r="E111" t="str">
            <v>F3</v>
          </cell>
          <cell r="F111" t="str">
            <v>F4</v>
          </cell>
          <cell r="G111" t="str">
            <v>F5</v>
          </cell>
          <cell r="H111" t="str">
            <v>F6</v>
          </cell>
        </row>
        <row r="112">
          <cell r="B112" t="str">
            <v>Eigenvalue</v>
          </cell>
          <cell r="C112">
            <v>4.2484938943437873</v>
          </cell>
          <cell r="D112">
            <v>2.0386971434121439</v>
          </cell>
          <cell r="E112">
            <v>1.1809996022966807</v>
          </cell>
          <cell r="F112">
            <v>0.26550319933465094</v>
          </cell>
          <cell r="G112">
            <v>0.11429508488731289</v>
          </cell>
          <cell r="H112">
            <v>7.4566711047641038E-2</v>
          </cell>
        </row>
        <row r="114">
          <cell r="C114">
            <v>42.484938943437875</v>
          </cell>
          <cell r="D114">
            <v>62.871910377559317</v>
          </cell>
          <cell r="E114">
            <v>74.681906400526117</v>
          </cell>
          <cell r="F114">
            <v>77.336938393872629</v>
          </cell>
          <cell r="G114">
            <v>78.479889242745756</v>
          </cell>
          <cell r="H114">
            <v>79.22555635322216</v>
          </cell>
        </row>
        <row r="154">
          <cell r="C154">
            <v>0.52860962628611285</v>
          </cell>
          <cell r="D154">
            <v>-0.39762393870870777</v>
          </cell>
        </row>
        <row r="155">
          <cell r="C155">
            <v>0.97008675786625709</v>
          </cell>
          <cell r="D155">
            <v>0.18156262505381593</v>
          </cell>
        </row>
        <row r="156">
          <cell r="C156">
            <v>-0.27343215075133226</v>
          </cell>
          <cell r="D156">
            <v>0.95666175873866877</v>
          </cell>
        </row>
        <row r="157">
          <cell r="C157">
            <v>0.77699324176456519</v>
          </cell>
          <cell r="D157">
            <v>0.41704414677997326</v>
          </cell>
        </row>
        <row r="158">
          <cell r="C158">
            <v>-0.69585892287331375</v>
          </cell>
          <cell r="D158">
            <v>0.24343662254431311</v>
          </cell>
        </row>
        <row r="159">
          <cell r="C159">
            <v>0.2809855200406326</v>
          </cell>
          <cell r="D159">
            <v>-8.0128606133439417E-2</v>
          </cell>
        </row>
        <row r="160">
          <cell r="C160">
            <v>-0.68953457954902353</v>
          </cell>
          <cell r="D160">
            <v>-3.5235533391285268E-2</v>
          </cell>
        </row>
        <row r="161">
          <cell r="C161">
            <v>0.55764797654344112</v>
          </cell>
          <cell r="D161">
            <v>0.69637083002899391</v>
          </cell>
        </row>
        <row r="162">
          <cell r="C162">
            <v>-0.67851481330259822</v>
          </cell>
          <cell r="D162">
            <v>0.44431488170992828</v>
          </cell>
        </row>
        <row r="163">
          <cell r="C163">
            <v>0.73430864714321042</v>
          </cell>
          <cell r="D163">
            <v>7.2830847928706449E-2</v>
          </cell>
        </row>
        <row r="192">
          <cell r="C192">
            <v>0.51787933134769282</v>
          </cell>
          <cell r="D192">
            <v>-0.39418990348469096</v>
          </cell>
        </row>
        <row r="193">
          <cell r="C193">
            <v>0.9503948784336248</v>
          </cell>
          <cell r="D193">
            <v>0.17999457949844994</v>
          </cell>
        </row>
        <row r="194">
          <cell r="C194">
            <v>-0.26788172662488879</v>
          </cell>
          <cell r="D194">
            <v>0.94839965513482871</v>
          </cell>
        </row>
        <row r="195">
          <cell r="C195">
            <v>0.76122098519809756</v>
          </cell>
          <cell r="D195">
            <v>0.41344239107415992</v>
          </cell>
        </row>
        <row r="196">
          <cell r="C196">
            <v>-0.68173361923399278</v>
          </cell>
          <cell r="D196">
            <v>0.2413342090443916</v>
          </cell>
        </row>
        <row r="197">
          <cell r="C197">
            <v>0.27528176938318971</v>
          </cell>
          <cell r="D197">
            <v>-7.9436584277796124E-2</v>
          </cell>
        </row>
        <row r="198">
          <cell r="C198">
            <v>-0.67553765433072865</v>
          </cell>
          <cell r="D198">
            <v>-3.4931225599366358E-2</v>
          </cell>
        </row>
        <row r="199">
          <cell r="C199">
            <v>0.5463282294889642</v>
          </cell>
          <cell r="D199">
            <v>0.69035670027849894</v>
          </cell>
        </row>
        <row r="200">
          <cell r="C200">
            <v>-0.66474157932278177</v>
          </cell>
          <cell r="D200">
            <v>0.44047760531429231</v>
          </cell>
        </row>
        <row r="201">
          <cell r="C201">
            <v>0.71940284904975682</v>
          </cell>
          <cell r="D201">
            <v>7.2201852355667367E-2</v>
          </cell>
        </row>
      </sheetData>
      <sheetData sheetId="4">
        <row r="2">
          <cell r="B2">
            <v>-1.2539415944126646</v>
          </cell>
          <cell r="C2">
            <v>0.20204960606863348</v>
          </cell>
        </row>
        <row r="3">
          <cell r="B3">
            <v>-0.2218300950268165</v>
          </cell>
          <cell r="C3">
            <v>-0.61985103217031545</v>
          </cell>
        </row>
        <row r="4">
          <cell r="B4">
            <v>-0.74711146108308246</v>
          </cell>
          <cell r="C4">
            <v>0.13686140049428308</v>
          </cell>
        </row>
        <row r="5">
          <cell r="B5">
            <v>-0.78274890125669982</v>
          </cell>
          <cell r="C5">
            <v>0.12546085167481469</v>
          </cell>
        </row>
        <row r="6">
          <cell r="B6">
            <v>-1.2141105112172137</v>
          </cell>
          <cell r="C6">
            <v>0.5361482373676274</v>
          </cell>
        </row>
        <row r="7">
          <cell r="B7">
            <v>-0.85445590199941213</v>
          </cell>
          <cell r="C7">
            <v>-0.19497624802206304</v>
          </cell>
        </row>
        <row r="8">
          <cell r="B8">
            <v>-1.3655356260973508</v>
          </cell>
          <cell r="C8">
            <v>0.48510865921922675</v>
          </cell>
        </row>
        <row r="9">
          <cell r="B9">
            <v>-0.52338392056227567</v>
          </cell>
          <cell r="C9">
            <v>-0.31716644077490169</v>
          </cell>
        </row>
        <row r="10">
          <cell r="B10">
            <v>-0.96120592323658971</v>
          </cell>
          <cell r="C10">
            <v>0.44503422714598428</v>
          </cell>
        </row>
        <row r="11">
          <cell r="B11">
            <v>-1.0005751364718711</v>
          </cell>
          <cell r="C11">
            <v>0.16675771480100721</v>
          </cell>
        </row>
        <row r="12">
          <cell r="B12">
            <v>-1.4581883125985642</v>
          </cell>
          <cell r="C12">
            <v>0.506243380210603</v>
          </cell>
        </row>
        <row r="13">
          <cell r="B13">
            <v>-0.80297082350959892</v>
          </cell>
          <cell r="C13">
            <v>-0.13002480629583141</v>
          </cell>
        </row>
        <row r="14">
          <cell r="B14">
            <v>-0.81580723591300808</v>
          </cell>
          <cell r="C14">
            <v>0.44176417555649372</v>
          </cell>
        </row>
        <row r="15">
          <cell r="B15">
            <v>-1.145059648429922</v>
          </cell>
          <cell r="C15">
            <v>1.1467255654372994</v>
          </cell>
        </row>
        <row r="16">
          <cell r="B16">
            <v>-1.0281957730587463</v>
          </cell>
          <cell r="C16">
            <v>1.1121399954394804</v>
          </cell>
        </row>
        <row r="17">
          <cell r="B17">
            <v>-1.8043840838296465</v>
          </cell>
          <cell r="C17">
            <v>2.8194396183231629</v>
          </cell>
        </row>
        <row r="18">
          <cell r="B18">
            <v>-0.55894053183936454</v>
          </cell>
          <cell r="C18">
            <v>-0.217524999479385</v>
          </cell>
        </row>
        <row r="19">
          <cell r="B19">
            <v>-0.73264054526707201</v>
          </cell>
          <cell r="C19">
            <v>0.62173433390576804</v>
          </cell>
        </row>
        <row r="20">
          <cell r="B20">
            <v>-0.45654379594084754</v>
          </cell>
          <cell r="C20">
            <v>-0.39000182319588428</v>
          </cell>
        </row>
        <row r="21">
          <cell r="B21">
            <v>-0.72427584649593391</v>
          </cell>
          <cell r="C21">
            <v>0.54599564371090992</v>
          </cell>
        </row>
      </sheetData>
      <sheetData sheetId="5">
        <row r="1">
          <cell r="C1">
            <v>-1</v>
          </cell>
          <cell r="D1">
            <v>-3.2311393144413003E-15</v>
          </cell>
        </row>
        <row r="2">
          <cell r="C2">
            <v>-0.99992072743481419</v>
          </cell>
          <cell r="D2">
            <v>-1.2591220998459735E-2</v>
          </cell>
        </row>
        <row r="3">
          <cell r="C3">
            <v>-0.99968292230753597</v>
          </cell>
          <cell r="D3">
            <v>-2.5180445720141945E-2</v>
          </cell>
        </row>
        <row r="4">
          <cell r="C4">
            <v>-0.99928662232101029</v>
          </cell>
          <cell r="D4">
            <v>-3.7765678204774195E-2</v>
          </cell>
        </row>
        <row r="5">
          <cell r="C5">
            <v>-0.9987318903066702</v>
          </cell>
          <cell r="D5">
            <v>-5.0344923125031901E-2</v>
          </cell>
        </row>
        <row r="6">
          <cell r="C6">
            <v>-0.99801881421457506</v>
          </cell>
          <cell r="D6">
            <v>-6.291618610288964E-2</v>
          </cell>
        </row>
        <row r="7">
          <cell r="C7">
            <v>-0.99714750709946709</v>
          </cell>
          <cell r="D7">
            <v>-7.547747402581878E-2</v>
          </cell>
        </row>
        <row r="8">
          <cell r="C8">
            <v>-0.99611810710284643</v>
          </cell>
          <cell r="D8">
            <v>-8.8026795362788374E-2</v>
          </cell>
        </row>
        <row r="9">
          <cell r="C9">
            <v>-0.9949307774310695</v>
          </cell>
          <cell r="D9">
            <v>-0.10056216048001143</v>
          </cell>
        </row>
        <row r="10">
          <cell r="C10">
            <v>-0.99358570632947418</v>
          </cell>
          <cell r="D10">
            <v>-0.1130815819563903</v>
          </cell>
        </row>
        <row r="11">
          <cell r="C11">
            <v>-0.99208310705253355</v>
          </cell>
          <cell r="D11">
            <v>-0.12558307489861525</v>
          </cell>
        </row>
        <row r="12">
          <cell r="C12">
            <v>-0.99042321783004583</v>
          </cell>
          <cell r="D12">
            <v>-0.1380646572558584</v>
          </cell>
        </row>
        <row r="13">
          <cell r="C13">
            <v>-0.98860630182936415</v>
          </cell>
          <cell r="D13">
            <v>-0.15052435013401677</v>
          </cell>
        </row>
        <row r="14">
          <cell r="C14">
            <v>-0.98663264711367293</v>
          </cell>
          <cell r="D14">
            <v>-0.16296017810945904</v>
          </cell>
        </row>
        <row r="15">
          <cell r="C15">
            <v>-0.98450256659631608</v>
          </cell>
          <cell r="D15">
            <v>-0.17537016954221801</v>
          </cell>
        </row>
        <row r="16">
          <cell r="C16">
            <v>-0.9822163979911871</v>
          </cell>
          <cell r="D16">
            <v>-0.18775235688858319</v>
          </cell>
        </row>
        <row r="17">
          <cell r="C17">
            <v>-0.97977450375918562</v>
          </cell>
          <cell r="D17">
            <v>-0.20010477701304791</v>
          </cell>
        </row>
        <row r="18">
          <cell r="C18">
            <v>-0.9771772710507507</v>
          </cell>
          <cell r="D18">
            <v>-0.21242547149955354</v>
          </cell>
        </row>
        <row r="19">
          <cell r="C19">
            <v>-0.97442511164448109</v>
          </cell>
          <cell r="D19">
            <v>-0.22471248696198562</v>
          </cell>
        </row>
        <row r="20">
          <cell r="C20">
            <v>-0.97151846188184843</v>
          </cell>
          <cell r="D20">
            <v>-0.23696387535387617</v>
          </cell>
        </row>
        <row r="21">
          <cell r="C21">
            <v>-0.96845778259801829</v>
          </cell>
          <cell r="D21">
            <v>-0.24917769427725583</v>
          </cell>
        </row>
        <row r="22">
          <cell r="C22">
            <v>-0.96524355904878689</v>
          </cell>
          <cell r="D22">
            <v>-0.2613520072906102</v>
          </cell>
        </row>
        <row r="23">
          <cell r="C23">
            <v>-0.96187630083364573</v>
          </cell>
          <cell r="D23">
            <v>-0.27348488421589578</v>
          </cell>
        </row>
        <row r="24">
          <cell r="C24">
            <v>-0.95835654181498742</v>
          </cell>
          <cell r="D24">
            <v>-0.28557440144455914</v>
          </cell>
        </row>
        <row r="25">
          <cell r="C25">
            <v>-0.95468484003346477</v>
          </cell>
          <cell r="D25">
            <v>-0.29761864224251428</v>
          </cell>
        </row>
        <row r="26">
          <cell r="C26">
            <v>-0.95086177761951529</v>
          </cell>
          <cell r="D26">
            <v>-0.30961569705403402</v>
          </cell>
        </row>
        <row r="27">
          <cell r="C27">
            <v>-0.94688796070106762</v>
          </cell>
          <cell r="D27">
            <v>-0.32156366380449974</v>
          </cell>
        </row>
        <row r="28">
          <cell r="C28">
            <v>-0.94276401930744358</v>
          </cell>
          <cell r="D28">
            <v>-0.33346064820196436</v>
          </cell>
        </row>
        <row r="29">
          <cell r="C29">
            <v>-0.93849060726946865</v>
          </cell>
          <cell r="D29">
            <v>-0.345304764037486</v>
          </cell>
        </row>
        <row r="30">
          <cell r="C30">
            <v>-0.93406840211581166</v>
          </cell>
          <cell r="D30">
            <v>-0.35709413348417585</v>
          </cell>
        </row>
        <row r="31">
          <cell r="C31">
            <v>-0.9294981049655654</v>
          </cell>
          <cell r="D31">
            <v>-0.36882688739491704</v>
          </cell>
        </row>
        <row r="32">
          <cell r="C32">
            <v>-0.92478044041708718</v>
          </cell>
          <cell r="D32">
            <v>-0.38050116559871172</v>
          </cell>
        </row>
        <row r="33">
          <cell r="C33">
            <v>-0.91991615643311786</v>
          </cell>
          <cell r="D33">
            <v>-0.39211511719560044</v>
          </cell>
        </row>
        <row r="34">
          <cell r="C34">
            <v>-0.91490602422219602</v>
          </cell>
          <cell r="D34">
            <v>-0.40366690085011231</v>
          </cell>
        </row>
        <row r="35">
          <cell r="C35">
            <v>-0.90975083811638624</v>
          </cell>
          <cell r="D35">
            <v>-0.41515468508320219</v>
          </cell>
        </row>
        <row r="36">
          <cell r="C36">
            <v>-0.90445141544534147</v>
          </cell>
          <cell r="D36">
            <v>-0.42657664856262156</v>
          </cell>
        </row>
        <row r="37">
          <cell r="C37">
            <v>-0.89900859640672026</v>
          </cell>
          <cell r="D37">
            <v>-0.43793098039168077</v>
          </cell>
        </row>
        <row r="38">
          <cell r="C38">
            <v>-0.89342324393297667</v>
          </cell>
          <cell r="D38">
            <v>-0.44921588039636001</v>
          </cell>
        </row>
        <row r="39">
          <cell r="C39">
            <v>-0.88769624355454657</v>
          </cell>
          <cell r="D39">
            <v>-0.46042955941071717</v>
          </cell>
        </row>
        <row r="40">
          <cell r="C40">
            <v>-0.88182850325945195</v>
          </cell>
          <cell r="D40">
            <v>-0.47157023956055033</v>
          </cell>
        </row>
        <row r="41">
          <cell r="C41">
            <v>-0.87582095334934262</v>
          </cell>
          <cell r="D41">
            <v>-0.48263615454527298</v>
          </cell>
        </row>
        <row r="42">
          <cell r="C42">
            <v>-0.86967454629200225</v>
          </cell>
          <cell r="D42">
            <v>-0.4936255499179516</v>
          </cell>
        </row>
        <row r="43">
          <cell r="C43">
            <v>-0.8633902565703393</v>
          </cell>
          <cell r="D43">
            <v>-0.50453668336346336</v>
          </cell>
        </row>
        <row r="44">
          <cell r="C44">
            <v>-0.8569690805278869</v>
          </cell>
          <cell r="D44">
            <v>-0.51536782497473399</v>
          </cell>
        </row>
        <row r="45">
          <cell r="C45">
            <v>-0.85041203621083761</v>
          </cell>
          <cell r="D45">
            <v>-0.52611725752700511</v>
          </cell>
        </row>
        <row r="46">
          <cell r="C46">
            <v>-0.84372016320663801</v>
          </cell>
          <cell r="D46">
            <v>-0.53678327675009052</v>
          </cell>
        </row>
        <row r="47">
          <cell r="C47">
            <v>-0.83689452247916551</v>
          </cell>
          <cell r="D47">
            <v>-0.54736419159858218</v>
          </cell>
        </row>
        <row r="48">
          <cell r="C48">
            <v>-0.82993619620051928</v>
          </cell>
          <cell r="D48">
            <v>-0.55785832451995665</v>
          </cell>
        </row>
        <row r="49">
          <cell r="C49">
            <v>-0.82284628757944644</v>
          </cell>
          <cell r="D49">
            <v>-0.56826401172054075</v>
          </cell>
        </row>
        <row r="50">
          <cell r="C50">
            <v>-0.81562592068643358</v>
          </cell>
          <cell r="D50">
            <v>-0.57857960342930126</v>
          </cell>
        </row>
        <row r="51">
          <cell r="C51">
            <v>-0.80827624027549083</v>
          </cell>
          <cell r="D51">
            <v>-0.58880346415940599</v>
          </cell>
        </row>
        <row r="52">
          <cell r="C52">
            <v>-0.80079841160265763</v>
          </cell>
          <cell r="D52">
            <v>-0.59893397296752204</v>
          </cell>
        </row>
        <row r="53">
          <cell r="C53">
            <v>-0.79319362024125561</v>
          </cell>
          <cell r="D53">
            <v>-0.60896952371081003</v>
          </cell>
        </row>
        <row r="54">
          <cell r="C54">
            <v>-0.78546307189392217</v>
          </cell>
          <cell r="D54">
            <v>-0.61890852530156926</v>
          </cell>
        </row>
        <row r="55">
          <cell r="C55">
            <v>-0.7776079922014536</v>
          </cell>
          <cell r="D55">
            <v>-0.62874940195949613</v>
          </cell>
        </row>
        <row r="56">
          <cell r="C56">
            <v>-0.76962962654848344</v>
          </cell>
          <cell r="D56">
            <v>-0.63849059346151837</v>
          </cell>
        </row>
        <row r="57">
          <cell r="C57">
            <v>-0.76152923986603405</v>
          </cell>
          <cell r="D57">
            <v>-0.64813055538915954</v>
          </cell>
        </row>
        <row r="58">
          <cell r="C58">
            <v>-0.75330811643096862</v>
          </cell>
          <cell r="D58">
            <v>-0.65766775937339839</v>
          </cell>
        </row>
        <row r="59">
          <cell r="C59">
            <v>-0.74496755966237371</v>
          </cell>
          <cell r="D59">
            <v>-0.66710069333698618</v>
          </cell>
        </row>
        <row r="60">
          <cell r="C60">
            <v>-0.7365088919149092</v>
          </cell>
          <cell r="D60">
            <v>-0.67642786173417824</v>
          </cell>
        </row>
        <row r="61">
          <cell r="C61">
            <v>-0.72793345426915657</v>
          </cell>
          <cell r="D61">
            <v>-0.68564778578784435</v>
          </cell>
        </row>
        <row r="62">
          <cell r="C62">
            <v>-0.71924260631899495</v>
          </cell>
          <cell r="D62">
            <v>-0.69475900372392385</v>
          </cell>
        </row>
        <row r="63">
          <cell r="C63">
            <v>-0.71043772595604548</v>
          </cell>
          <cell r="D63">
            <v>-0.70376007100318139</v>
          </cell>
        </row>
        <row r="64">
          <cell r="C64">
            <v>-0.70152020915121371</v>
          </cell>
          <cell r="D64">
            <v>-0.71264956055023099</v>
          </cell>
        </row>
        <row r="65">
          <cell r="C65">
            <v>-0.69249146973336373</v>
          </cell>
          <cell r="D65">
            <v>-0.72142606297979406</v>
          </cell>
        </row>
        <row r="66">
          <cell r="C66">
            <v>-0.68335293916516338</v>
          </cell>
          <cell r="D66">
            <v>-0.73008818682014875</v>
          </cell>
        </row>
        <row r="67">
          <cell r="C67">
            <v>-0.67410606631613368</v>
          </cell>
          <cell r="D67">
            <v>-0.73863455873374106</v>
          </cell>
        </row>
        <row r="68">
          <cell r="C68">
            <v>-0.66475231723293549</v>
          </cell>
          <cell r="D68">
            <v>-0.74706382373492208</v>
          </cell>
        </row>
        <row r="69">
          <cell r="C69">
            <v>-0.65529317490693662</v>
          </cell>
          <cell r="D69">
            <v>-0.75537464540477328</v>
          </cell>
        </row>
        <row r="70">
          <cell r="C70">
            <v>-0.64573013903909071</v>
          </cell>
          <cell r="D70">
            <v>-0.76356570610298924</v>
          </cell>
        </row>
        <row r="71">
          <cell r="C71">
            <v>-0.63606472580216611</v>
          </cell>
          <cell r="D71">
            <v>-0.77163570717678376</v>
          </cell>
        </row>
        <row r="72">
          <cell r="C72">
            <v>-0.62629846760036412</v>
          </cell>
          <cell r="D72">
            <v>-0.77958336916678495</v>
          </cell>
        </row>
        <row r="73">
          <cell r="C73">
            <v>-0.61643291282636525</v>
          </cell>
          <cell r="D73">
            <v>-0.78740743200988572</v>
          </cell>
        </row>
        <row r="74">
          <cell r="C74">
            <v>-0.60646962561583695</v>
          </cell>
          <cell r="D74">
            <v>-0.79510665523902302</v>
          </cell>
        </row>
        <row r="75">
          <cell r="C75">
            <v>-0.59641018559944858</v>
          </cell>
          <cell r="D75">
            <v>-0.80267981817984635</v>
          </cell>
        </row>
        <row r="76">
          <cell r="C76">
            <v>-0.58625618765242993</v>
          </cell>
          <cell r="D76">
            <v>-0.81012572014424955</v>
          </cell>
        </row>
        <row r="77">
          <cell r="C77">
            <v>-0.57600924164170875</v>
          </cell>
          <cell r="D77">
            <v>-0.81744318062073507</v>
          </cell>
        </row>
        <row r="78">
          <cell r="C78">
            <v>-0.56567097217067575</v>
          </cell>
          <cell r="D78">
            <v>-0.8246310394615779</v>
          </cell>
        </row>
        <row r="79">
          <cell r="C79">
            <v>-0.55524301832161305</v>
          </cell>
          <cell r="D79">
            <v>-0.83168815706676069</v>
          </cell>
        </row>
        <row r="80">
          <cell r="C80">
            <v>-0.54472703339582262</v>
          </cell>
          <cell r="D80">
            <v>-0.83861341456465288</v>
          </cell>
        </row>
        <row r="81">
          <cell r="C81">
            <v>-0.5341246846515052</v>
          </cell>
          <cell r="D81">
            <v>-0.84540571398940179</v>
          </cell>
        </row>
        <row r="82">
          <cell r="C82">
            <v>-0.52343765303942535</v>
          </cell>
          <cell r="D82">
            <v>-0.85206397845500914</v>
          </cell>
        </row>
        <row r="83">
          <cell r="C83">
            <v>-0.51266763293640294</v>
          </cell>
          <cell r="D83">
            <v>-0.85858715232606742</v>
          </cell>
        </row>
        <row r="84">
          <cell r="C84">
            <v>-0.50181633187667907</v>
          </cell>
          <cell r="D84">
            <v>-0.86497420138512493</v>
          </cell>
        </row>
        <row r="85">
          <cell r="C85">
            <v>-0.4908854702811955</v>
          </cell>
          <cell r="D85">
            <v>-0.8712241129966557</v>
          </cell>
        </row>
        <row r="86">
          <cell r="C86">
            <v>-0.47987678118482874</v>
          </cell>
          <cell r="D86">
            <v>-0.87733589626760855</v>
          </cell>
        </row>
        <row r="87">
          <cell r="C87">
            <v>-0.4687920099616264</v>
          </cell>
          <cell r="D87">
            <v>-0.88330858220450814</v>
          </cell>
        </row>
        <row r="88">
          <cell r="C88">
            <v>-0.45763291404808787</v>
          </cell>
          <cell r="D88">
            <v>-0.88914122386708372</v>
          </cell>
        </row>
        <row r="89">
          <cell r="C89">
            <v>-0.44640126266452929</v>
          </cell>
          <cell r="D89">
            <v>-0.89483289651840248</v>
          </cell>
        </row>
        <row r="90">
          <cell r="C90">
            <v>-0.43509883653458314</v>
          </cell>
          <cell r="D90">
            <v>-0.90038269777148217</v>
          </cell>
        </row>
        <row r="91">
          <cell r="C91">
            <v>-0.42372742760287452</v>
          </cell>
          <cell r="D91">
            <v>-0.9057897477323591</v>
          </cell>
        </row>
        <row r="92">
          <cell r="C92">
            <v>-0.41228883875091432</v>
          </cell>
          <cell r="D92">
            <v>-0.91105318913959277</v>
          </cell>
        </row>
        <row r="93">
          <cell r="C93">
            <v>-0.40078488351126368</v>
          </cell>
          <cell r="D93">
            <v>-0.91617218750017881</v>
          </cell>
        </row>
        <row r="94">
          <cell r="C94">
            <v>-0.38921738578000598</v>
          </cell>
          <cell r="D94">
            <v>-0.92114593122185473</v>
          </cell>
        </row>
        <row r="95">
          <cell r="C95">
            <v>-0.37758817952757667</v>
          </cell>
          <cell r="D95">
            <v>-0.92597363174177405</v>
          </cell>
        </row>
        <row r="96">
          <cell r="C96">
            <v>-0.36589910850799745</v>
          </cell>
          <cell r="D96">
            <v>-0.93065452365152812</v>
          </cell>
        </row>
        <row r="97">
          <cell r="C97">
            <v>-0.3541520259665572</v>
          </cell>
          <cell r="D97">
            <v>-0.93518786481849892</v>
          </cell>
        </row>
        <row r="98">
          <cell r="C98">
            <v>-0.34234879434598847</v>
          </cell>
          <cell r="D98">
            <v>-0.93957293650352025</v>
          </cell>
        </row>
        <row r="99">
          <cell r="C99">
            <v>-0.33049128499118763</v>
          </cell>
          <cell r="D99">
            <v>-0.94380904347483008</v>
          </cell>
        </row>
        <row r="100">
          <cell r="C100">
            <v>-0.31858137785252122</v>
          </cell>
          <cell r="D100">
            <v>-0.9478955141182962</v>
          </cell>
        </row>
        <row r="101">
          <cell r="C101">
            <v>-0.30662096118776938</v>
          </cell>
          <cell r="D101">
            <v>-0.95183170054389787</v>
          </cell>
        </row>
        <row r="102">
          <cell r="C102">
            <v>-0.2946119312627512</v>
          </cell>
          <cell r="D102">
            <v>-0.95561697868844497</v>
          </cell>
        </row>
        <row r="103">
          <cell r="C103">
            <v>-0.28255619205068194</v>
          </cell>
          <cell r="D103">
            <v>-0.95925074841452074</v>
          </cell>
        </row>
        <row r="104">
          <cell r="C104">
            <v>-0.27045565493030693</v>
          </cell>
          <cell r="D104">
            <v>-0.96273243360562999</v>
          </cell>
        </row>
        <row r="105">
          <cell r="C105">
            <v>-0.25831223838286105</v>
          </cell>
          <cell r="D105">
            <v>-0.9660614822575404</v>
          </cell>
        </row>
        <row r="106">
          <cell r="C106">
            <v>-0.24612786768790421</v>
          </cell>
          <cell r="D106">
            <v>-0.96923736656579929</v>
          </cell>
        </row>
        <row r="107">
          <cell r="C107">
            <v>-0.2339044746180769</v>
          </cell>
          <cell r="D107">
            <v>-0.97225958300941495</v>
          </cell>
        </row>
        <row r="108">
          <cell r="C108">
            <v>-0.22164399713282656</v>
          </cell>
          <cell r="D108">
            <v>-0.97512765243068744</v>
          </cell>
        </row>
        <row r="109">
          <cell r="C109">
            <v>-0.20934837907115472</v>
          </cell>
          <cell r="D109">
            <v>-0.97784112011117641</v>
          </cell>
        </row>
        <row r="110">
          <cell r="C110">
            <v>-0.19701956984343019</v>
          </cell>
          <cell r="D110">
            <v>-0.98039955584379457</v>
          </cell>
        </row>
        <row r="111">
          <cell r="C111">
            <v>-0.18465952412231887</v>
          </cell>
          <cell r="D111">
            <v>-0.98280255400101535</v>
          </cell>
        </row>
        <row r="112">
          <cell r="C112">
            <v>-0.17227020153288122</v>
          </cell>
          <cell r="D112">
            <v>-0.98504973359918258</v>
          </cell>
        </row>
        <row r="113">
          <cell r="C113">
            <v>-0.15985356634188264</v>
          </cell>
          <cell r="D113">
            <v>-0.98714073835891369</v>
          </cell>
        </row>
        <row r="114">
          <cell r="C114">
            <v>-0.14741158714636779</v>
          </cell>
          <cell r="D114">
            <v>-0.98907523676158671</v>
          </cell>
        </row>
        <row r="115">
          <cell r="C115">
            <v>-0.13494623656155053</v>
          </cell>
          <cell r="D115">
            <v>-0.99085292210190001</v>
          </cell>
        </row>
        <row r="116">
          <cell r="C116">
            <v>-0.1224594909080647</v>
          </cell>
          <cell r="D116">
            <v>-0.99247351253649974</v>
          </cell>
        </row>
        <row r="117">
          <cell r="C117">
            <v>-0.1099533298986274</v>
          </cell>
          <cell r="D117">
            <v>-0.99393675112866398</v>
          </cell>
        </row>
        <row r="118">
          <cell r="C118">
            <v>-9.7429736324166516E-2</v>
          </cell>
          <cell r="D118">
            <v>-0.99524240588903934</v>
          </cell>
        </row>
        <row r="119">
          <cell r="C119">
            <v>-8.4890695739458288E-2</v>
          </cell>
          <cell r="D119">
            <v>-0.99639026981242185</v>
          </cell>
        </row>
        <row r="120">
          <cell r="C120">
            <v>-7.2338196148326483E-2</v>
          </cell>
          <cell r="D120">
            <v>-0.99738016091057591</v>
          </cell>
        </row>
        <row r="121">
          <cell r="C121">
            <v>-5.9774227688455507E-2</v>
          </cell>
          <cell r="D121">
            <v>-0.99821192224108835</v>
          </cell>
        </row>
        <row r="122">
          <cell r="C122">
            <v>-4.720078231586302E-2</v>
          </cell>
          <cell r="D122">
            <v>-0.99888542193225072</v>
          </cell>
        </row>
        <row r="123">
          <cell r="C123">
            <v>-3.4619853489084404E-2</v>
          </cell>
          <cell r="D123">
            <v>-0.99940055320396648</v>
          </cell>
        </row>
        <row r="124">
          <cell r="C124">
            <v>-2.2033435853120915E-2</v>
          </cell>
          <cell r="D124">
            <v>-0.99975723438468123</v>
          </cell>
        </row>
        <row r="125">
          <cell r="C125">
            <v>-9.4435249231977821E-3</v>
          </cell>
          <cell r="D125">
            <v>-0.99995540892433044</v>
          </cell>
        </row>
        <row r="126">
          <cell r="C126">
            <v>3.1478832316156873E-3</v>
          </cell>
          <cell r="D126">
            <v>-0.99999504540330608</v>
          </cell>
        </row>
        <row r="127">
          <cell r="C127">
            <v>1.5738792304871806E-2</v>
          </cell>
          <cell r="D127">
            <v>-0.9998761375374372</v>
          </cell>
        </row>
        <row r="128">
          <cell r="C128">
            <v>2.8327206069249836E-2</v>
          </cell>
          <cell r="D128">
            <v>-0.99959870417898711</v>
          </cell>
        </row>
        <row r="129">
          <cell r="C129">
            <v>4.0911128693048776E-2</v>
          </cell>
          <cell r="D129">
            <v>-0.99916278931366376</v>
          </cell>
        </row>
        <row r="130">
          <cell r="C130">
            <v>5.3488565056615429E-2</v>
          </cell>
          <cell r="D130">
            <v>-0.99856846205364613</v>
          </cell>
        </row>
        <row r="131">
          <cell r="C131">
            <v>6.605752106866157E-2</v>
          </cell>
          <cell r="D131">
            <v>-0.99781581662662744</v>
          </cell>
        </row>
        <row r="132">
          <cell r="C132">
            <v>7.8616003982418081E-2</v>
          </cell>
          <cell r="D132">
            <v>-0.99690497236087472</v>
          </cell>
        </row>
        <row r="133">
          <cell r="C133">
            <v>9.1162022711573906E-2</v>
          </cell>
          <cell r="D133">
            <v>-0.99583607366631099</v>
          </cell>
        </row>
        <row r="134">
          <cell r="C134">
            <v>0.10369358814595377</v>
          </cell>
          <cell r="D134">
            <v>-0.99460929001161924</v>
          </cell>
        </row>
        <row r="135">
          <cell r="C135">
            <v>0.11620871346688255</v>
          </cell>
          <cell r="D135">
            <v>-0.99322481589737377</v>
          </cell>
        </row>
        <row r="136">
          <cell r="C136">
            <v>0.12870541446218442</v>
          </cell>
          <cell r="D136">
            <v>-0.99168287082520357</v>
          </cell>
        </row>
        <row r="137">
          <cell r="C137">
            <v>0.14118170984077064</v>
          </cell>
          <cell r="D137">
            <v>-0.98998369926299112</v>
          </cell>
        </row>
        <row r="138">
          <cell r="C138">
            <v>0.1536356215467643</v>
          </cell>
          <cell r="D138">
            <v>-0.98812757060611334</v>
          </cell>
        </row>
        <row r="139">
          <cell r="C139">
            <v>0.16606517507311008</v>
          </cell>
          <cell r="D139">
            <v>-0.98611477913473</v>
          </cell>
        </row>
        <row r="140">
          <cell r="C140">
            <v>0.17846839977462353</v>
          </cell>
          <cell r="D140">
            <v>-0.98394564396712747</v>
          </cell>
        </row>
        <row r="141">
          <cell r="C141">
            <v>0.19084332918042771</v>
          </cell>
          <cell r="D141">
            <v>-0.98162050900912357</v>
          </cell>
        </row>
        <row r="142">
          <cell r="C142">
            <v>0.20318800130572645</v>
          </cell>
          <cell r="D142">
            <v>-0.97913974289954353</v>
          </cell>
        </row>
        <row r="143">
          <cell r="C143">
            <v>0.21550045896286801</v>
          </cell>
          <cell r="D143">
            <v>-0.97650373895177345</v>
          </cell>
        </row>
        <row r="144">
          <cell r="C144">
            <v>0.22777875007164838</v>
          </cell>
          <cell r="D144">
            <v>-0.9737129150914029</v>
          </cell>
        </row>
        <row r="145">
          <cell r="C145">
            <v>0.24002092796880276</v>
          </cell>
          <cell r="D145">
            <v>-0.97076771378996474</v>
          </cell>
        </row>
        <row r="146">
          <cell r="C146">
            <v>0.25222505171664023</v>
          </cell>
          <cell r="D146">
            <v>-0.96766860199478322</v>
          </cell>
        </row>
        <row r="147">
          <cell r="C147">
            <v>0.26438918641077053</v>
          </cell>
          <cell r="D147">
            <v>-0.96441607105494198</v>
          </cell>
        </row>
        <row r="148">
          <cell r="C148">
            <v>0.27651140348687248</v>
          </cell>
          <cell r="D148">
            <v>-0.96101063664338282</v>
          </cell>
        </row>
        <row r="149">
          <cell r="C149">
            <v>0.28858978102645916</v>
          </cell>
          <cell r="D149">
            <v>-0.95745283867514874</v>
          </cell>
        </row>
        <row r="150">
          <cell r="C150">
            <v>0.3006224040615893</v>
          </cell>
          <cell r="D150">
            <v>-0.95374324122178211</v>
          </cell>
        </row>
        <row r="151">
          <cell r="C151">
            <v>0.3126073648784749</v>
          </cell>
          <cell r="D151">
            <v>-0.94988243242189507</v>
          </cell>
        </row>
        <row r="152">
          <cell r="C152">
            <v>0.32454276331994053</v>
          </cell>
          <cell r="D152">
            <v>-0.94587102438792203</v>
          </cell>
        </row>
        <row r="153">
          <cell r="C153">
            <v>0.33642670708668465</v>
          </cell>
          <cell r="D153">
            <v>-0.94170965310907273</v>
          </cell>
        </row>
        <row r="154">
          <cell r="C154">
            <v>0.34825731203729327</v>
          </cell>
          <cell r="D154">
            <v>-0.93739897835049901</v>
          </cell>
        </row>
        <row r="155">
          <cell r="C155">
            <v>0.36003270248696184</v>
          </cell>
          <cell r="D155">
            <v>-0.93293968354869272</v>
          </cell>
        </row>
        <row r="156">
          <cell r="C156">
            <v>0.37175101150487677</v>
          </cell>
          <cell r="D156">
            <v>-0.92833247570312916</v>
          </cell>
        </row>
        <row r="157">
          <cell r="C157">
            <v>0.38341038121020693</v>
          </cell>
          <cell r="D157">
            <v>-0.92357808526417717</v>
          </cell>
        </row>
        <row r="158">
          <cell r="C158">
            <v>0.39500896306666211</v>
          </cell>
          <cell r="D158">
            <v>-0.91867726601728883</v>
          </cell>
        </row>
        <row r="159">
          <cell r="C159">
            <v>0.40654491817557015</v>
          </cell>
          <cell r="D159">
            <v>-0.9136307949634902</v>
          </cell>
        </row>
        <row r="160">
          <cell r="C160">
            <v>0.41801641756742391</v>
          </cell>
          <cell r="D160">
            <v>-0.9084394721961927</v>
          </cell>
        </row>
        <row r="161">
          <cell r="C161">
            <v>0.42942164249185744</v>
          </cell>
          <cell r="D161">
            <v>-0.90310412077434099</v>
          </cell>
        </row>
        <row r="162">
          <cell r="C162">
            <v>0.44075878470599728</v>
          </cell>
          <cell r="D162">
            <v>-0.89762558659192215</v>
          </cell>
        </row>
        <row r="163">
          <cell r="C163">
            <v>0.45202604676115354</v>
          </cell>
          <cell r="D163">
            <v>-0.89200473824385229</v>
          </cell>
        </row>
        <row r="164">
          <cell r="C164">
            <v>0.46322164228779505</v>
          </cell>
          <cell r="D164">
            <v>-0.88624246688826536</v>
          </cell>
        </row>
        <row r="165">
          <cell r="C165">
            <v>0.47434379627876877</v>
          </cell>
          <cell r="D165">
            <v>-0.88033968610522495</v>
          </cell>
        </row>
        <row r="166">
          <cell r="C166">
            <v>0.48539074537072052</v>
          </cell>
          <cell r="D166">
            <v>-0.87429733175187974</v>
          </cell>
        </row>
        <row r="167">
          <cell r="C167">
            <v>0.49636073812366666</v>
          </cell>
          <cell r="D167">
            <v>-0.86811636181408813</v>
          </cell>
        </row>
        <row r="168">
          <cell r="C168">
            <v>0.50725203529867535</v>
          </cell>
          <cell r="D168">
            <v>-0.86179775625453536</v>
          </cell>
        </row>
        <row r="169">
          <cell r="C169">
            <v>0.51806291013361627</v>
          </cell>
          <cell r="D169">
            <v>-0.85534251685736318</v>
          </cell>
        </row>
        <row r="170">
          <cell r="C170">
            <v>0.52879164861692984</v>
          </cell>
          <cell r="D170">
            <v>-0.84875166706934335</v>
          </cell>
        </row>
        <row r="171">
          <cell r="C171">
            <v>0.53943654975937361</v>
          </cell>
          <cell r="D171">
            <v>-0.84202625183761515</v>
          </cell>
        </row>
        <row r="172">
          <cell r="C172">
            <v>0.5499959258637086</v>
          </cell>
          <cell r="D172">
            <v>-0.83516733744401306</v>
          </cell>
        </row>
        <row r="173">
          <cell r="C173">
            <v>0.5604681027922741</v>
          </cell>
          <cell r="D173">
            <v>-0.8281760113360136</v>
          </cell>
        </row>
        <row r="174">
          <cell r="C174">
            <v>0.57085142023241298</v>
          </cell>
          <cell r="D174">
            <v>-0.82105338195432642</v>
          </cell>
        </row>
        <row r="175">
          <cell r="C175">
            <v>0.58114423195970821</v>
          </cell>
          <cell r="D175">
            <v>-0.81380057855715537</v>
          </cell>
        </row>
        <row r="176">
          <cell r="C176">
            <v>0.59134490609898305</v>
          </cell>
          <cell r="D176">
            <v>-0.80641875104116034</v>
          </cell>
        </row>
        <row r="177">
          <cell r="C177">
            <v>0.60145182538302566</v>
          </cell>
          <cell r="D177">
            <v>-0.79890906975914755</v>
          </cell>
        </row>
        <row r="178">
          <cell r="C178">
            <v>0.61146338740900052</v>
          </cell>
          <cell r="D178">
            <v>-0.79127272533451476</v>
          </cell>
        </row>
        <row r="179">
          <cell r="C179">
            <v>0.62137800489250161</v>
          </cell>
          <cell r="D179">
            <v>-0.78351092847248416</v>
          </cell>
        </row>
        <row r="180">
          <cell r="C180">
            <v>0.63119410591920666</v>
          </cell>
          <cell r="D180">
            <v>-0.77562490976815157</v>
          </cell>
        </row>
        <row r="181">
          <cell r="C181">
            <v>0.64091013419409903</v>
          </cell>
          <cell r="D181">
            <v>-0.76761591951138042</v>
          </cell>
        </row>
        <row r="182">
          <cell r="C182">
            <v>0.65052454928820946</v>
          </cell>
          <cell r="D182">
            <v>-0.75948522748857461</v>
          </cell>
        </row>
        <row r="183">
          <cell r="C183">
            <v>0.66003582688284268</v>
          </cell>
          <cell r="D183">
            <v>-0.75123412278136181</v>
          </cell>
        </row>
        <row r="184">
          <cell r="C184">
            <v>0.66944245901125288</v>
          </cell>
          <cell r="D184">
            <v>-0.74286391356221293</v>
          </cell>
        </row>
        <row r="185">
          <cell r="C185">
            <v>0.67874295429772324</v>
          </cell>
          <cell r="D185">
            <v>-0.73437592688703979</v>
          </cell>
        </row>
        <row r="186">
          <cell r="C186">
            <v>0.68793583819401527</v>
          </cell>
          <cell r="D186">
            <v>-0.72577150848479688</v>
          </cell>
        </row>
        <row r="187">
          <cell r="C187">
            <v>0.69701965321315373</v>
          </cell>
          <cell r="D187">
            <v>-0.71705202254412126</v>
          </cell>
        </row>
        <row r="188">
          <cell r="C188">
            <v>0.70599295916050209</v>
          </cell>
          <cell r="D188">
            <v>-0.70821885149704789</v>
          </cell>
        </row>
        <row r="189">
          <cell r="C189">
            <v>0.7148543333620988</v>
          </cell>
          <cell r="D189">
            <v>-0.69927339579983261</v>
          </cell>
        </row>
        <row r="190">
          <cell r="C190">
            <v>0.72360237089021584</v>
          </cell>
          <cell r="D190">
            <v>-0.6902170737109149</v>
          </cell>
        </row>
        <row r="191">
          <cell r="C191">
            <v>0.73223568478610324</v>
          </cell>
          <cell r="D191">
            <v>-0.6810513210660607</v>
          </cell>
        </row>
        <row r="192">
          <cell r="C192">
            <v>0.74075290627988322</v>
          </cell>
          <cell r="D192">
            <v>-0.67177759105071866</v>
          </cell>
        </row>
        <row r="193">
          <cell r="C193">
            <v>0.74915268500756382</v>
          </cell>
          <cell r="D193">
            <v>-0.66239735396962285</v>
          </cell>
        </row>
        <row r="194">
          <cell r="C194">
            <v>0.7574336892251321</v>
          </cell>
          <cell r="D194">
            <v>-0.65291209701368369</v>
          </cell>
        </row>
        <row r="195">
          <cell r="C195">
            <v>0.76559460601969409</v>
          </cell>
          <cell r="D195">
            <v>-0.64332332402420278</v>
          </cell>
        </row>
        <row r="196">
          <cell r="C196">
            <v>0.77363414151763321</v>
          </cell>
          <cell r="D196">
            <v>-0.63363255525444295</v>
          </cell>
        </row>
        <row r="197">
          <cell r="C197">
            <v>0.78155102108974517</v>
          </cell>
          <cell r="D197">
            <v>-0.62384132712860307</v>
          </cell>
        </row>
        <row r="198">
          <cell r="C198">
            <v>0.78934398955332641</v>
          </cell>
          <cell r="D198">
            <v>-0.61395119199822235</v>
          </cell>
        </row>
        <row r="199">
          <cell r="C199">
            <v>0.79701181137117627</v>
          </cell>
          <cell r="D199">
            <v>-0.60396371789606418</v>
          </cell>
        </row>
        <row r="200">
          <cell r="C200">
            <v>0.80455327084748429</v>
          </cell>
          <cell r="D200">
            <v>-0.59388048828751272</v>
          </cell>
        </row>
        <row r="201">
          <cell r="C201">
            <v>0.81196717232057491</v>
          </cell>
          <cell r="D201">
            <v>-0.58370310181952068</v>
          </cell>
        </row>
        <row r="202">
          <cell r="C202">
            <v>0.81925234035247285</v>
          </cell>
          <cell r="D202">
            <v>-0.57343317206715205</v>
          </cell>
        </row>
        <row r="203">
          <cell r="C203">
            <v>0.82640761991526213</v>
          </cell>
          <cell r="D203">
            <v>-0.56307232727775902</v>
          </cell>
        </row>
        <row r="204">
          <cell r="C204">
            <v>0.83343187657421181</v>
          </cell>
          <cell r="D204">
            <v>-0.55262221011282897</v>
          </cell>
        </row>
        <row r="205">
          <cell r="C205">
            <v>0.84032399666763458</v>
          </cell>
          <cell r="D205">
            <v>-0.54208447738755017</v>
          </cell>
        </row>
        <row r="206">
          <cell r="C206">
            <v>0.84708288748345095</v>
          </cell>
          <cell r="D206">
            <v>-0.53146079980813188</v>
          </cell>
        </row>
        <row r="207">
          <cell r="C207">
            <v>0.8537074774324358</v>
          </cell>
          <cell r="D207">
            <v>-0.52075286170692059</v>
          </cell>
        </row>
        <row r="208">
          <cell r="C208">
            <v>0.86019671621811211</v>
          </cell>
          <cell r="D208">
            <v>-0.50996236077535817</v>
          </cell>
        </row>
        <row r="209">
          <cell r="C209">
            <v>0.86654957500327034</v>
          </cell>
          <cell r="D209">
            <v>-0.49909100779482252</v>
          </cell>
        </row>
        <row r="210">
          <cell r="C210">
            <v>0.87276504657308618</v>
          </cell>
          <cell r="D210">
            <v>-0.48814052636538874</v>
          </cell>
        </row>
        <row r="211">
          <cell r="C211">
            <v>0.87884214549480955</v>
          </cell>
          <cell r="D211">
            <v>-0.47711265263256231</v>
          </cell>
        </row>
        <row r="212">
          <cell r="C212">
            <v>0.88477990827399922</v>
          </cell>
          <cell r="D212">
            <v>-0.46600913501202273</v>
          </cell>
        </row>
        <row r="213">
          <cell r="C213">
            <v>0.89057739350728138</v>
          </cell>
          <cell r="D213">
            <v>-0.45483173391241832</v>
          </cell>
        </row>
        <row r="214">
          <cell r="C214">
            <v>0.89623368203160425</v>
          </cell>
          <cell r="D214">
            <v>-0.44358222145626325</v>
          </cell>
        </row>
        <row r="215">
          <cell r="C215">
            <v>0.90174787706996573</v>
          </cell>
          <cell r="D215">
            <v>-0.43226238119897725</v>
          </cell>
        </row>
        <row r="216">
          <cell r="C216">
            <v>0.907119104373595</v>
          </cell>
          <cell r="D216">
            <v>-0.4208740078461094</v>
          </cell>
        </row>
        <row r="217">
          <cell r="C217">
            <v>0.91234651236055886</v>
          </cell>
          <cell r="D217">
            <v>-0.40941890696879712</v>
          </cell>
        </row>
        <row r="218">
          <cell r="C218">
            <v>0.91742927225077642</v>
          </cell>
          <cell r="D218">
            <v>-0.39789889471750334</v>
          </cell>
        </row>
        <row r="219">
          <cell r="C219">
            <v>0.92236657819741819</v>
          </cell>
          <cell r="D219">
            <v>-0.38631579753407186</v>
          </cell>
        </row>
        <row r="220">
          <cell r="C220">
            <v>0.92715764741466955</v>
          </cell>
          <cell r="D220">
            <v>-0.37467145186215534</v>
          </cell>
        </row>
        <row r="221">
          <cell r="C221">
            <v>0.93180172030183628</v>
          </cell>
          <cell r="D221">
            <v>-0.3629677038560572</v>
          </cell>
        </row>
        <row r="222">
          <cell r="C222">
            <v>0.9362980605637774</v>
          </cell>
          <cell r="D222">
            <v>-0.35120640908803058</v>
          </cell>
        </row>
        <row r="223">
          <cell r="C223">
            <v>0.94064595532763984</v>
          </cell>
          <cell r="D223">
            <v>-0.3393894322540873</v>
          </cell>
        </row>
        <row r="224">
          <cell r="C224">
            <v>0.94484471525588132</v>
          </cell>
          <cell r="D224">
            <v>-0.32751864687836102</v>
          </cell>
        </row>
        <row r="225">
          <cell r="C225">
            <v>0.94889367465556163</v>
          </cell>
          <cell r="D225">
            <v>-0.31559593501606631</v>
          </cell>
        </row>
        <row r="226">
          <cell r="C226">
            <v>0.95279219158388506</v>
          </cell>
          <cell r="D226">
            <v>-0.30362318695510926</v>
          </cell>
        </row>
        <row r="227">
          <cell r="C227">
            <v>0.9565396479499767</v>
          </cell>
          <cell r="D227">
            <v>-0.29160230091639305</v>
          </cell>
        </row>
        <row r="228">
          <cell r="C228">
            <v>0.96013544961287856</v>
          </cell>
          <cell r="D228">
            <v>-0.27953518275286143</v>
          </cell>
        </row>
        <row r="229">
          <cell r="C229">
            <v>0.96357902647574722</v>
          </cell>
          <cell r="D229">
            <v>-0.26742374564733634</v>
          </cell>
        </row>
        <row r="230">
          <cell r="C230">
            <v>0.96686983257623993</v>
          </cell>
          <cell r="D230">
            <v>-0.25526990980919356</v>
          </cell>
        </row>
        <row r="231">
          <cell r="C231">
            <v>0.97000734617307449</v>
          </cell>
          <cell r="D231">
            <v>-0.24307560216992019</v>
          </cell>
        </row>
        <row r="232">
          <cell r="C232">
            <v>0.97299106982874872</v>
          </cell>
          <cell r="D232">
            <v>-0.23084275607761018</v>
          </cell>
        </row>
        <row r="233">
          <cell r="C233">
            <v>0.97582053048840656</v>
          </cell>
          <cell r="D233">
            <v>-0.21857331099044294</v>
          </cell>
        </row>
        <row r="234">
          <cell r="C234">
            <v>0.97849527955483873</v>
          </cell>
          <cell r="D234">
            <v>-0.206269212169189</v>
          </cell>
        </row>
        <row r="235">
          <cell r="C235">
            <v>0.9810148929596062</v>
          </cell>
          <cell r="D235">
            <v>-0.1939324103687996</v>
          </cell>
        </row>
        <row r="236">
          <cell r="C236">
            <v>0.98337897123027274</v>
          </cell>
          <cell r="D236">
            <v>-0.18156486152912546</v>
          </cell>
        </row>
        <row r="237">
          <cell r="C237">
            <v>0.98558713955374089</v>
          </cell>
          <cell r="D237">
            <v>-0.16916852646480929</v>
          </cell>
        </row>
        <row r="238">
          <cell r="C238">
            <v>0.98763904783567602</v>
          </cell>
          <cell r="D238">
            <v>-0.15674537055440954</v>
          </cell>
        </row>
        <row r="239">
          <cell r="C239">
            <v>0.98953437075601203</v>
          </cell>
          <cell r="D239">
            <v>-0.14429736342880053</v>
          </cell>
        </row>
        <row r="240">
          <cell r="C240">
            <v>0.99127280782052929</v>
          </cell>
          <cell r="D240">
            <v>-0.13182647865889446</v>
          </cell>
        </row>
        <row r="241">
          <cell r="C241">
            <v>0.99285408340849701</v>
          </cell>
          <cell r="D241">
            <v>-0.11933469344274253</v>
          </cell>
        </row>
        <row r="242">
          <cell r="C242">
            <v>0.99427794681637061</v>
          </cell>
          <cell r="D242">
            <v>-0.1068239882920613</v>
          </cell>
        </row>
        <row r="243">
          <cell r="C243">
            <v>0.99554417229754077</v>
          </cell>
          <cell r="D243">
            <v>-9.4296346718229507E-2</v>
          </cell>
        </row>
        <row r="244">
          <cell r="C244">
            <v>0.99665255909812334</v>
          </cell>
          <cell r="D244">
            <v>-8.1753754917813268E-2</v>
          </cell>
        </row>
        <row r="245">
          <cell r="C245">
            <v>0.99760293148878842</v>
          </cell>
          <cell r="D245">
            <v>-6.919820145766567E-2</v>
          </cell>
        </row>
        <row r="246">
          <cell r="C246">
            <v>0.99839513879262165</v>
          </cell>
          <cell r="D246">
            <v>-5.6631676959646479E-2</v>
          </cell>
        </row>
        <row r="247">
          <cell r="C247">
            <v>0.99902905540901266</v>
          </cell>
          <cell r="D247">
            <v>-4.4056173785020115E-2</v>
          </cell>
        </row>
        <row r="248">
          <cell r="C248">
            <v>0.99950458083356886</v>
          </cell>
          <cell r="D248">
            <v>-3.1473685718577782E-2</v>
          </cell>
        </row>
        <row r="249">
          <cell r="C249">
            <v>0.9998216396740498</v>
          </cell>
          <cell r="D249">
            <v>-1.8886207652529921E-2</v>
          </cell>
        </row>
        <row r="250">
          <cell r="C250">
            <v>0.99998018166232039</v>
          </cell>
          <cell r="D250">
            <v>-6.2957352702271195E-3</v>
          </cell>
        </row>
        <row r="251">
          <cell r="C251">
            <v>0.99998018166232028</v>
          </cell>
          <cell r="D251">
            <v>6.295735270244439E-3</v>
          </cell>
        </row>
        <row r="252">
          <cell r="C252">
            <v>0.99982163967404947</v>
          </cell>
          <cell r="D252">
            <v>1.8886207652546793E-2</v>
          </cell>
        </row>
        <row r="253">
          <cell r="C253">
            <v>0.9995045808335683</v>
          </cell>
          <cell r="D253">
            <v>3.1473685718595094E-2</v>
          </cell>
        </row>
        <row r="254">
          <cell r="C254">
            <v>0.99902905540901188</v>
          </cell>
          <cell r="D254">
            <v>4.4056173785037421E-2</v>
          </cell>
        </row>
        <row r="255">
          <cell r="C255">
            <v>0.99839513879262065</v>
          </cell>
          <cell r="D255">
            <v>5.6631676959663327E-2</v>
          </cell>
        </row>
        <row r="256">
          <cell r="C256">
            <v>0.9976029314887872</v>
          </cell>
          <cell r="D256">
            <v>6.9198201457682948E-2</v>
          </cell>
        </row>
        <row r="257">
          <cell r="C257">
            <v>0.99665255909812189</v>
          </cell>
          <cell r="D257">
            <v>8.1753754917830532E-2</v>
          </cell>
        </row>
        <row r="258">
          <cell r="C258">
            <v>0.99554417229753911</v>
          </cell>
          <cell r="D258">
            <v>9.4296346718246313E-2</v>
          </cell>
        </row>
        <row r="259">
          <cell r="C259">
            <v>0.99427794681636883</v>
          </cell>
          <cell r="D259">
            <v>0.10682398829207852</v>
          </cell>
        </row>
        <row r="260">
          <cell r="C260">
            <v>0.9928540834084949</v>
          </cell>
          <cell r="D260">
            <v>0.11933469344275972</v>
          </cell>
        </row>
        <row r="261">
          <cell r="C261">
            <v>0.99127280782052707</v>
          </cell>
          <cell r="D261">
            <v>0.13182647865891117</v>
          </cell>
        </row>
        <row r="262">
          <cell r="C262">
            <v>0.98953437075600947</v>
          </cell>
          <cell r="D262">
            <v>0.14429736342881769</v>
          </cell>
        </row>
        <row r="263">
          <cell r="C263">
            <v>0.98763904783567336</v>
          </cell>
          <cell r="D263">
            <v>0.15674537055442664</v>
          </cell>
        </row>
        <row r="264">
          <cell r="C264">
            <v>0.985587139553738</v>
          </cell>
          <cell r="D264">
            <v>0.16916852646482591</v>
          </cell>
        </row>
        <row r="265">
          <cell r="C265">
            <v>0.98337897123026952</v>
          </cell>
          <cell r="D265">
            <v>0.1815648615291425</v>
          </cell>
        </row>
        <row r="266">
          <cell r="C266">
            <v>0.98101489295960276</v>
          </cell>
          <cell r="D266">
            <v>0.19393241036881659</v>
          </cell>
        </row>
        <row r="267">
          <cell r="C267">
            <v>0.97849527955483528</v>
          </cell>
          <cell r="D267">
            <v>0.20626921216920552</v>
          </cell>
        </row>
        <row r="268">
          <cell r="C268">
            <v>0.97582053048840278</v>
          </cell>
          <cell r="D268">
            <v>0.21857331099045985</v>
          </cell>
        </row>
        <row r="269">
          <cell r="C269">
            <v>0.97299106982874473</v>
          </cell>
          <cell r="D269">
            <v>0.23084275607762703</v>
          </cell>
        </row>
        <row r="270">
          <cell r="C270">
            <v>0.97000734617307038</v>
          </cell>
          <cell r="D270">
            <v>0.24307560216993654</v>
          </cell>
        </row>
        <row r="271">
          <cell r="C271">
            <v>0.96686983257623549</v>
          </cell>
          <cell r="D271">
            <v>0.25526990980921033</v>
          </cell>
        </row>
        <row r="272">
          <cell r="C272">
            <v>0.96357902647574256</v>
          </cell>
          <cell r="D272">
            <v>0.267423745647353</v>
          </cell>
        </row>
        <row r="273">
          <cell r="C273">
            <v>0.96013544961287378</v>
          </cell>
          <cell r="D273">
            <v>0.27953518275287759</v>
          </cell>
        </row>
        <row r="274">
          <cell r="C274">
            <v>0.95653964794997159</v>
          </cell>
          <cell r="D274">
            <v>0.29160230091640965</v>
          </cell>
        </row>
        <row r="275">
          <cell r="C275">
            <v>0.95279219158387984</v>
          </cell>
          <cell r="D275">
            <v>0.3036231869551258</v>
          </cell>
        </row>
        <row r="276">
          <cell r="C276">
            <v>0.9488936746555563</v>
          </cell>
          <cell r="D276">
            <v>0.3155959350160823</v>
          </cell>
        </row>
        <row r="277">
          <cell r="C277">
            <v>0.94484471525587566</v>
          </cell>
          <cell r="D277">
            <v>0.3275186468783774</v>
          </cell>
        </row>
        <row r="278">
          <cell r="C278">
            <v>0.94064595532763395</v>
          </cell>
          <cell r="D278">
            <v>0.33938943225410362</v>
          </cell>
        </row>
        <row r="279">
          <cell r="C279">
            <v>0.93629806056377141</v>
          </cell>
          <cell r="D279">
            <v>0.35120640908804635</v>
          </cell>
        </row>
        <row r="280">
          <cell r="C280">
            <v>0.93180172030183006</v>
          </cell>
          <cell r="D280">
            <v>0.36296770385607335</v>
          </cell>
        </row>
        <row r="281">
          <cell r="C281">
            <v>0.927157647414663</v>
          </cell>
          <cell r="D281">
            <v>0.37467145186217138</v>
          </cell>
        </row>
        <row r="282">
          <cell r="C282">
            <v>0.92236657819741175</v>
          </cell>
          <cell r="D282">
            <v>0.3863157975340874</v>
          </cell>
        </row>
        <row r="283">
          <cell r="C283">
            <v>0.91742927225076953</v>
          </cell>
          <cell r="D283">
            <v>0.39789889471751921</v>
          </cell>
        </row>
        <row r="284">
          <cell r="C284">
            <v>0.91234651236055175</v>
          </cell>
          <cell r="D284">
            <v>0.40941890696881295</v>
          </cell>
        </row>
        <row r="285">
          <cell r="C285">
            <v>0.90711910437358789</v>
          </cell>
          <cell r="D285">
            <v>0.42087400784612472</v>
          </cell>
        </row>
        <row r="286">
          <cell r="C286">
            <v>0.90174787706995829</v>
          </cell>
          <cell r="D286">
            <v>0.43226238119899291</v>
          </cell>
        </row>
        <row r="287">
          <cell r="C287">
            <v>0.89623368203159648</v>
          </cell>
          <cell r="D287">
            <v>0.44358222145627879</v>
          </cell>
        </row>
        <row r="288">
          <cell r="C288">
            <v>0.89057739350727372</v>
          </cell>
          <cell r="D288">
            <v>0.45483173391243337</v>
          </cell>
        </row>
        <row r="289">
          <cell r="C289">
            <v>0.88477990827399111</v>
          </cell>
          <cell r="D289">
            <v>0.46600913501203806</v>
          </cell>
        </row>
        <row r="290">
          <cell r="C290">
            <v>0.87884214549480122</v>
          </cell>
          <cell r="D290">
            <v>0.47711265263257752</v>
          </cell>
        </row>
        <row r="291">
          <cell r="C291">
            <v>0.87276504657307785</v>
          </cell>
          <cell r="D291">
            <v>0.48814052636540345</v>
          </cell>
        </row>
        <row r="292">
          <cell r="C292">
            <v>0.86654957500326169</v>
          </cell>
          <cell r="D292">
            <v>0.49909100779483756</v>
          </cell>
        </row>
        <row r="293">
          <cell r="C293">
            <v>0.86019671621810334</v>
          </cell>
          <cell r="D293">
            <v>0.50996236077537316</v>
          </cell>
        </row>
        <row r="294">
          <cell r="C294">
            <v>0.85370747743242703</v>
          </cell>
          <cell r="D294">
            <v>0.52075286170693491</v>
          </cell>
        </row>
        <row r="295">
          <cell r="C295">
            <v>0.84708288748344174</v>
          </cell>
          <cell r="D295">
            <v>0.53146079980814653</v>
          </cell>
        </row>
        <row r="296">
          <cell r="C296">
            <v>0.84032399666762514</v>
          </cell>
          <cell r="D296">
            <v>0.54208447738756471</v>
          </cell>
        </row>
        <row r="297">
          <cell r="C297">
            <v>0.83343187657420248</v>
          </cell>
          <cell r="D297">
            <v>0.55262221011284307</v>
          </cell>
        </row>
        <row r="298">
          <cell r="C298">
            <v>0.82640761991525236</v>
          </cell>
          <cell r="D298">
            <v>0.56307232727777323</v>
          </cell>
        </row>
        <row r="299">
          <cell r="C299">
            <v>0.81925234035246286</v>
          </cell>
          <cell r="D299">
            <v>0.57343317206716626</v>
          </cell>
        </row>
        <row r="300">
          <cell r="C300">
            <v>0.81196717232056503</v>
          </cell>
          <cell r="D300">
            <v>0.58370310181953444</v>
          </cell>
        </row>
        <row r="301">
          <cell r="C301">
            <v>0.80455327084747397</v>
          </cell>
          <cell r="D301">
            <v>0.59388048828752671</v>
          </cell>
        </row>
        <row r="302">
          <cell r="C302">
            <v>0.79701181137116583</v>
          </cell>
          <cell r="D302">
            <v>0.60396371789607795</v>
          </cell>
        </row>
        <row r="303">
          <cell r="C303">
            <v>0.78934398955331608</v>
          </cell>
          <cell r="D303">
            <v>0.61395119199823567</v>
          </cell>
        </row>
        <row r="304">
          <cell r="C304">
            <v>0.7815510210897344</v>
          </cell>
          <cell r="D304">
            <v>0.62384132712861662</v>
          </cell>
        </row>
        <row r="305">
          <cell r="C305">
            <v>0.77363414151762222</v>
          </cell>
          <cell r="D305">
            <v>0.63363255525445639</v>
          </cell>
        </row>
        <row r="306">
          <cell r="C306">
            <v>0.76559460601968321</v>
          </cell>
          <cell r="D306">
            <v>0.64332332402421566</v>
          </cell>
        </row>
        <row r="307">
          <cell r="C307">
            <v>0.75743368922512078</v>
          </cell>
          <cell r="D307">
            <v>0.65291209701369679</v>
          </cell>
        </row>
        <row r="308">
          <cell r="C308">
            <v>0.74915268500755272</v>
          </cell>
          <cell r="D308">
            <v>0.66239735396963551</v>
          </cell>
        </row>
        <row r="309">
          <cell r="C309">
            <v>0.74075290627987178</v>
          </cell>
          <cell r="D309">
            <v>0.6717775910507312</v>
          </cell>
        </row>
        <row r="310">
          <cell r="C310">
            <v>0.73223568478609136</v>
          </cell>
          <cell r="D310">
            <v>0.68105132106607336</v>
          </cell>
        </row>
        <row r="311">
          <cell r="C311">
            <v>0.72360237089020418</v>
          </cell>
          <cell r="D311">
            <v>0.69021707371092711</v>
          </cell>
        </row>
        <row r="312">
          <cell r="C312">
            <v>0.71485433336208692</v>
          </cell>
          <cell r="D312">
            <v>0.69927339579984471</v>
          </cell>
        </row>
        <row r="313">
          <cell r="C313">
            <v>0.70599295916048987</v>
          </cell>
          <cell r="D313">
            <v>0.7082188514970601</v>
          </cell>
        </row>
        <row r="314">
          <cell r="C314">
            <v>0.69701965321314163</v>
          </cell>
          <cell r="D314">
            <v>0.71705202254413303</v>
          </cell>
        </row>
        <row r="315">
          <cell r="C315">
            <v>0.68793583819400306</v>
          </cell>
          <cell r="D315">
            <v>0.72577150848480843</v>
          </cell>
        </row>
        <row r="316">
          <cell r="C316">
            <v>0.67874295429771048</v>
          </cell>
          <cell r="D316">
            <v>0.73437592688705156</v>
          </cell>
        </row>
        <row r="317">
          <cell r="C317">
            <v>0.66944245901124033</v>
          </cell>
          <cell r="D317">
            <v>0.74286391356222425</v>
          </cell>
        </row>
        <row r="318">
          <cell r="C318">
            <v>0.66003582688283002</v>
          </cell>
          <cell r="D318">
            <v>0.75123412278137291</v>
          </cell>
        </row>
        <row r="319">
          <cell r="C319">
            <v>0.65052454928819659</v>
          </cell>
          <cell r="D319">
            <v>0.7594852274885856</v>
          </cell>
        </row>
        <row r="320">
          <cell r="C320">
            <v>0.64091013419408605</v>
          </cell>
          <cell r="D320">
            <v>0.76761591951139119</v>
          </cell>
        </row>
        <row r="321">
          <cell r="C321">
            <v>0.63119410591919323</v>
          </cell>
          <cell r="D321">
            <v>0.77562490976816245</v>
          </cell>
        </row>
        <row r="322">
          <cell r="C322">
            <v>0.6213780048924884</v>
          </cell>
          <cell r="D322">
            <v>0.78351092847249459</v>
          </cell>
        </row>
        <row r="323">
          <cell r="C323">
            <v>0.6114633874089872</v>
          </cell>
          <cell r="D323">
            <v>0.79127272533452508</v>
          </cell>
        </row>
        <row r="324">
          <cell r="C324">
            <v>0.60145182538301178</v>
          </cell>
          <cell r="D324">
            <v>0.79890906975915799</v>
          </cell>
        </row>
        <row r="325">
          <cell r="C325">
            <v>0.5913449060989695</v>
          </cell>
          <cell r="D325">
            <v>0.80641875104117022</v>
          </cell>
        </row>
        <row r="326">
          <cell r="C326">
            <v>0.58114423195969445</v>
          </cell>
          <cell r="D326">
            <v>0.81380057855716526</v>
          </cell>
        </row>
        <row r="327">
          <cell r="C327">
            <v>0.57085142023239865</v>
          </cell>
          <cell r="D327">
            <v>0.8210533819543363</v>
          </cell>
        </row>
        <row r="328">
          <cell r="C328">
            <v>0.56046810279226011</v>
          </cell>
          <cell r="D328">
            <v>0.82817601133602303</v>
          </cell>
        </row>
        <row r="329">
          <cell r="C329">
            <v>0.5499959258636945</v>
          </cell>
          <cell r="D329">
            <v>0.83516733744402227</v>
          </cell>
        </row>
        <row r="330">
          <cell r="C330">
            <v>0.53943654975935906</v>
          </cell>
          <cell r="D330">
            <v>0.84202625183762447</v>
          </cell>
        </row>
        <row r="331">
          <cell r="C331">
            <v>0.52879164861691552</v>
          </cell>
          <cell r="D331">
            <v>0.84875166706935223</v>
          </cell>
        </row>
        <row r="332">
          <cell r="C332">
            <v>0.51806291013360184</v>
          </cell>
          <cell r="D332">
            <v>0.85534251685737195</v>
          </cell>
        </row>
        <row r="333">
          <cell r="C333">
            <v>0.50725203529866036</v>
          </cell>
          <cell r="D333">
            <v>0.86179775625454413</v>
          </cell>
        </row>
        <row r="334">
          <cell r="C334">
            <v>0.496360738123652</v>
          </cell>
          <cell r="D334">
            <v>0.86811636181409657</v>
          </cell>
        </row>
        <row r="335">
          <cell r="C335">
            <v>0.48539074537070576</v>
          </cell>
          <cell r="D335">
            <v>0.87429733175188784</v>
          </cell>
        </row>
        <row r="336">
          <cell r="C336">
            <v>0.4743437962787535</v>
          </cell>
          <cell r="D336">
            <v>0.88033968610523317</v>
          </cell>
        </row>
        <row r="337">
          <cell r="C337">
            <v>0.46322164228778012</v>
          </cell>
          <cell r="D337">
            <v>0.88624246688827313</v>
          </cell>
        </row>
        <row r="338">
          <cell r="C338">
            <v>0.4520260467611385</v>
          </cell>
          <cell r="D338">
            <v>0.89200473824385995</v>
          </cell>
        </row>
        <row r="339">
          <cell r="C339">
            <v>0.44075878470598173</v>
          </cell>
          <cell r="D339">
            <v>0.89762558659192981</v>
          </cell>
        </row>
        <row r="340">
          <cell r="C340">
            <v>0.42942164249184217</v>
          </cell>
          <cell r="D340">
            <v>0.90310412077434821</v>
          </cell>
        </row>
        <row r="341">
          <cell r="C341">
            <v>0.41801641756740859</v>
          </cell>
          <cell r="D341">
            <v>0.90843947219619969</v>
          </cell>
        </row>
        <row r="342">
          <cell r="C342">
            <v>0.40654491817555433</v>
          </cell>
          <cell r="D342">
            <v>0.91363079496349719</v>
          </cell>
        </row>
        <row r="343">
          <cell r="C343">
            <v>0.39500896306664679</v>
          </cell>
          <cell r="D343">
            <v>0.91867726601729538</v>
          </cell>
        </row>
        <row r="344">
          <cell r="C344">
            <v>0.38341038121019116</v>
          </cell>
          <cell r="D344">
            <v>0.92357808526418372</v>
          </cell>
        </row>
        <row r="345">
          <cell r="C345">
            <v>0.37175101150486073</v>
          </cell>
          <cell r="D345">
            <v>0.9283324757031356</v>
          </cell>
        </row>
        <row r="346">
          <cell r="C346">
            <v>0.3600327024869463</v>
          </cell>
          <cell r="D346">
            <v>0.93293968354869872</v>
          </cell>
        </row>
        <row r="347">
          <cell r="C347">
            <v>0.34825731203727722</v>
          </cell>
          <cell r="D347">
            <v>0.93739897835050501</v>
          </cell>
        </row>
        <row r="348">
          <cell r="C348">
            <v>0.33642670708666833</v>
          </cell>
          <cell r="D348">
            <v>0.9417096531090785</v>
          </cell>
        </row>
        <row r="349">
          <cell r="C349">
            <v>0.32454276331992477</v>
          </cell>
          <cell r="D349">
            <v>0.94587102438792747</v>
          </cell>
        </row>
        <row r="350">
          <cell r="C350">
            <v>0.31260736487845869</v>
          </cell>
          <cell r="D350">
            <v>0.9498824324219004</v>
          </cell>
        </row>
        <row r="351">
          <cell r="C351">
            <v>0.30062240406157281</v>
          </cell>
          <cell r="D351">
            <v>0.95374324122178733</v>
          </cell>
        </row>
        <row r="352">
          <cell r="C352">
            <v>0.28858978102644323</v>
          </cell>
          <cell r="D352">
            <v>0.95745283867515352</v>
          </cell>
        </row>
        <row r="353">
          <cell r="C353">
            <v>0.27651140348685604</v>
          </cell>
          <cell r="D353">
            <v>0.96101063664338759</v>
          </cell>
        </row>
        <row r="354">
          <cell r="C354">
            <v>0.26438918641075382</v>
          </cell>
          <cell r="D354">
            <v>0.96441607105494653</v>
          </cell>
        </row>
        <row r="355">
          <cell r="C355">
            <v>0.25222505171662413</v>
          </cell>
          <cell r="D355">
            <v>0.96766860199478744</v>
          </cell>
        </row>
        <row r="356">
          <cell r="C356">
            <v>0.24002092796878616</v>
          </cell>
          <cell r="D356">
            <v>0.97076771378996884</v>
          </cell>
        </row>
        <row r="357">
          <cell r="C357">
            <v>0.22777875007163151</v>
          </cell>
          <cell r="D357">
            <v>0.97371291509140678</v>
          </cell>
        </row>
        <row r="358">
          <cell r="C358">
            <v>0.21550045896285175</v>
          </cell>
          <cell r="D358">
            <v>0.976503738951777</v>
          </cell>
        </row>
        <row r="359">
          <cell r="C359">
            <v>0.20318800130570971</v>
          </cell>
          <cell r="D359">
            <v>0.97913974289954697</v>
          </cell>
        </row>
        <row r="360">
          <cell r="C360">
            <v>0.19084332918041072</v>
          </cell>
          <cell r="D360">
            <v>0.9816205090091269</v>
          </cell>
        </row>
        <row r="361">
          <cell r="C361">
            <v>0.17846839977460716</v>
          </cell>
          <cell r="D361">
            <v>0.98394564396713047</v>
          </cell>
        </row>
        <row r="362">
          <cell r="C362">
            <v>0.16606517507309324</v>
          </cell>
          <cell r="D362">
            <v>0.98611477913473278</v>
          </cell>
        </row>
        <row r="363">
          <cell r="C363">
            <v>0.15363562154674718</v>
          </cell>
          <cell r="D363">
            <v>0.988127570606116</v>
          </cell>
        </row>
        <row r="364">
          <cell r="C364">
            <v>0.14118170984075415</v>
          </cell>
          <cell r="D364">
            <v>0.98998369926299346</v>
          </cell>
        </row>
        <row r="365">
          <cell r="C365">
            <v>0.12870541446216746</v>
          </cell>
          <cell r="D365">
            <v>0.99168287082520579</v>
          </cell>
        </row>
        <row r="366">
          <cell r="C366">
            <v>0.11620871346686536</v>
          </cell>
          <cell r="D366">
            <v>0.99322481589737577</v>
          </cell>
        </row>
        <row r="367">
          <cell r="C367">
            <v>0.10369358814593721</v>
          </cell>
          <cell r="D367">
            <v>0.99460929001162102</v>
          </cell>
        </row>
        <row r="368">
          <cell r="C368">
            <v>9.1162022711556878E-2</v>
          </cell>
          <cell r="D368">
            <v>0.99583607366631266</v>
          </cell>
        </row>
        <row r="369">
          <cell r="C369">
            <v>7.8616003982400817E-2</v>
          </cell>
          <cell r="D369">
            <v>0.99690497236087605</v>
          </cell>
        </row>
        <row r="370">
          <cell r="C370">
            <v>6.6057521068644959E-2</v>
          </cell>
          <cell r="D370">
            <v>0.99781581662662855</v>
          </cell>
        </row>
        <row r="371">
          <cell r="C371">
            <v>5.3488565056598353E-2</v>
          </cell>
          <cell r="D371">
            <v>0.99856846205364713</v>
          </cell>
        </row>
        <row r="372">
          <cell r="C372">
            <v>4.091112869303147E-2</v>
          </cell>
          <cell r="D372">
            <v>0.99916278931366442</v>
          </cell>
        </row>
        <row r="373">
          <cell r="C373">
            <v>2.8327206069233189E-2</v>
          </cell>
          <cell r="D373">
            <v>0.99959870417898766</v>
          </cell>
        </row>
        <row r="374">
          <cell r="C374">
            <v>1.5738792304854712E-2</v>
          </cell>
          <cell r="D374">
            <v>0.99987613753743754</v>
          </cell>
        </row>
        <row r="375">
          <cell r="C375">
            <v>3.1478832315983678E-3</v>
          </cell>
          <cell r="D375">
            <v>0.99999504540330608</v>
          </cell>
        </row>
        <row r="376">
          <cell r="C376">
            <v>-9.4435249232144355E-3</v>
          </cell>
          <cell r="D376">
            <v>0.99995540892433032</v>
          </cell>
        </row>
        <row r="377">
          <cell r="C377">
            <v>-2.2033435853138009E-2</v>
          </cell>
          <cell r="D377">
            <v>0.99975723438468078</v>
          </cell>
        </row>
        <row r="378">
          <cell r="C378">
            <v>-3.461985348910171E-2</v>
          </cell>
          <cell r="D378">
            <v>0.99940055320396592</v>
          </cell>
        </row>
        <row r="379">
          <cell r="C379">
            <v>-4.7200782315879652E-2</v>
          </cell>
          <cell r="D379">
            <v>0.99888542193224994</v>
          </cell>
        </row>
        <row r="380">
          <cell r="C380">
            <v>-5.977422768847257E-2</v>
          </cell>
          <cell r="D380">
            <v>0.99821192224108735</v>
          </cell>
        </row>
        <row r="381">
          <cell r="C381">
            <v>-7.2338196148343761E-2</v>
          </cell>
          <cell r="D381">
            <v>0.99738016091057469</v>
          </cell>
        </row>
        <row r="382">
          <cell r="C382">
            <v>-8.4890695739474886E-2</v>
          </cell>
          <cell r="D382">
            <v>0.9963902698124204</v>
          </cell>
        </row>
        <row r="383">
          <cell r="C383">
            <v>-9.7429736324183544E-2</v>
          </cell>
          <cell r="D383">
            <v>0.99524240588903767</v>
          </cell>
        </row>
        <row r="384">
          <cell r="C384">
            <v>-0.10995332989864461</v>
          </cell>
          <cell r="D384">
            <v>0.99393675112866198</v>
          </cell>
        </row>
        <row r="385">
          <cell r="C385">
            <v>-0.12245949090808123</v>
          </cell>
          <cell r="D385">
            <v>0.99247351253649763</v>
          </cell>
        </row>
        <row r="386">
          <cell r="C386">
            <v>-0.13494623656156748</v>
          </cell>
          <cell r="D386">
            <v>0.99085292210189779</v>
          </cell>
        </row>
        <row r="387">
          <cell r="C387">
            <v>-0.14741158714638491</v>
          </cell>
          <cell r="D387">
            <v>0.98907523676158415</v>
          </cell>
        </row>
        <row r="388">
          <cell r="C388">
            <v>-0.15985356634189996</v>
          </cell>
          <cell r="D388">
            <v>0.98714073835891092</v>
          </cell>
        </row>
        <row r="389">
          <cell r="C389">
            <v>-0.17227020153289807</v>
          </cell>
          <cell r="D389">
            <v>0.98504973359917958</v>
          </cell>
        </row>
        <row r="390">
          <cell r="C390">
            <v>-0.18465952412233588</v>
          </cell>
          <cell r="D390">
            <v>0.98280255400101213</v>
          </cell>
        </row>
        <row r="391">
          <cell r="C391">
            <v>-0.1970195698434474</v>
          </cell>
          <cell r="D391">
            <v>0.98039955584379113</v>
          </cell>
        </row>
        <row r="392">
          <cell r="C392">
            <v>-0.20934837907117143</v>
          </cell>
          <cell r="D392">
            <v>0.97784112011117286</v>
          </cell>
        </row>
        <row r="393">
          <cell r="C393">
            <v>-0.22164399713284344</v>
          </cell>
          <cell r="D393">
            <v>0.97512765243068356</v>
          </cell>
        </row>
        <row r="394">
          <cell r="C394">
            <v>-0.23390447461809394</v>
          </cell>
          <cell r="D394">
            <v>0.97225958300941084</v>
          </cell>
        </row>
        <row r="395">
          <cell r="C395">
            <v>-0.24612786768792078</v>
          </cell>
          <cell r="D395">
            <v>0.96923736656579507</v>
          </cell>
        </row>
        <row r="396">
          <cell r="C396">
            <v>-0.25831223838287781</v>
          </cell>
          <cell r="D396">
            <v>0.96606148225753585</v>
          </cell>
        </row>
        <row r="397">
          <cell r="C397">
            <v>-0.27045565493032381</v>
          </cell>
          <cell r="D397">
            <v>0.96273243360562522</v>
          </cell>
        </row>
        <row r="398">
          <cell r="C398">
            <v>-0.28255619205069837</v>
          </cell>
          <cell r="D398">
            <v>0.95925074841451585</v>
          </cell>
        </row>
        <row r="399">
          <cell r="C399">
            <v>-0.29461193126276775</v>
          </cell>
          <cell r="D399">
            <v>0.95561697868843987</v>
          </cell>
        </row>
        <row r="400">
          <cell r="C400">
            <v>-0.30662096118778609</v>
          </cell>
          <cell r="D400">
            <v>0.95183170054389243</v>
          </cell>
        </row>
        <row r="401">
          <cell r="C401">
            <v>-0.31858137785253743</v>
          </cell>
          <cell r="D401">
            <v>0.94789551411829076</v>
          </cell>
        </row>
        <row r="402">
          <cell r="C402">
            <v>-0.330491284991204</v>
          </cell>
          <cell r="D402">
            <v>0.94380904347482431</v>
          </cell>
        </row>
        <row r="403">
          <cell r="C403">
            <v>-0.34234879434600496</v>
          </cell>
          <cell r="D403">
            <v>0.93957293650351426</v>
          </cell>
        </row>
        <row r="404">
          <cell r="C404">
            <v>-0.35415202596657297</v>
          </cell>
          <cell r="D404">
            <v>0.93518786481849292</v>
          </cell>
        </row>
        <row r="405">
          <cell r="C405">
            <v>-0.3658991085080136</v>
          </cell>
          <cell r="D405">
            <v>0.93065452365152179</v>
          </cell>
        </row>
        <row r="406">
          <cell r="C406">
            <v>-0.37758817952759294</v>
          </cell>
          <cell r="D406">
            <v>0.92597363174176739</v>
          </cell>
        </row>
        <row r="407">
          <cell r="C407">
            <v>-0.38921738578002152</v>
          </cell>
          <cell r="D407">
            <v>0.92114593122184818</v>
          </cell>
        </row>
        <row r="408">
          <cell r="C408">
            <v>-0.40078488351127955</v>
          </cell>
          <cell r="D408">
            <v>0.91617218750017182</v>
          </cell>
        </row>
        <row r="409">
          <cell r="C409">
            <v>-0.41228883875093031</v>
          </cell>
          <cell r="D409">
            <v>0.91105318913958555</v>
          </cell>
        </row>
        <row r="410">
          <cell r="C410">
            <v>-0.42372742760288978</v>
          </cell>
          <cell r="D410">
            <v>0.90578974773235199</v>
          </cell>
        </row>
        <row r="411">
          <cell r="C411">
            <v>-0.43509883653459874</v>
          </cell>
          <cell r="D411">
            <v>0.90038269777147462</v>
          </cell>
        </row>
        <row r="412">
          <cell r="C412">
            <v>-0.44640126266454477</v>
          </cell>
          <cell r="D412">
            <v>0.8948328965183947</v>
          </cell>
        </row>
        <row r="413">
          <cell r="C413">
            <v>-0.45763291404810286</v>
          </cell>
          <cell r="D413">
            <v>0.88914122386707595</v>
          </cell>
        </row>
        <row r="414">
          <cell r="C414">
            <v>-0.46879200996164166</v>
          </cell>
          <cell r="D414">
            <v>0.88330858220450004</v>
          </cell>
        </row>
        <row r="415">
          <cell r="C415">
            <v>-0.47987678118484395</v>
          </cell>
          <cell r="D415">
            <v>0.87733589626760022</v>
          </cell>
        </row>
        <row r="416">
          <cell r="C416">
            <v>-0.49088547028121021</v>
          </cell>
          <cell r="D416">
            <v>0.87122411299664748</v>
          </cell>
        </row>
        <row r="417">
          <cell r="C417">
            <v>-0.50181633187669406</v>
          </cell>
          <cell r="D417">
            <v>0.86497420138511627</v>
          </cell>
        </row>
        <row r="418">
          <cell r="C418">
            <v>-0.51266763293641782</v>
          </cell>
          <cell r="D418">
            <v>0.85858715232605853</v>
          </cell>
        </row>
        <row r="419">
          <cell r="C419">
            <v>-0.52343765303943968</v>
          </cell>
          <cell r="D419">
            <v>0.85206397845500026</v>
          </cell>
        </row>
        <row r="420">
          <cell r="C420">
            <v>-0.53412468465151974</v>
          </cell>
          <cell r="D420">
            <v>0.84540571398939246</v>
          </cell>
        </row>
        <row r="421">
          <cell r="C421">
            <v>-0.54472703339583717</v>
          </cell>
          <cell r="D421">
            <v>0.83861341456464344</v>
          </cell>
        </row>
        <row r="422">
          <cell r="C422">
            <v>-0.55524301832162715</v>
          </cell>
          <cell r="D422">
            <v>0.83168815706675137</v>
          </cell>
        </row>
        <row r="423">
          <cell r="C423">
            <v>-0.56567097217069007</v>
          </cell>
          <cell r="D423">
            <v>0.82463103946156813</v>
          </cell>
        </row>
        <row r="424">
          <cell r="C424">
            <v>-0.57600924164172285</v>
          </cell>
          <cell r="D424">
            <v>0.81744318062072507</v>
          </cell>
        </row>
        <row r="425">
          <cell r="C425">
            <v>-0.58625618765244358</v>
          </cell>
          <cell r="D425">
            <v>0.81012572014423967</v>
          </cell>
        </row>
        <row r="426">
          <cell r="C426">
            <v>-0.59641018559946257</v>
          </cell>
          <cell r="D426">
            <v>0.80267981817983602</v>
          </cell>
        </row>
        <row r="427">
          <cell r="C427">
            <v>-0.60646962561585072</v>
          </cell>
          <cell r="D427">
            <v>0.79510665523901247</v>
          </cell>
        </row>
        <row r="428">
          <cell r="C428">
            <v>-0.61643291282637847</v>
          </cell>
          <cell r="D428">
            <v>0.7874074320098754</v>
          </cell>
        </row>
        <row r="429">
          <cell r="C429">
            <v>-0.62629846760037755</v>
          </cell>
          <cell r="D429">
            <v>0.77958336916677407</v>
          </cell>
        </row>
        <row r="430">
          <cell r="C430">
            <v>-0.63606472580217954</v>
          </cell>
          <cell r="D430">
            <v>0.77163570717677277</v>
          </cell>
        </row>
        <row r="431">
          <cell r="C431">
            <v>-0.64573013903910359</v>
          </cell>
          <cell r="D431">
            <v>0.76356570610297836</v>
          </cell>
        </row>
        <row r="432">
          <cell r="C432">
            <v>-0.6552931749069496</v>
          </cell>
          <cell r="D432">
            <v>0.75537464540476196</v>
          </cell>
        </row>
        <row r="433">
          <cell r="C433">
            <v>-0.66475231723294848</v>
          </cell>
          <cell r="D433">
            <v>0.74706382373491054</v>
          </cell>
        </row>
        <row r="434">
          <cell r="C434">
            <v>-0.67410606631614611</v>
          </cell>
          <cell r="D434">
            <v>0.73863455873372974</v>
          </cell>
        </row>
        <row r="435">
          <cell r="C435">
            <v>-0.68335293916517603</v>
          </cell>
          <cell r="D435">
            <v>0.73008818682013699</v>
          </cell>
        </row>
        <row r="436">
          <cell r="C436">
            <v>-0.69249146973337627</v>
          </cell>
          <cell r="D436">
            <v>0.72142606297978207</v>
          </cell>
        </row>
        <row r="437">
          <cell r="C437">
            <v>-0.7015202091512257</v>
          </cell>
          <cell r="D437">
            <v>0.71264956055021922</v>
          </cell>
        </row>
        <row r="438">
          <cell r="C438">
            <v>-0.7104377259560577</v>
          </cell>
          <cell r="D438">
            <v>0.70376007100316906</v>
          </cell>
        </row>
        <row r="439">
          <cell r="C439">
            <v>-0.71924260631900705</v>
          </cell>
          <cell r="D439">
            <v>0.69475900372391142</v>
          </cell>
        </row>
        <row r="440">
          <cell r="C440">
            <v>-0.72793345426916811</v>
          </cell>
          <cell r="D440">
            <v>0.68564778578783214</v>
          </cell>
        </row>
        <row r="441">
          <cell r="C441">
            <v>-0.73650889191492097</v>
          </cell>
          <cell r="D441">
            <v>0.67642786173416547</v>
          </cell>
        </row>
        <row r="442">
          <cell r="C442">
            <v>-0.74496755966238526</v>
          </cell>
          <cell r="D442">
            <v>0.6671006933369733</v>
          </cell>
        </row>
        <row r="443">
          <cell r="C443">
            <v>-0.75330811643097972</v>
          </cell>
          <cell r="D443">
            <v>0.65766775937338562</v>
          </cell>
        </row>
        <row r="444">
          <cell r="C444">
            <v>-0.76152923986604526</v>
          </cell>
          <cell r="D444">
            <v>0.64813055538914632</v>
          </cell>
        </row>
        <row r="445">
          <cell r="C445">
            <v>-0.76962962654849454</v>
          </cell>
          <cell r="D445">
            <v>0.63849059346150505</v>
          </cell>
        </row>
        <row r="446">
          <cell r="C446">
            <v>-0.77760799220146415</v>
          </cell>
          <cell r="D446">
            <v>0.62874940195948303</v>
          </cell>
        </row>
        <row r="447">
          <cell r="C447">
            <v>-0.78546307189393294</v>
          </cell>
          <cell r="D447">
            <v>0.61890852530155571</v>
          </cell>
        </row>
        <row r="448">
          <cell r="C448">
            <v>-0.79319362024126616</v>
          </cell>
          <cell r="D448">
            <v>0.60896952371079627</v>
          </cell>
        </row>
        <row r="449">
          <cell r="C449">
            <v>-0.80079841160266774</v>
          </cell>
          <cell r="D449">
            <v>0.59893397296750861</v>
          </cell>
        </row>
        <row r="450">
          <cell r="C450">
            <v>-0.80827624027550105</v>
          </cell>
          <cell r="D450">
            <v>0.588803464159392</v>
          </cell>
        </row>
        <row r="451">
          <cell r="C451">
            <v>-0.81562592068644368</v>
          </cell>
          <cell r="D451">
            <v>0.57857960342928716</v>
          </cell>
        </row>
        <row r="452">
          <cell r="C452">
            <v>-0.82284628757945599</v>
          </cell>
          <cell r="D452">
            <v>0.56826401172052687</v>
          </cell>
        </row>
        <row r="453">
          <cell r="C453">
            <v>-0.82993619620052894</v>
          </cell>
          <cell r="D453">
            <v>0.55785832451994222</v>
          </cell>
        </row>
        <row r="454">
          <cell r="C454">
            <v>-0.83689452247917506</v>
          </cell>
          <cell r="D454">
            <v>0.54736419159856775</v>
          </cell>
        </row>
        <row r="455">
          <cell r="C455">
            <v>-0.843720163206647</v>
          </cell>
          <cell r="D455">
            <v>0.5367832767500762</v>
          </cell>
        </row>
        <row r="456">
          <cell r="C456">
            <v>-0.85041203621084671</v>
          </cell>
          <cell r="D456">
            <v>0.52611725752699035</v>
          </cell>
        </row>
        <row r="457">
          <cell r="C457">
            <v>-0.85696908052789589</v>
          </cell>
          <cell r="D457">
            <v>0.51536782497471911</v>
          </cell>
        </row>
        <row r="458">
          <cell r="C458">
            <v>-0.86339025657034785</v>
          </cell>
          <cell r="D458">
            <v>0.50453668336344881</v>
          </cell>
        </row>
        <row r="459">
          <cell r="C459">
            <v>-0.8696745462920108</v>
          </cell>
          <cell r="D459">
            <v>0.4936255499179365</v>
          </cell>
        </row>
        <row r="460">
          <cell r="C460">
            <v>-0.87582095334935095</v>
          </cell>
          <cell r="D460">
            <v>0.48263615454525777</v>
          </cell>
        </row>
        <row r="461">
          <cell r="C461">
            <v>-0.88182850325945983</v>
          </cell>
          <cell r="D461">
            <v>0.47157023956053545</v>
          </cell>
        </row>
        <row r="462">
          <cell r="C462">
            <v>-0.88769624355455456</v>
          </cell>
          <cell r="D462">
            <v>0.46042955941070179</v>
          </cell>
        </row>
        <row r="463">
          <cell r="C463">
            <v>-0.89342324393298445</v>
          </cell>
          <cell r="D463">
            <v>0.44921588039634452</v>
          </cell>
        </row>
        <row r="464">
          <cell r="C464">
            <v>-0.8990085964067277</v>
          </cell>
          <cell r="D464">
            <v>0.43793098039166556</v>
          </cell>
        </row>
        <row r="465">
          <cell r="C465">
            <v>-0.90445141544534879</v>
          </cell>
          <cell r="D465">
            <v>0.42657664856260591</v>
          </cell>
        </row>
        <row r="466">
          <cell r="C466">
            <v>-0.90975083811639346</v>
          </cell>
          <cell r="D466">
            <v>0.41515468508318643</v>
          </cell>
        </row>
        <row r="467">
          <cell r="C467">
            <v>-0.91490602422220291</v>
          </cell>
          <cell r="D467">
            <v>0.40366690085009682</v>
          </cell>
        </row>
        <row r="468">
          <cell r="C468">
            <v>-0.91991615643312463</v>
          </cell>
          <cell r="D468">
            <v>0.39211511719558451</v>
          </cell>
        </row>
        <row r="469">
          <cell r="C469">
            <v>-0.92478044041709373</v>
          </cell>
          <cell r="D469">
            <v>0.38050116559869573</v>
          </cell>
        </row>
        <row r="470">
          <cell r="C470">
            <v>-0.92949810496557161</v>
          </cell>
          <cell r="D470">
            <v>0.36882688739490138</v>
          </cell>
        </row>
        <row r="471">
          <cell r="C471">
            <v>-0.93406840211581788</v>
          </cell>
          <cell r="D471">
            <v>0.35709413348415964</v>
          </cell>
        </row>
        <row r="472">
          <cell r="C472">
            <v>-0.93849060726947464</v>
          </cell>
          <cell r="D472">
            <v>0.34530476403746974</v>
          </cell>
        </row>
        <row r="473">
          <cell r="C473">
            <v>-0.94276401930744913</v>
          </cell>
          <cell r="D473">
            <v>0.33346064820194843</v>
          </cell>
        </row>
        <row r="474">
          <cell r="C474">
            <v>-0.94688796070107328</v>
          </cell>
          <cell r="D474">
            <v>0.32156366380448331</v>
          </cell>
        </row>
        <row r="475">
          <cell r="C475">
            <v>-0.95086177761952073</v>
          </cell>
          <cell r="D475">
            <v>0.30961569705401759</v>
          </cell>
        </row>
        <row r="476">
          <cell r="C476">
            <v>-0.95468484003346987</v>
          </cell>
          <cell r="D476">
            <v>0.29761864224249818</v>
          </cell>
        </row>
        <row r="477">
          <cell r="C477">
            <v>-0.95835654181499241</v>
          </cell>
          <cell r="D477">
            <v>0.28557440144454255</v>
          </cell>
        </row>
        <row r="478">
          <cell r="C478">
            <v>-0.96187630083365039</v>
          </cell>
          <cell r="D478">
            <v>0.27348488421587913</v>
          </cell>
        </row>
        <row r="479">
          <cell r="C479">
            <v>-0.96524355904879122</v>
          </cell>
          <cell r="D479">
            <v>0.26135200729059388</v>
          </cell>
        </row>
        <row r="480">
          <cell r="C480">
            <v>-0.96845778259802262</v>
          </cell>
          <cell r="D480">
            <v>0.24917769427723904</v>
          </cell>
        </row>
        <row r="481">
          <cell r="C481">
            <v>-0.97151846188185254</v>
          </cell>
          <cell r="D481">
            <v>0.23696387535385935</v>
          </cell>
        </row>
        <row r="482">
          <cell r="C482">
            <v>-0.97442511164448486</v>
          </cell>
          <cell r="D482">
            <v>0.22471248696196916</v>
          </cell>
        </row>
        <row r="483">
          <cell r="C483">
            <v>-0.97717727105075436</v>
          </cell>
          <cell r="D483">
            <v>0.21242547149953661</v>
          </cell>
        </row>
        <row r="484">
          <cell r="C484">
            <v>-0.97977450375918906</v>
          </cell>
          <cell r="D484">
            <v>0.20010477701303092</v>
          </cell>
        </row>
        <row r="485">
          <cell r="C485">
            <v>-0.98221639799119032</v>
          </cell>
          <cell r="D485">
            <v>0.18775235688856662</v>
          </cell>
        </row>
        <row r="486">
          <cell r="C486">
            <v>-0.98450256659631907</v>
          </cell>
          <cell r="D486">
            <v>0.17537016954220097</v>
          </cell>
        </row>
        <row r="487">
          <cell r="C487">
            <v>-0.98663264711367571</v>
          </cell>
          <cell r="D487">
            <v>0.16296017810944194</v>
          </cell>
        </row>
        <row r="488">
          <cell r="C488">
            <v>-0.98860630182936671</v>
          </cell>
          <cell r="D488">
            <v>0.15052435013400009</v>
          </cell>
        </row>
        <row r="489">
          <cell r="C489">
            <v>-0.99042321783004816</v>
          </cell>
          <cell r="D489">
            <v>0.13806465725584124</v>
          </cell>
        </row>
        <row r="490">
          <cell r="C490">
            <v>-0.99208310705253577</v>
          </cell>
          <cell r="D490">
            <v>0.12558307489859807</v>
          </cell>
        </row>
        <row r="491">
          <cell r="C491">
            <v>-0.99358570632947618</v>
          </cell>
          <cell r="D491">
            <v>0.11308158195637352</v>
          </cell>
        </row>
        <row r="492">
          <cell r="C492">
            <v>-0.99493077743107128</v>
          </cell>
          <cell r="D492">
            <v>0.10056216047999419</v>
          </cell>
        </row>
        <row r="493">
          <cell r="C493">
            <v>-0.99611810710284798</v>
          </cell>
          <cell r="D493">
            <v>8.8026795362771124E-2</v>
          </cell>
        </row>
        <row r="494">
          <cell r="C494">
            <v>-0.99714750709946842</v>
          </cell>
          <cell r="D494">
            <v>7.5477474025801961E-2</v>
          </cell>
        </row>
        <row r="495">
          <cell r="C495">
            <v>-0.99801881421457617</v>
          </cell>
          <cell r="D495">
            <v>6.2916186102872362E-2</v>
          </cell>
        </row>
        <row r="496">
          <cell r="C496">
            <v>-0.99873189030667098</v>
          </cell>
          <cell r="D496">
            <v>5.0344923125014603E-2</v>
          </cell>
        </row>
        <row r="497">
          <cell r="C497">
            <v>-0.99928662232101095</v>
          </cell>
          <cell r="D497">
            <v>3.7765678204757333E-2</v>
          </cell>
        </row>
        <row r="498">
          <cell r="C498">
            <v>-0.99968292230753641</v>
          </cell>
          <cell r="D498">
            <v>2.5180445720124629E-2</v>
          </cell>
        </row>
        <row r="499">
          <cell r="C499">
            <v>-0.99992072743481442</v>
          </cell>
          <cell r="D499">
            <v>1.2591220998442417E-2</v>
          </cell>
        </row>
        <row r="500">
          <cell r="C500">
            <v>-1</v>
          </cell>
          <cell r="D500">
            <v>-1.3644250659861079E-14</v>
          </cell>
        </row>
      </sheetData>
      <sheetData sheetId="6"/>
      <sheetData sheetId="7"/>
      <sheetData sheetId="8"/>
      <sheetData sheetId="9">
        <row r="1">
          <cell r="A1">
            <v>0.16666666666666671</v>
          </cell>
          <cell r="B1">
            <v>0</v>
          </cell>
          <cell r="C1">
            <v>0.33333333333333331</v>
          </cell>
          <cell r="D1">
            <v>0</v>
          </cell>
          <cell r="E1">
            <v>0.18333333333333332</v>
          </cell>
          <cell r="F1">
            <v>0</v>
          </cell>
          <cell r="G1">
            <v>0.12500000000000003</v>
          </cell>
          <cell r="H1">
            <v>0</v>
          </cell>
          <cell r="I1">
            <v>0.26666666666666666</v>
          </cell>
          <cell r="J1">
            <v>0</v>
          </cell>
          <cell r="K1">
            <v>8.3333333333333329E-2</v>
          </cell>
          <cell r="L1">
            <v>0</v>
          </cell>
          <cell r="M1">
            <v>0.12500000000000003</v>
          </cell>
          <cell r="N1">
            <v>0</v>
          </cell>
          <cell r="O1">
            <v>0.26666666666666666</v>
          </cell>
          <cell r="P1">
            <v>0</v>
          </cell>
          <cell r="Q1">
            <v>8.3333333333333329E-2</v>
          </cell>
          <cell r="R1">
            <v>0</v>
          </cell>
          <cell r="S1">
            <v>0.56944444444444431</v>
          </cell>
          <cell r="T1">
            <v>0</v>
          </cell>
          <cell r="U1">
            <v>0.61666666666666692</v>
          </cell>
          <cell r="V1">
            <v>0</v>
          </cell>
          <cell r="W1">
            <v>0.51666666666666661</v>
          </cell>
          <cell r="X1">
            <v>0</v>
          </cell>
          <cell r="Y1">
            <v>0.2083333333333334</v>
          </cell>
          <cell r="Z1">
            <v>0</v>
          </cell>
          <cell r="AA1">
            <v>0.33333333333333331</v>
          </cell>
          <cell r="AB1">
            <v>0</v>
          </cell>
          <cell r="AC1">
            <v>9.9999999999999992E-2</v>
          </cell>
          <cell r="AD1">
            <v>0</v>
          </cell>
          <cell r="AE1">
            <v>0.26388888888888895</v>
          </cell>
          <cell r="AF1">
            <v>0</v>
          </cell>
          <cell r="AG1">
            <v>0.3833333333333333</v>
          </cell>
          <cell r="AH1">
            <v>0</v>
          </cell>
          <cell r="AI1">
            <v>0.23333333333333331</v>
          </cell>
          <cell r="AJ1">
            <v>0</v>
          </cell>
        </row>
        <row r="2">
          <cell r="A2">
            <v>0.18055555555555561</v>
          </cell>
          <cell r="B2">
            <v>0.1077366103427627</v>
          </cell>
          <cell r="C2">
            <v>0.35</v>
          </cell>
          <cell r="D2">
            <v>0.17773837146596425</v>
          </cell>
          <cell r="E2">
            <v>0.19999999999999998</v>
          </cell>
          <cell r="F2">
            <v>6.7033577586314813E-2</v>
          </cell>
          <cell r="G2">
            <v>0.25000000000000006</v>
          </cell>
          <cell r="H2">
            <v>0.17281363061291846</v>
          </cell>
          <cell r="I2">
            <v>0.28333333333333333</v>
          </cell>
          <cell r="J2">
            <v>0.10029641664761697</v>
          </cell>
          <cell r="K2">
            <v>9.9999999999999992E-2</v>
          </cell>
          <cell r="L2">
            <v>3.2553571378303683E-2</v>
          </cell>
          <cell r="M2">
            <v>0.13888888888888892</v>
          </cell>
          <cell r="N2">
            <v>5.3056543612603889E-2</v>
          </cell>
          <cell r="O2">
            <v>0.3</v>
          </cell>
          <cell r="P2">
            <v>0.16747466199780767</v>
          </cell>
          <cell r="Q2">
            <v>0.11666666666666665</v>
          </cell>
          <cell r="R2">
            <v>0.15305280599783319</v>
          </cell>
          <cell r="S2">
            <v>0.58333333333333315</v>
          </cell>
          <cell r="T2">
            <v>6.4268422486835744E-2</v>
          </cell>
          <cell r="U2">
            <v>0.63333333333333364</v>
          </cell>
          <cell r="V2">
            <v>6.5466626535446992E-2</v>
          </cell>
          <cell r="W2">
            <v>0.6000000000000002</v>
          </cell>
          <cell r="X2">
            <v>8.4007563589789336E-2</v>
          </cell>
          <cell r="Y2">
            <v>0.36111111111111122</v>
          </cell>
          <cell r="Z2">
            <v>0.18073279786461449</v>
          </cell>
          <cell r="AA2">
            <v>0.48333333333333328</v>
          </cell>
          <cell r="AB2">
            <v>0.17441580235155857</v>
          </cell>
          <cell r="AC2">
            <v>0.11666666666666665</v>
          </cell>
          <cell r="AD2">
            <v>6.0673449577689748E-2</v>
          </cell>
          <cell r="AE2">
            <v>0.29166666666666674</v>
          </cell>
          <cell r="AF2">
            <v>0.14094462827667473</v>
          </cell>
          <cell r="AG2">
            <v>0.43333333333333329</v>
          </cell>
          <cell r="AH2">
            <v>0.29239946508272552</v>
          </cell>
          <cell r="AI2">
            <v>0.28333333333333333</v>
          </cell>
          <cell r="AJ2">
            <v>0.17139584500292604</v>
          </cell>
        </row>
        <row r="3">
          <cell r="A3">
            <v>0.1944444444444445</v>
          </cell>
          <cell r="B3">
            <v>0.11537121853998393</v>
          </cell>
          <cell r="C3">
            <v>0.36666666666666664</v>
          </cell>
          <cell r="D3">
            <v>0.18007081749102891</v>
          </cell>
          <cell r="E3">
            <v>0.21666666666666665</v>
          </cell>
          <cell r="F3">
            <v>6.9294911806715861E-2</v>
          </cell>
          <cell r="G3">
            <v>0.36111111111111122</v>
          </cell>
          <cell r="H3">
            <v>0.20551127493122728</v>
          </cell>
          <cell r="I3">
            <v>0.3</v>
          </cell>
          <cell r="J3">
            <v>0.12926894933652675</v>
          </cell>
          <cell r="K3">
            <v>0.11666666666666665</v>
          </cell>
          <cell r="L3">
            <v>8.6912013123161019E-2</v>
          </cell>
          <cell r="M3">
            <v>0.15277777777777782</v>
          </cell>
          <cell r="N3">
            <v>8.6519291510288823E-2</v>
          </cell>
          <cell r="O3">
            <v>0.31666666666666665</v>
          </cell>
          <cell r="P3">
            <v>0.17130191976030174</v>
          </cell>
          <cell r="Q3">
            <v>0.13333333333333333</v>
          </cell>
          <cell r="R3">
            <v>0.15566785269792871</v>
          </cell>
          <cell r="S3">
            <v>0.61111111111111083</v>
          </cell>
          <cell r="T3">
            <v>8.2637592666290158E-2</v>
          </cell>
          <cell r="U3">
            <v>0.66666666666666707</v>
          </cell>
          <cell r="V3">
            <v>9.1459603303448878E-2</v>
          </cell>
          <cell r="W3">
            <v>0.65000000000000036</v>
          </cell>
          <cell r="X3">
            <v>0.1886198079937933</v>
          </cell>
          <cell r="Y3">
            <v>0.4166666666666668</v>
          </cell>
          <cell r="Z3">
            <v>0.30395427453103885</v>
          </cell>
          <cell r="AA3">
            <v>0.51666666666666661</v>
          </cell>
          <cell r="AB3">
            <v>0.2685806763789389</v>
          </cell>
          <cell r="AC3">
            <v>0.13333333333333333</v>
          </cell>
          <cell r="AD3">
            <v>8.0981505986678429E-2</v>
          </cell>
          <cell r="AE3">
            <v>0.33333333333333343</v>
          </cell>
          <cell r="AF3">
            <v>0.143208278554327</v>
          </cell>
          <cell r="AG3">
            <v>0.46666666666666662</v>
          </cell>
          <cell r="AH3">
            <v>0.29969993078341939</v>
          </cell>
          <cell r="AI3">
            <v>0.31666666666666665</v>
          </cell>
          <cell r="AJ3">
            <v>0.18269145926046018</v>
          </cell>
        </row>
        <row r="4">
          <cell r="A4">
            <v>0.2083333333333334</v>
          </cell>
          <cell r="B4">
            <v>0.11754699800730964</v>
          </cell>
          <cell r="C4">
            <v>0.3833333333333333</v>
          </cell>
          <cell r="D4">
            <v>0.18034648076403809</v>
          </cell>
          <cell r="E4">
            <v>0.23333333333333331</v>
          </cell>
          <cell r="F4">
            <v>7.614532747154143E-2</v>
          </cell>
          <cell r="G4">
            <v>0.38888888888888901</v>
          </cell>
          <cell r="H4">
            <v>0.24162463890642003</v>
          </cell>
          <cell r="I4">
            <v>0.31666666666666665</v>
          </cell>
          <cell r="J4">
            <v>0.13569841510165184</v>
          </cell>
          <cell r="K4">
            <v>0.13333333333333333</v>
          </cell>
          <cell r="L4">
            <v>8.9917428940576125E-2</v>
          </cell>
          <cell r="M4">
            <v>0.16666666666666671</v>
          </cell>
          <cell r="N4">
            <v>0.10670419188129197</v>
          </cell>
          <cell r="O4">
            <v>0.33333333333333331</v>
          </cell>
          <cell r="P4">
            <v>0.17388424174410771</v>
          </cell>
          <cell r="Q4">
            <v>0.15</v>
          </cell>
          <cell r="R4">
            <v>0.15999740635297199</v>
          </cell>
          <cell r="S4">
            <v>0.62499999999999967</v>
          </cell>
          <cell r="T4">
            <v>0.16096618310641875</v>
          </cell>
          <cell r="U4">
            <v>0.68333333333333379</v>
          </cell>
          <cell r="V4">
            <v>0.10702336446879171</v>
          </cell>
          <cell r="W4">
            <v>0.70000000000000051</v>
          </cell>
          <cell r="X4">
            <v>0.29027441635181883</v>
          </cell>
          <cell r="Y4">
            <v>0.48611111111111127</v>
          </cell>
          <cell r="Z4">
            <v>0.33244992881838226</v>
          </cell>
          <cell r="AA4">
            <v>0.58333333333333348</v>
          </cell>
          <cell r="AB4">
            <v>0.29007627939087305</v>
          </cell>
          <cell r="AC4">
            <v>0.15</v>
          </cell>
          <cell r="AD4">
            <v>9.5639827772614081E-2</v>
          </cell>
          <cell r="AE4">
            <v>0.36111111111111122</v>
          </cell>
          <cell r="AF4">
            <v>0.14549635758915883</v>
          </cell>
          <cell r="AG4">
            <v>0.56666666666666676</v>
          </cell>
          <cell r="AH4">
            <v>0.30708185092524642</v>
          </cell>
          <cell r="AI4">
            <v>0.35</v>
          </cell>
          <cell r="AJ4">
            <v>0.18850964285225091</v>
          </cell>
        </row>
        <row r="5">
          <cell r="A5">
            <v>0.22222222222222229</v>
          </cell>
          <cell r="B5">
            <v>0.1198573748091832</v>
          </cell>
          <cell r="C5">
            <v>0.39999999999999997</v>
          </cell>
          <cell r="D5">
            <v>0.18311766014255779</v>
          </cell>
          <cell r="E5">
            <v>0.24999999999999997</v>
          </cell>
          <cell r="F5">
            <v>7.6374596883326235E-2</v>
          </cell>
          <cell r="G5">
            <v>0.48611111111111127</v>
          </cell>
          <cell r="H5">
            <v>0.28093143865745168</v>
          </cell>
          <cell r="I5">
            <v>0.35</v>
          </cell>
          <cell r="J5">
            <v>0.17109658720573875</v>
          </cell>
          <cell r="K5">
            <v>0.15</v>
          </cell>
          <cell r="L5">
            <v>9.5097001828701358E-2</v>
          </cell>
          <cell r="M5">
            <v>0.18055555555555561</v>
          </cell>
          <cell r="N5">
            <v>0.11305121213365235</v>
          </cell>
          <cell r="O5">
            <v>0.36666666666666664</v>
          </cell>
          <cell r="P5">
            <v>0.17714676321104364</v>
          </cell>
          <cell r="Q5">
            <v>0.18333333333333332</v>
          </cell>
          <cell r="R5">
            <v>0.1647398650132646</v>
          </cell>
          <cell r="S5">
            <v>0.63888888888888851</v>
          </cell>
          <cell r="T5">
            <v>0.19540643915107458</v>
          </cell>
          <cell r="U5">
            <v>0.71666666666666723</v>
          </cell>
          <cell r="V5">
            <v>0.12441231870454973</v>
          </cell>
          <cell r="W5">
            <v>0.75000000000000067</v>
          </cell>
          <cell r="X5">
            <v>0.3492382202494807</v>
          </cell>
          <cell r="Y5">
            <v>0.50000000000000011</v>
          </cell>
          <cell r="Z5">
            <v>0.36194855840763762</v>
          </cell>
          <cell r="AA5">
            <v>0.6000000000000002</v>
          </cell>
          <cell r="AB5">
            <v>0.31234561604050082</v>
          </cell>
          <cell r="AC5">
            <v>0.16666666666666666</v>
          </cell>
          <cell r="AD5">
            <v>0.10132213955384102</v>
          </cell>
          <cell r="AE5">
            <v>0.38888888888888901</v>
          </cell>
          <cell r="AF5">
            <v>0.14780889453052556</v>
          </cell>
          <cell r="AG5">
            <v>0.6000000000000002</v>
          </cell>
          <cell r="AH5">
            <v>0.31454280422717951</v>
          </cell>
          <cell r="AI5">
            <v>0.39999999999999997</v>
          </cell>
          <cell r="AJ5">
            <v>0.19444071430432391</v>
          </cell>
        </row>
        <row r="6">
          <cell r="A6">
            <v>0.23611111111111119</v>
          </cell>
          <cell r="B6">
            <v>0.12145087491759067</v>
          </cell>
          <cell r="C6">
            <v>0.41666666666666663</v>
          </cell>
          <cell r="D6">
            <v>0.18535362177991074</v>
          </cell>
          <cell r="E6">
            <v>0.26666666666666666</v>
          </cell>
          <cell r="F6">
            <v>9.5242280395503448E-2</v>
          </cell>
          <cell r="G6">
            <v>0.52777777777777779</v>
          </cell>
          <cell r="H6">
            <v>0.32309290334772367</v>
          </cell>
          <cell r="I6">
            <v>0.36666666666666664</v>
          </cell>
          <cell r="J6">
            <v>0.17882855292491948</v>
          </cell>
          <cell r="K6">
            <v>0.16666666666666666</v>
          </cell>
          <cell r="L6">
            <v>9.5626804612802443E-2</v>
          </cell>
          <cell r="M6">
            <v>0.1944444444444445</v>
          </cell>
          <cell r="N6">
            <v>0.11632386376776981</v>
          </cell>
          <cell r="O6">
            <v>0.39999999999999997</v>
          </cell>
          <cell r="P6">
            <v>0.18378693006953742</v>
          </cell>
          <cell r="Q6">
            <v>0.19999999999999998</v>
          </cell>
          <cell r="R6">
            <v>0.16957245128730664</v>
          </cell>
          <cell r="S6">
            <v>0.65277777777777735</v>
          </cell>
          <cell r="T6">
            <v>0.23398267126853053</v>
          </cell>
          <cell r="U6">
            <v>0.75000000000000067</v>
          </cell>
          <cell r="V6">
            <v>0.14368627851400534</v>
          </cell>
          <cell r="W6">
            <v>0.76666666666666738</v>
          </cell>
          <cell r="X6">
            <v>0.41208974753301675</v>
          </cell>
          <cell r="Y6">
            <v>0.52777777777777779</v>
          </cell>
          <cell r="Z6">
            <v>0.39229122719931936</v>
          </cell>
          <cell r="AA6">
            <v>0.65000000000000036</v>
          </cell>
          <cell r="AB6">
            <v>0.35893242544172144</v>
          </cell>
          <cell r="AC6">
            <v>0.19999999999999998</v>
          </cell>
          <cell r="AD6">
            <v>0.10484748114567997</v>
          </cell>
          <cell r="AE6">
            <v>0.47222222222222238</v>
          </cell>
          <cell r="AF6">
            <v>0.15014591385354409</v>
          </cell>
          <cell r="AG6">
            <v>0.63333333333333364</v>
          </cell>
          <cell r="AH6">
            <v>0.32208027258824146</v>
          </cell>
          <cell r="AI6">
            <v>0.46666666666666662</v>
          </cell>
          <cell r="AJ6">
            <v>0.20663872031414224</v>
          </cell>
        </row>
        <row r="7">
          <cell r="A7">
            <v>0.25000000000000006</v>
          </cell>
          <cell r="B7">
            <v>0.12500884559228265</v>
          </cell>
          <cell r="C7">
            <v>0.43333333333333329</v>
          </cell>
          <cell r="D7">
            <v>0.18591524975595239</v>
          </cell>
          <cell r="E7">
            <v>0.28333333333333333</v>
          </cell>
          <cell r="F7">
            <v>0.11078019082380973</v>
          </cell>
          <cell r="G7">
            <v>0.54166666666666663</v>
          </cell>
          <cell r="H7">
            <v>0.36765975515968946</v>
          </cell>
          <cell r="I7">
            <v>0.3833333333333333</v>
          </cell>
          <cell r="J7">
            <v>0.18677685390290738</v>
          </cell>
          <cell r="K7">
            <v>0.18333333333333332</v>
          </cell>
          <cell r="L7">
            <v>0.12624203144761773</v>
          </cell>
          <cell r="M7">
            <v>0.2083333333333334</v>
          </cell>
          <cell r="N7">
            <v>0.13008474711980222</v>
          </cell>
          <cell r="O7">
            <v>0.48333333333333328</v>
          </cell>
          <cell r="P7">
            <v>0.18716440030964079</v>
          </cell>
          <cell r="Q7">
            <v>0.23333333333333331</v>
          </cell>
          <cell r="R7">
            <v>0.17449504292063944</v>
          </cell>
          <cell r="S7">
            <v>0.69444444444444386</v>
          </cell>
          <cell r="T7">
            <v>0.27644237273740874</v>
          </cell>
          <cell r="U7">
            <v>0.76666666666666738</v>
          </cell>
          <cell r="V7">
            <v>0.23988261149101583</v>
          </cell>
          <cell r="W7">
            <v>0.7833333333333341</v>
          </cell>
          <cell r="X7">
            <v>0.47728560486262089</v>
          </cell>
          <cell r="Y7">
            <v>0.62499999999999967</v>
          </cell>
          <cell r="Z7">
            <v>0.42330356038781652</v>
          </cell>
          <cell r="AA7">
            <v>0.66666666666666707</v>
          </cell>
          <cell r="AB7">
            <v>0.38309412725824604</v>
          </cell>
          <cell r="AC7">
            <v>0.21666666666666665</v>
          </cell>
          <cell r="AD7">
            <v>0.13063191428751941</v>
          </cell>
          <cell r="AE7">
            <v>0.48611111111111127</v>
          </cell>
          <cell r="AF7">
            <v>0.15250743530188554</v>
          </cell>
          <cell r="AG7">
            <v>0.68333333333333379</v>
          </cell>
          <cell r="AH7">
            <v>0.32969164346063157</v>
          </cell>
          <cell r="AI7">
            <v>0.49999999999999994</v>
          </cell>
          <cell r="AJ7">
            <v>0.21290395386291527</v>
          </cell>
        </row>
        <row r="8">
          <cell r="A8">
            <v>0.26388888888888895</v>
          </cell>
          <cell r="B8">
            <v>0.12610125132018163</v>
          </cell>
          <cell r="C8">
            <v>0.44999999999999996</v>
          </cell>
          <cell r="D8">
            <v>0.18718276579486115</v>
          </cell>
          <cell r="E8">
            <v>0.3</v>
          </cell>
          <cell r="F8">
            <v>0.11468187179998238</v>
          </cell>
          <cell r="G8">
            <v>0.63888888888888851</v>
          </cell>
          <cell r="H8">
            <v>0.41408524422752524</v>
          </cell>
          <cell r="I8">
            <v>0.39999999999999997</v>
          </cell>
          <cell r="J8">
            <v>0.19494019224293097</v>
          </cell>
          <cell r="K8">
            <v>0.19999999999999998</v>
          </cell>
          <cell r="L8">
            <v>0.13350974184325623</v>
          </cell>
          <cell r="M8">
            <v>0.22222222222222229</v>
          </cell>
          <cell r="N8">
            <v>0.13369422819500681</v>
          </cell>
          <cell r="O8">
            <v>0.49999999999999994</v>
          </cell>
          <cell r="P8">
            <v>0.19057998947995516</v>
          </cell>
          <cell r="Q8">
            <v>0.24999999999999997</v>
          </cell>
          <cell r="R8">
            <v>0.18204725049998086</v>
          </cell>
          <cell r="S8">
            <v>0.73611111111111038</v>
          </cell>
          <cell r="T8">
            <v>0.32236616711397603</v>
          </cell>
          <cell r="U8">
            <v>0.7833333333333341</v>
          </cell>
          <cell r="V8">
            <v>0.43217252021164121</v>
          </cell>
          <cell r="W8">
            <v>0.80000000000000082</v>
          </cell>
          <cell r="X8">
            <v>0.60774374264483233</v>
          </cell>
          <cell r="Y8">
            <v>0.68055555555555503</v>
          </cell>
          <cell r="Z8">
            <v>0.45479872153298723</v>
          </cell>
          <cell r="AA8">
            <v>0.68333333333333379</v>
          </cell>
          <cell r="AB8">
            <v>0.40771953134117439</v>
          </cell>
          <cell r="AC8">
            <v>0.23333333333333331</v>
          </cell>
          <cell r="AD8">
            <v>0.14805502379250174</v>
          </cell>
          <cell r="AE8">
            <v>0.51388888888888895</v>
          </cell>
          <cell r="AF8">
            <v>0.15973913769991646</v>
          </cell>
          <cell r="AG8">
            <v>0.71666666666666723</v>
          </cell>
          <cell r="AH8">
            <v>0.36082074449441548</v>
          </cell>
          <cell r="AI8">
            <v>0.55000000000000004</v>
          </cell>
          <cell r="AJ8">
            <v>0.21927867125051786</v>
          </cell>
        </row>
        <row r="9">
          <cell r="A9">
            <v>0.27777777777777785</v>
          </cell>
          <cell r="B9">
            <v>0.12720029439718633</v>
          </cell>
          <cell r="C9">
            <v>0.46666666666666662</v>
          </cell>
          <cell r="D9">
            <v>0.18916504988403171</v>
          </cell>
          <cell r="E9">
            <v>0.31666666666666665</v>
          </cell>
          <cell r="F9">
            <v>0.12822279119214799</v>
          </cell>
          <cell r="G9">
            <v>0.69444444444444386</v>
          </cell>
          <cell r="H9">
            <v>0.46174472236375053</v>
          </cell>
          <cell r="I9">
            <v>0.41666666666666663</v>
          </cell>
          <cell r="J9">
            <v>0.21190464644282567</v>
          </cell>
          <cell r="K9">
            <v>0.21666666666666665</v>
          </cell>
          <cell r="L9">
            <v>0.13622253319850275</v>
          </cell>
          <cell r="M9">
            <v>0.23611111111111119</v>
          </cell>
          <cell r="N9">
            <v>0.13737197586492744</v>
          </cell>
          <cell r="O9">
            <v>0.55000000000000004</v>
          </cell>
          <cell r="P9">
            <v>0.19752502709665185</v>
          </cell>
          <cell r="Q9">
            <v>0.28333333333333333</v>
          </cell>
          <cell r="R9">
            <v>0.18460940226319264</v>
          </cell>
          <cell r="S9">
            <v>0.76388888888888806</v>
          </cell>
          <cell r="T9">
            <v>0.37117543459424762</v>
          </cell>
          <cell r="U9">
            <v>0.80000000000000082</v>
          </cell>
          <cell r="V9">
            <v>0.50309804160154215</v>
          </cell>
          <cell r="W9">
            <v>0.83333333333333426</v>
          </cell>
          <cell r="X9">
            <v>0.72702958691471098</v>
          </cell>
          <cell r="Y9">
            <v>0.73611111111111038</v>
          </cell>
          <cell r="Z9">
            <v>0.48658077522603327</v>
          </cell>
          <cell r="AA9">
            <v>0.70000000000000051</v>
          </cell>
          <cell r="AB9">
            <v>0.45798301662976831</v>
          </cell>
          <cell r="AC9">
            <v>0.24999999999999997</v>
          </cell>
          <cell r="AD9">
            <v>0.16533530369770691</v>
          </cell>
          <cell r="AE9">
            <v>0.52777777777777779</v>
          </cell>
          <cell r="AF9">
            <v>0.18275735404070007</v>
          </cell>
          <cell r="AG9">
            <v>0.73333333333333395</v>
          </cell>
          <cell r="AH9">
            <v>0.38480249413395073</v>
          </cell>
          <cell r="AI9">
            <v>0.56666666666666676</v>
          </cell>
          <cell r="AJ9">
            <v>0.22576171706770504</v>
          </cell>
        </row>
        <row r="10">
          <cell r="A10">
            <v>0.29166666666666674</v>
          </cell>
          <cell r="B10">
            <v>0.1288613244783535</v>
          </cell>
          <cell r="C10">
            <v>0.48333333333333328</v>
          </cell>
          <cell r="D10">
            <v>0.19130321187094262</v>
          </cell>
          <cell r="E10">
            <v>0.33333333333333331</v>
          </cell>
          <cell r="F10">
            <v>0.13863864968830067</v>
          </cell>
          <cell r="G10">
            <v>0.72222222222222154</v>
          </cell>
          <cell r="H10">
            <v>0.50996062953158072</v>
          </cell>
          <cell r="I10">
            <v>0.44999999999999996</v>
          </cell>
          <cell r="J10">
            <v>0.22970287736057221</v>
          </cell>
          <cell r="K10">
            <v>0.23333333333333331</v>
          </cell>
          <cell r="L10">
            <v>0.16080101367024072</v>
          </cell>
          <cell r="M10">
            <v>0.25000000000000006</v>
          </cell>
          <cell r="N10">
            <v>0.17356828323771828</v>
          </cell>
          <cell r="O10">
            <v>0.56666666666666676</v>
          </cell>
          <cell r="P10">
            <v>0.2118662940118351</v>
          </cell>
          <cell r="Q10">
            <v>0.3</v>
          </cell>
          <cell r="R10">
            <v>0.19242948661336501</v>
          </cell>
          <cell r="S10">
            <v>0.79166666666666574</v>
          </cell>
          <cell r="T10">
            <v>0.4221519935368353</v>
          </cell>
          <cell r="U10">
            <v>0.83333333333333426</v>
          </cell>
          <cell r="V10">
            <v>0.70664167892677354</v>
          </cell>
          <cell r="W10">
            <v>0.93333333333333457</v>
          </cell>
          <cell r="X10">
            <v>0.77907089393798046</v>
          </cell>
          <cell r="Y10">
            <v>0.7777777777777769</v>
          </cell>
          <cell r="Z10">
            <v>0.51844833492476594</v>
          </cell>
          <cell r="AA10">
            <v>0.75000000000000067</v>
          </cell>
          <cell r="AB10">
            <v>0.48342190900587045</v>
          </cell>
          <cell r="AC10">
            <v>0.26666666666666666</v>
          </cell>
          <cell r="AD10">
            <v>0.17869083229888136</v>
          </cell>
          <cell r="AE10">
            <v>0.54166666666666663</v>
          </cell>
          <cell r="AF10">
            <v>0.23774029555308693</v>
          </cell>
          <cell r="AG10">
            <v>0.75000000000000067</v>
          </cell>
          <cell r="AH10">
            <v>0.39290063236742301</v>
          </cell>
          <cell r="AI10">
            <v>0.6000000000000002</v>
          </cell>
          <cell r="AJ10">
            <v>0.23235181289825199</v>
          </cell>
        </row>
        <row r="11">
          <cell r="A11">
            <v>0.30555555555555564</v>
          </cell>
          <cell r="B11">
            <v>0.13313640048085362</v>
          </cell>
          <cell r="C11">
            <v>0.49999999999999994</v>
          </cell>
          <cell r="D11">
            <v>0.19941572773374708</v>
          </cell>
          <cell r="E11">
            <v>0.35</v>
          </cell>
          <cell r="F11">
            <v>0.14103938533340302</v>
          </cell>
          <cell r="G11">
            <v>0.74999999999999922</v>
          </cell>
          <cell r="H11">
            <v>0.55803124324585718</v>
          </cell>
          <cell r="I11">
            <v>0.48333333333333328</v>
          </cell>
          <cell r="J11">
            <v>0.27765735283551091</v>
          </cell>
          <cell r="K11">
            <v>0.24999999999999997</v>
          </cell>
          <cell r="L11">
            <v>0.17092014209140446</v>
          </cell>
          <cell r="M11">
            <v>0.26388888888888895</v>
          </cell>
          <cell r="N11">
            <v>0.18687358591855618</v>
          </cell>
          <cell r="O11">
            <v>0.58333333333333348</v>
          </cell>
          <cell r="P11">
            <v>0.21925960181717291</v>
          </cell>
          <cell r="Q11">
            <v>0.31666666666666665</v>
          </cell>
          <cell r="R11">
            <v>0.21707774991551043</v>
          </cell>
          <cell r="S11">
            <v>0.83333333333333226</v>
          </cell>
          <cell r="T11">
            <v>0.47446894663269679</v>
          </cell>
          <cell r="U11">
            <v>0.8666666666666677</v>
          </cell>
          <cell r="V11">
            <v>0.76491782083369997</v>
          </cell>
          <cell r="W11">
            <v>0.95000000000000129</v>
          </cell>
          <cell r="X11">
            <v>0.82491624311093137</v>
          </cell>
          <cell r="Y11">
            <v>0.80555555555555458</v>
          </cell>
          <cell r="Z11">
            <v>0.55019838304790825</v>
          </cell>
          <cell r="AA11">
            <v>0.80000000000000082</v>
          </cell>
          <cell r="AB11">
            <v>0.50892848958526948</v>
          </cell>
          <cell r="AC11">
            <v>0.28333333333333333</v>
          </cell>
          <cell r="AD11">
            <v>0.18561637670489753</v>
          </cell>
          <cell r="AE11">
            <v>0.56944444444444431</v>
          </cell>
          <cell r="AF11">
            <v>0.31133645264220011</v>
          </cell>
          <cell r="AG11">
            <v>0.7833333333333341</v>
          </cell>
          <cell r="AH11">
            <v>0.40923339289664656</v>
          </cell>
          <cell r="AI11">
            <v>0.61666666666666692</v>
          </cell>
          <cell r="AJ11">
            <v>0.2458474247454665</v>
          </cell>
        </row>
        <row r="12">
          <cell r="A12">
            <v>0.31944444444444453</v>
          </cell>
          <cell r="B12">
            <v>0.13634825648849067</v>
          </cell>
          <cell r="C12">
            <v>0.51666666666666661</v>
          </cell>
          <cell r="D12">
            <v>0.2072812945402448</v>
          </cell>
          <cell r="E12">
            <v>0.36666666666666664</v>
          </cell>
          <cell r="F12">
            <v>0.1713298129711856</v>
          </cell>
          <cell r="G12">
            <v>0.76388888888888806</v>
          </cell>
          <cell r="H12">
            <v>0.60526116825140119</v>
          </cell>
          <cell r="I12">
            <v>0.55000000000000004</v>
          </cell>
          <cell r="J12">
            <v>0.31924667987010391</v>
          </cell>
          <cell r="K12">
            <v>0.26666666666666666</v>
          </cell>
          <cell r="L12">
            <v>0.17897532133850988</v>
          </cell>
          <cell r="M12">
            <v>0.27777777777777785</v>
          </cell>
          <cell r="N12">
            <v>0.2104078603143508</v>
          </cell>
          <cell r="O12">
            <v>0.6000000000000002</v>
          </cell>
          <cell r="P12">
            <v>0.27920673060781342</v>
          </cell>
          <cell r="Q12">
            <v>0.35</v>
          </cell>
          <cell r="R12">
            <v>0.22279302900356074</v>
          </cell>
          <cell r="S12">
            <v>0.8472222222222211</v>
          </cell>
          <cell r="T12">
            <v>0.52723056051296946</v>
          </cell>
          <cell r="U12">
            <v>0.91666666666666785</v>
          </cell>
          <cell r="V12">
            <v>0.81615881903137399</v>
          </cell>
          <cell r="W12">
            <v>0.96666666666666801</v>
          </cell>
          <cell r="X12">
            <v>0.96082075062708772</v>
          </cell>
          <cell r="Y12">
            <v>0.81944444444444342</v>
          </cell>
          <cell r="Z12">
            <v>0.58163014281331926</v>
          </cell>
          <cell r="AA12">
            <v>0.81666666666666754</v>
          </cell>
          <cell r="AB12">
            <v>0.55972852945888363</v>
          </cell>
          <cell r="AC12">
            <v>0.31666666666666665</v>
          </cell>
          <cell r="AD12">
            <v>0.19995881517654637</v>
          </cell>
          <cell r="AE12">
            <v>0.58333333333333315</v>
          </cell>
          <cell r="AF12">
            <v>0.35898812036462607</v>
          </cell>
          <cell r="AG12">
            <v>0.80000000000000082</v>
          </cell>
          <cell r="AH12">
            <v>0.44234814572427178</v>
          </cell>
          <cell r="AI12">
            <v>0.63333333333333364</v>
          </cell>
          <cell r="AJ12">
            <v>0.25975281636014602</v>
          </cell>
        </row>
        <row r="13">
          <cell r="A13">
            <v>0.33333333333333343</v>
          </cell>
          <cell r="B13">
            <v>0.13855768684584227</v>
          </cell>
          <cell r="C13">
            <v>0.53333333333333333</v>
          </cell>
          <cell r="D13">
            <v>0.20999379778498714</v>
          </cell>
          <cell r="E13">
            <v>0.3833333333333333</v>
          </cell>
          <cell r="F13">
            <v>0.19783715465886234</v>
          </cell>
          <cell r="G13">
            <v>0.7777777777777769</v>
          </cell>
          <cell r="H13">
            <v>0.65099136919402278</v>
          </cell>
          <cell r="I13">
            <v>0.58333333333333348</v>
          </cell>
          <cell r="J13">
            <v>0.34097557124044253</v>
          </cell>
          <cell r="K13">
            <v>0.3</v>
          </cell>
          <cell r="L13">
            <v>0.21994964805136175</v>
          </cell>
          <cell r="M13">
            <v>0.29166666666666674</v>
          </cell>
          <cell r="N13">
            <v>0.25689041177422167</v>
          </cell>
          <cell r="O13">
            <v>0.61666666666666692</v>
          </cell>
          <cell r="P13">
            <v>0.32771354556074023</v>
          </cell>
          <cell r="Q13">
            <v>0.36666666666666664</v>
          </cell>
          <cell r="R13">
            <v>0.22859309514146989</v>
          </cell>
          <cell r="S13">
            <v>0.88888888888888762</v>
          </cell>
          <cell r="T13">
            <v>0.57951800315102797</v>
          </cell>
          <cell r="U13">
            <v>0.95000000000000129</v>
          </cell>
          <cell r="V13">
            <v>0.83894443617808379</v>
          </cell>
          <cell r="Y13">
            <v>0.8472222222222211</v>
          </cell>
          <cell r="Z13">
            <v>0.61254887901172261</v>
          </cell>
          <cell r="AA13">
            <v>0.83333333333333426</v>
          </cell>
          <cell r="AB13">
            <v>0.58481627672261938</v>
          </cell>
          <cell r="AC13">
            <v>0.33333333333333331</v>
          </cell>
          <cell r="AD13">
            <v>0.22073278135734622</v>
          </cell>
          <cell r="AE13">
            <v>0.59722222222222199</v>
          </cell>
          <cell r="AF13">
            <v>0.38564813683469029</v>
          </cell>
          <cell r="AG13">
            <v>0.81666666666666754</v>
          </cell>
          <cell r="AH13">
            <v>0.46746480417818775</v>
          </cell>
          <cell r="AI13">
            <v>0.65000000000000036</v>
          </cell>
          <cell r="AJ13">
            <v>0.26685467765928184</v>
          </cell>
        </row>
        <row r="14">
          <cell r="A14">
            <v>0.34722222222222232</v>
          </cell>
          <cell r="B14">
            <v>0.14020121134018387</v>
          </cell>
          <cell r="C14">
            <v>0.55000000000000004</v>
          </cell>
          <cell r="D14">
            <v>0.21211786944197233</v>
          </cell>
          <cell r="E14">
            <v>0.39999999999999997</v>
          </cell>
          <cell r="F14">
            <v>0.24263669224360673</v>
          </cell>
          <cell r="G14">
            <v>0.80555555555555458</v>
          </cell>
          <cell r="H14">
            <v>0.69462659498907375</v>
          </cell>
          <cell r="I14">
            <v>0.6000000000000002</v>
          </cell>
          <cell r="J14">
            <v>0.35204696779404832</v>
          </cell>
          <cell r="K14">
            <v>0.31666666666666665</v>
          </cell>
          <cell r="L14">
            <v>0.24084248206156933</v>
          </cell>
          <cell r="M14">
            <v>0.31944444444444453</v>
          </cell>
          <cell r="N14">
            <v>0.26236603579289297</v>
          </cell>
          <cell r="O14">
            <v>0.63333333333333364</v>
          </cell>
          <cell r="P14">
            <v>0.34616200915596806</v>
          </cell>
          <cell r="Q14">
            <v>0.3833333333333333</v>
          </cell>
          <cell r="R14">
            <v>0.23152463396108805</v>
          </cell>
          <cell r="S14">
            <v>0.9166666666666653</v>
          </cell>
          <cell r="T14">
            <v>0.76732413803580868</v>
          </cell>
          <cell r="U14">
            <v>0.98333333333333472</v>
          </cell>
          <cell r="V14">
            <v>0.85980298877961248</v>
          </cell>
          <cell r="Y14">
            <v>0.86111111111110994</v>
          </cell>
          <cell r="Z14">
            <v>0.64276950805606647</v>
          </cell>
          <cell r="AA14">
            <v>0.8666666666666677</v>
          </cell>
          <cell r="AB14">
            <v>0.6095627837216232</v>
          </cell>
          <cell r="AC14">
            <v>0.35</v>
          </cell>
          <cell r="AD14">
            <v>0.24680652496735575</v>
          </cell>
          <cell r="AE14">
            <v>0.61111111111111083</v>
          </cell>
          <cell r="AF14">
            <v>0.40503596296935962</v>
          </cell>
          <cell r="AG14">
            <v>0.83333333333333426</v>
          </cell>
          <cell r="AH14">
            <v>0.47587093574042644</v>
          </cell>
          <cell r="AI14">
            <v>0.66666666666666707</v>
          </cell>
          <cell r="AJ14">
            <v>0.28134666697649158</v>
          </cell>
        </row>
        <row r="15">
          <cell r="A15">
            <v>0.36111111111111122</v>
          </cell>
          <cell r="B15">
            <v>0.1429299365579498</v>
          </cell>
          <cell r="C15">
            <v>0.56666666666666676</v>
          </cell>
          <cell r="D15">
            <v>0.28461293571734303</v>
          </cell>
          <cell r="E15">
            <v>0.41666666666666663</v>
          </cell>
          <cell r="F15">
            <v>0.26885285017669558</v>
          </cell>
          <cell r="G15">
            <v>0.83333333333333226</v>
          </cell>
          <cell r="H15">
            <v>0.73565830428364987</v>
          </cell>
          <cell r="I15">
            <v>0.61666666666666692</v>
          </cell>
          <cell r="J15">
            <v>0.36324523278297915</v>
          </cell>
          <cell r="K15">
            <v>0.33333333333333331</v>
          </cell>
          <cell r="L15">
            <v>0.28355585538864869</v>
          </cell>
          <cell r="M15">
            <v>0.33333333333333343</v>
          </cell>
          <cell r="N15">
            <v>0.26790081484941197</v>
          </cell>
          <cell r="O15">
            <v>0.65000000000000036</v>
          </cell>
          <cell r="P15">
            <v>0.51349055579639691</v>
          </cell>
          <cell r="Q15">
            <v>0.39999999999999997</v>
          </cell>
          <cell r="R15">
            <v>0.24044376962790565</v>
          </cell>
          <cell r="S15">
            <v>0.93055555555555414</v>
          </cell>
          <cell r="T15">
            <v>0.80576999576892616</v>
          </cell>
          <cell r="Y15">
            <v>0.88888888888888762</v>
          </cell>
          <cell r="Z15">
            <v>0.70044381688190338</v>
          </cell>
          <cell r="AA15">
            <v>0.88333333333333441</v>
          </cell>
          <cell r="AB15">
            <v>0.68083239881265145</v>
          </cell>
          <cell r="AC15">
            <v>0.36666666666666664</v>
          </cell>
          <cell r="AD15">
            <v>0.25514877781811351</v>
          </cell>
          <cell r="AE15">
            <v>0.62499999999999967</v>
          </cell>
          <cell r="AF15">
            <v>0.44049688206556215</v>
          </cell>
          <cell r="AG15">
            <v>0.85000000000000098</v>
          </cell>
          <cell r="AH15">
            <v>0.52640220824036832</v>
          </cell>
          <cell r="AI15">
            <v>0.68333333333333379</v>
          </cell>
          <cell r="AJ15">
            <v>0.53805245182604233</v>
          </cell>
        </row>
        <row r="16">
          <cell r="A16">
            <v>0.37500000000000011</v>
          </cell>
          <cell r="B16">
            <v>0.14972302678678187</v>
          </cell>
          <cell r="C16">
            <v>0.58333333333333348</v>
          </cell>
          <cell r="D16">
            <v>0.31097705948284082</v>
          </cell>
          <cell r="E16">
            <v>0.43333333333333329</v>
          </cell>
          <cell r="F16">
            <v>0.27375571764928075</v>
          </cell>
          <cell r="G16">
            <v>0.8472222222222211</v>
          </cell>
          <cell r="H16">
            <v>0.77368164346248103</v>
          </cell>
          <cell r="I16">
            <v>0.65000000000000036</v>
          </cell>
          <cell r="J16">
            <v>0.37456162996998843</v>
          </cell>
          <cell r="K16">
            <v>0.36666666666666664</v>
          </cell>
          <cell r="L16">
            <v>0.30729155513370765</v>
          </cell>
          <cell r="M16">
            <v>0.36111111111111122</v>
          </cell>
          <cell r="N16">
            <v>0.27349379157240472</v>
          </cell>
          <cell r="O16">
            <v>0.66666666666666707</v>
          </cell>
          <cell r="P16">
            <v>0.51852634206561965</v>
          </cell>
          <cell r="Q16">
            <v>0.43333333333333329</v>
          </cell>
          <cell r="R16">
            <v>0.24345787566126403</v>
          </cell>
          <cell r="S16">
            <v>0.97222222222222066</v>
          </cell>
          <cell r="T16">
            <v>0.87015300278807051</v>
          </cell>
          <cell r="Y16">
            <v>0.90277777777777646</v>
          </cell>
          <cell r="Z16">
            <v>0.72760327937003832</v>
          </cell>
          <cell r="AA16">
            <v>0.90000000000000113</v>
          </cell>
          <cell r="AB16">
            <v>0.74597458573045339</v>
          </cell>
          <cell r="AC16">
            <v>0.3833333333333333</v>
          </cell>
          <cell r="AD16">
            <v>0.26578029569153927</v>
          </cell>
          <cell r="AE16">
            <v>0.63888888888888851</v>
          </cell>
          <cell r="AF16">
            <v>0.44447211322736818</v>
          </cell>
          <cell r="AG16">
            <v>0.90000000000000113</v>
          </cell>
          <cell r="AH16">
            <v>0.59298364871816533</v>
          </cell>
          <cell r="AI16">
            <v>0.70000000000000051</v>
          </cell>
          <cell r="AJ16">
            <v>0.56387077834857058</v>
          </cell>
        </row>
        <row r="17">
          <cell r="A17">
            <v>0.38888888888888901</v>
          </cell>
          <cell r="B17">
            <v>0.15021635626950258</v>
          </cell>
          <cell r="C17">
            <v>0.6000000000000002</v>
          </cell>
          <cell r="D17">
            <v>0.31153357063212633</v>
          </cell>
          <cell r="E17">
            <v>0.44999999999999996</v>
          </cell>
          <cell r="F17">
            <v>0.2907763787907594</v>
          </cell>
          <cell r="G17">
            <v>0.86111111111110994</v>
          </cell>
          <cell r="H17">
            <v>0.8084055964943242</v>
          </cell>
          <cell r="I17">
            <v>0.66666666666666707</v>
          </cell>
          <cell r="J17">
            <v>0.39751236823889663</v>
          </cell>
          <cell r="K17">
            <v>0.3833333333333333</v>
          </cell>
          <cell r="L17">
            <v>0.33641371147972854</v>
          </cell>
          <cell r="M17">
            <v>0.37500000000000011</v>
          </cell>
          <cell r="N17">
            <v>0.28485029166605846</v>
          </cell>
          <cell r="O17">
            <v>0.68333333333333379</v>
          </cell>
          <cell r="P17">
            <v>0.53863194241878132</v>
          </cell>
          <cell r="Q17">
            <v>0.44999999999999996</v>
          </cell>
          <cell r="R17">
            <v>0.24954682679194645</v>
          </cell>
          <cell r="S17">
            <v>0.9861111111111095</v>
          </cell>
          <cell r="T17">
            <v>0.89606883746957122</v>
          </cell>
          <cell r="Y17">
            <v>0.9166666666666653</v>
          </cell>
          <cell r="Z17">
            <v>0.84257449347212399</v>
          </cell>
          <cell r="AA17">
            <v>0.91666666666666785</v>
          </cell>
          <cell r="AB17">
            <v>0.76602701403576057</v>
          </cell>
          <cell r="AC17">
            <v>0.39999999999999997</v>
          </cell>
          <cell r="AD17">
            <v>0.28324541248142376</v>
          </cell>
          <cell r="AE17">
            <v>0.65277777777777735</v>
          </cell>
          <cell r="AF17">
            <v>0.46442422094439928</v>
          </cell>
          <cell r="AG17">
            <v>0.91666666666666785</v>
          </cell>
          <cell r="AH17">
            <v>0.62541188247091162</v>
          </cell>
          <cell r="AI17">
            <v>0.71666666666666723</v>
          </cell>
          <cell r="AJ17">
            <v>0.63929555590024234</v>
          </cell>
        </row>
        <row r="18">
          <cell r="A18">
            <v>0.4027777777777779</v>
          </cell>
          <cell r="B18">
            <v>0.15457916739618444</v>
          </cell>
          <cell r="C18">
            <v>0.61666666666666692</v>
          </cell>
          <cell r="D18">
            <v>0.3470292300511747</v>
          </cell>
          <cell r="E18">
            <v>0.46666666666666662</v>
          </cell>
          <cell r="F18">
            <v>0.29214815695522106</v>
          </cell>
          <cell r="G18">
            <v>0.88888888888888762</v>
          </cell>
          <cell r="H18">
            <v>0.83965605025031431</v>
          </cell>
          <cell r="I18">
            <v>0.70000000000000051</v>
          </cell>
          <cell r="J18">
            <v>0.40912779464712173</v>
          </cell>
          <cell r="K18">
            <v>0.39999999999999997</v>
          </cell>
          <cell r="L18">
            <v>0.34098828371340623</v>
          </cell>
          <cell r="M18">
            <v>0.4027777777777779</v>
          </cell>
          <cell r="N18">
            <v>0.29642701576056918</v>
          </cell>
          <cell r="O18">
            <v>0.70000000000000051</v>
          </cell>
          <cell r="P18">
            <v>0.58835628872837753</v>
          </cell>
          <cell r="Q18">
            <v>0.46666666666666662</v>
          </cell>
          <cell r="R18">
            <v>0.25262137118298816</v>
          </cell>
          <cell r="Y18">
            <v>0.93055555555555414</v>
          </cell>
          <cell r="Z18">
            <v>0.87797049134111993</v>
          </cell>
          <cell r="AA18">
            <v>0.93333333333333457</v>
          </cell>
          <cell r="AB18">
            <v>0.87969643076080939</v>
          </cell>
          <cell r="AC18">
            <v>0.41666666666666663</v>
          </cell>
          <cell r="AD18">
            <v>0.28546666060856107</v>
          </cell>
          <cell r="AE18">
            <v>0.66666666666666619</v>
          </cell>
          <cell r="AF18">
            <v>0.52862542943095758</v>
          </cell>
          <cell r="AG18">
            <v>0.93333333333333457</v>
          </cell>
          <cell r="AH18">
            <v>0.64131472905025233</v>
          </cell>
          <cell r="AI18">
            <v>0.73333333333333395</v>
          </cell>
          <cell r="AJ18">
            <v>0.70215494829412717</v>
          </cell>
        </row>
        <row r="19">
          <cell r="A19">
            <v>0.4166666666666668</v>
          </cell>
          <cell r="B19">
            <v>0.15749131012315129</v>
          </cell>
          <cell r="C19">
            <v>0.63333333333333364</v>
          </cell>
          <cell r="D19">
            <v>0.35481324039431728</v>
          </cell>
          <cell r="E19">
            <v>0.48333333333333328</v>
          </cell>
          <cell r="F19">
            <v>0.29835806073457272</v>
          </cell>
          <cell r="G19">
            <v>0.90277777777777646</v>
          </cell>
          <cell r="H19">
            <v>0.89159666151783978</v>
          </cell>
          <cell r="I19">
            <v>0.71666666666666723</v>
          </cell>
          <cell r="J19">
            <v>0.43258965633483981</v>
          </cell>
          <cell r="K19">
            <v>0.41666666666666663</v>
          </cell>
          <cell r="L19">
            <v>0.34673947195311705</v>
          </cell>
          <cell r="M19">
            <v>0.4166666666666668</v>
          </cell>
          <cell r="N19">
            <v>0.30821477095914596</v>
          </cell>
          <cell r="O19">
            <v>0.71666666666666723</v>
          </cell>
          <cell r="P19">
            <v>0.62238491625815551</v>
          </cell>
          <cell r="Q19">
            <v>0.48333333333333328</v>
          </cell>
          <cell r="R19">
            <v>0.25571575308246941</v>
          </cell>
          <cell r="Y19">
            <v>0.94444444444444298</v>
          </cell>
          <cell r="Z19">
            <v>0.89339811422994375</v>
          </cell>
          <cell r="AA19">
            <v>0.95000000000000129</v>
          </cell>
          <cell r="AB19">
            <v>0.98071576485648271</v>
          </cell>
          <cell r="AC19">
            <v>0.43333333333333329</v>
          </cell>
          <cell r="AD19">
            <v>0.3012429475064497</v>
          </cell>
          <cell r="AE19">
            <v>0.68055555555555503</v>
          </cell>
          <cell r="AF19">
            <v>0.54063074547792112</v>
          </cell>
          <cell r="AG19">
            <v>0.95000000000000129</v>
          </cell>
          <cell r="AH19">
            <v>0.81329220176193817</v>
          </cell>
          <cell r="AI19">
            <v>0.75000000000000067</v>
          </cell>
          <cell r="AJ19">
            <v>0.73871163874494117</v>
          </cell>
        </row>
        <row r="20">
          <cell r="A20">
            <v>0.43055555555555569</v>
          </cell>
          <cell r="B20">
            <v>0.16212136411200759</v>
          </cell>
          <cell r="C20">
            <v>0.65000000000000036</v>
          </cell>
          <cell r="D20">
            <v>0.39559906471299727</v>
          </cell>
          <cell r="E20">
            <v>0.49999999999999994</v>
          </cell>
          <cell r="F20">
            <v>0.31250986760390437</v>
          </cell>
          <cell r="G20">
            <v>0.9166666666666653</v>
          </cell>
          <cell r="H20">
            <v>0.94498876759077466</v>
          </cell>
          <cell r="I20">
            <v>0.73333333333333395</v>
          </cell>
          <cell r="J20">
            <v>0.45629169258943436</v>
          </cell>
          <cell r="K20">
            <v>0.43333333333333329</v>
          </cell>
          <cell r="L20">
            <v>0.34789401206880988</v>
          </cell>
          <cell r="M20">
            <v>0.43055555555555569</v>
          </cell>
          <cell r="N20">
            <v>0.31418473316574125</v>
          </cell>
          <cell r="O20">
            <v>0.73333333333333395</v>
          </cell>
          <cell r="P20">
            <v>0.63194783420661871</v>
          </cell>
          <cell r="Q20">
            <v>0.49999999999999994</v>
          </cell>
          <cell r="R20">
            <v>0.25882981029961682</v>
          </cell>
          <cell r="Y20">
            <v>0.95833333333333182</v>
          </cell>
          <cell r="Z20">
            <v>0.90736583428594464</v>
          </cell>
          <cell r="AA20">
            <v>0.96666666666666801</v>
          </cell>
          <cell r="AB20">
            <v>0.99154153658143218</v>
          </cell>
          <cell r="AC20">
            <v>0.44999999999999996</v>
          </cell>
          <cell r="AD20">
            <v>0.31274655544831886</v>
          </cell>
          <cell r="AE20">
            <v>0.69444444444444386</v>
          </cell>
          <cell r="AF20">
            <v>0.54861443473315286</v>
          </cell>
          <cell r="AG20">
            <v>0.96666666666666801</v>
          </cell>
          <cell r="AH20">
            <v>0.95863696107458451</v>
          </cell>
          <cell r="AI20">
            <v>0.7833333333333341</v>
          </cell>
          <cell r="AJ20">
            <v>0.7526607238268106</v>
          </cell>
        </row>
        <row r="21">
          <cell r="A21">
            <v>0.44444444444444459</v>
          </cell>
          <cell r="B21">
            <v>0.1631621827652143</v>
          </cell>
          <cell r="C21">
            <v>0.66666666666666707</v>
          </cell>
          <cell r="D21">
            <v>0.40086533330175261</v>
          </cell>
          <cell r="E21">
            <v>0.51666666666666661</v>
          </cell>
          <cell r="F21">
            <v>0.31634153621147065</v>
          </cell>
          <cell r="G21">
            <v>0.94444444444444298</v>
          </cell>
          <cell r="H21">
            <v>0.97506750588695401</v>
          </cell>
          <cell r="I21">
            <v>0.75000000000000067</v>
          </cell>
          <cell r="J21">
            <v>0.52799561802639994</v>
          </cell>
          <cell r="K21">
            <v>0.44999999999999996</v>
          </cell>
          <cell r="L21">
            <v>0.3571803546581484</v>
          </cell>
          <cell r="M21">
            <v>0.45833333333333348</v>
          </cell>
          <cell r="N21">
            <v>0.32627037491176125</v>
          </cell>
          <cell r="O21">
            <v>0.75000000000000067</v>
          </cell>
          <cell r="P21">
            <v>0.65082511958167122</v>
          </cell>
          <cell r="Q21">
            <v>0.55000000000000004</v>
          </cell>
          <cell r="R21">
            <v>0.27791766150015834</v>
          </cell>
          <cell r="Y21">
            <v>0.97222222222222066</v>
          </cell>
          <cell r="Z21">
            <v>0.91993136274126475</v>
          </cell>
          <cell r="AA21">
            <v>0.98333333333333472</v>
          </cell>
          <cell r="AB21">
            <v>0.99590706548329777</v>
          </cell>
          <cell r="AC21">
            <v>0.46666666666666662</v>
          </cell>
          <cell r="AD21">
            <v>0.33869311631631693</v>
          </cell>
          <cell r="AE21">
            <v>0.7083333333333327</v>
          </cell>
          <cell r="AF21">
            <v>0.58817561029011678</v>
          </cell>
          <cell r="AG21">
            <v>0.98333333333333472</v>
          </cell>
          <cell r="AH21">
            <v>0.97662620966277003</v>
          </cell>
          <cell r="AI21">
            <v>0.80000000000000082</v>
          </cell>
          <cell r="AJ21">
            <v>0.76620152689559629</v>
          </cell>
        </row>
        <row r="22">
          <cell r="A22">
            <v>0.45833333333333348</v>
          </cell>
          <cell r="B22">
            <v>0.17476061350897479</v>
          </cell>
          <cell r="C22">
            <v>0.68333333333333379</v>
          </cell>
          <cell r="D22">
            <v>0.46874748416870332</v>
          </cell>
          <cell r="E22">
            <v>0.53333333333333333</v>
          </cell>
          <cell r="F22">
            <v>0.34738293219239502</v>
          </cell>
          <cell r="G22">
            <v>0.95833333333333182</v>
          </cell>
          <cell r="H22">
            <v>0.98620752669383271</v>
          </cell>
          <cell r="I22">
            <v>0.7833333333333341</v>
          </cell>
          <cell r="J22">
            <v>0.61035612692491681</v>
          </cell>
          <cell r="K22">
            <v>0.46666666666666662</v>
          </cell>
          <cell r="L22">
            <v>0.36772929155501277</v>
          </cell>
          <cell r="M22">
            <v>0.50000000000000011</v>
          </cell>
          <cell r="N22">
            <v>0.33854125660214351</v>
          </cell>
          <cell r="O22">
            <v>0.7833333333333341</v>
          </cell>
          <cell r="P22">
            <v>0.66474507704484143</v>
          </cell>
          <cell r="Q22">
            <v>0.56666666666666676</v>
          </cell>
          <cell r="R22">
            <v>0.2844295711921716</v>
          </cell>
          <cell r="Y22">
            <v>0.9861111111111095</v>
          </cell>
          <cell r="Z22">
            <v>0.98315391711509481</v>
          </cell>
          <cell r="AC22">
            <v>0.48333333333333328</v>
          </cell>
          <cell r="AD22">
            <v>0.34109272918730249</v>
          </cell>
          <cell r="AE22">
            <v>0.72222222222222154</v>
          </cell>
          <cell r="AF22">
            <v>0.59988998587637787</v>
          </cell>
          <cell r="AI22">
            <v>0.81666666666666754</v>
          </cell>
          <cell r="AJ22">
            <v>0.79818746375854643</v>
          </cell>
        </row>
        <row r="23">
          <cell r="A23">
            <v>0.47222222222222238</v>
          </cell>
          <cell r="B23">
            <v>0.17489690084939932</v>
          </cell>
          <cell r="C23">
            <v>0.70000000000000051</v>
          </cell>
          <cell r="D23">
            <v>0.49593768547716949</v>
          </cell>
          <cell r="E23">
            <v>0.55000000000000004</v>
          </cell>
          <cell r="F23">
            <v>0.36031657817965423</v>
          </cell>
          <cell r="G23">
            <v>0.97222222222222066</v>
          </cell>
          <cell r="H23">
            <v>0.98994123115518773</v>
          </cell>
          <cell r="I23">
            <v>0.80000000000000082</v>
          </cell>
          <cell r="J23">
            <v>0.64440329941507035</v>
          </cell>
          <cell r="K23">
            <v>0.48333333333333328</v>
          </cell>
          <cell r="L23">
            <v>0.37126835869019259</v>
          </cell>
          <cell r="M23">
            <v>0.52777777777777779</v>
          </cell>
          <cell r="N23">
            <v>0.34474263013776368</v>
          </cell>
          <cell r="O23">
            <v>0.80000000000000082</v>
          </cell>
          <cell r="P23">
            <v>0.68744245813812033</v>
          </cell>
          <cell r="Q23">
            <v>0.58333333333333348</v>
          </cell>
          <cell r="R23">
            <v>0.29766776637093639</v>
          </cell>
          <cell r="AC23">
            <v>0.49999999999999994</v>
          </cell>
          <cell r="AD23">
            <v>0.36296874187191241</v>
          </cell>
          <cell r="AE23">
            <v>0.73611111111111038</v>
          </cell>
          <cell r="AF23">
            <v>0.65322148736321595</v>
          </cell>
          <cell r="AI23">
            <v>0.83333333333333426</v>
          </cell>
          <cell r="AJ23">
            <v>0.83828713520971332</v>
          </cell>
        </row>
        <row r="24">
          <cell r="A24">
            <v>0.48611111111111127</v>
          </cell>
          <cell r="B24">
            <v>0.1974200024326305</v>
          </cell>
          <cell r="C24">
            <v>0.71666666666666723</v>
          </cell>
          <cell r="D24">
            <v>0.50221964203563263</v>
          </cell>
          <cell r="E24">
            <v>0.56666666666666676</v>
          </cell>
          <cell r="F24">
            <v>0.38910598635192029</v>
          </cell>
          <cell r="G24">
            <v>0.9861111111111095</v>
          </cell>
          <cell r="H24">
            <v>0.99485853823566262</v>
          </cell>
          <cell r="I24">
            <v>0.81666666666666754</v>
          </cell>
          <cell r="J24">
            <v>0.69856039412866355</v>
          </cell>
          <cell r="K24">
            <v>0.49999999999999994</v>
          </cell>
          <cell r="L24">
            <v>0.37600405129094111</v>
          </cell>
          <cell r="M24">
            <v>0.54166666666666663</v>
          </cell>
          <cell r="N24">
            <v>0.35726986784287856</v>
          </cell>
          <cell r="O24">
            <v>0.81666666666666754</v>
          </cell>
          <cell r="P24">
            <v>0.69190134337894316</v>
          </cell>
          <cell r="Q24">
            <v>0.6000000000000002</v>
          </cell>
          <cell r="R24">
            <v>0.33896736062256683</v>
          </cell>
          <cell r="AC24">
            <v>0.53333333333333333</v>
          </cell>
          <cell r="AD24">
            <v>0.37284201197233768</v>
          </cell>
          <cell r="AE24">
            <v>0.74999999999999922</v>
          </cell>
          <cell r="AF24">
            <v>0.656931078239678</v>
          </cell>
          <cell r="AI24">
            <v>0.85000000000000098</v>
          </cell>
          <cell r="AJ24">
            <v>0.85376179244301975</v>
          </cell>
        </row>
        <row r="25">
          <cell r="A25">
            <v>0.50000000000000011</v>
          </cell>
          <cell r="B25">
            <v>0.26098324733370126</v>
          </cell>
          <cell r="C25">
            <v>0.73333333333333395</v>
          </cell>
          <cell r="D25">
            <v>0.51436182385057971</v>
          </cell>
          <cell r="E25">
            <v>0.58333333333333348</v>
          </cell>
          <cell r="F25">
            <v>0.39079328618310077</v>
          </cell>
          <cell r="I25">
            <v>0.83333333333333426</v>
          </cell>
          <cell r="J25">
            <v>0.70893176360836918</v>
          </cell>
          <cell r="K25">
            <v>0.51666666666666661</v>
          </cell>
          <cell r="L25">
            <v>0.38433622004327012</v>
          </cell>
          <cell r="M25">
            <v>0.55555555555555547</v>
          </cell>
          <cell r="N25">
            <v>0.36359268064897504</v>
          </cell>
          <cell r="O25">
            <v>0.83333333333333426</v>
          </cell>
          <cell r="P25">
            <v>0.72229695657238091</v>
          </cell>
          <cell r="Q25">
            <v>0.61666666666666692</v>
          </cell>
          <cell r="R25">
            <v>0.34606105384976671</v>
          </cell>
          <cell r="AC25">
            <v>0.55000000000000004</v>
          </cell>
          <cell r="AD25">
            <v>0.3803025875972802</v>
          </cell>
          <cell r="AE25">
            <v>0.76388888888888806</v>
          </cell>
          <cell r="AF25">
            <v>0.66062560550564886</v>
          </cell>
          <cell r="AI25">
            <v>0.88333333333333441</v>
          </cell>
          <cell r="AJ25">
            <v>0.87279863425819348</v>
          </cell>
        </row>
        <row r="26">
          <cell r="A26">
            <v>0.51388888888888895</v>
          </cell>
          <cell r="B26">
            <v>0.3677911537850298</v>
          </cell>
          <cell r="C26">
            <v>0.75000000000000067</v>
          </cell>
          <cell r="D26">
            <v>0.53171176339926296</v>
          </cell>
          <cell r="E26">
            <v>0.6000000000000002</v>
          </cell>
          <cell r="F26">
            <v>0.40653318242310971</v>
          </cell>
          <cell r="I26">
            <v>0.85000000000000098</v>
          </cell>
          <cell r="J26">
            <v>0.72915884132185538</v>
          </cell>
          <cell r="K26">
            <v>0.53333333333333333</v>
          </cell>
          <cell r="L26">
            <v>0.39392435144783805</v>
          </cell>
          <cell r="M26">
            <v>0.58333333333333315</v>
          </cell>
          <cell r="N26">
            <v>0.3892414839930774</v>
          </cell>
          <cell r="O26">
            <v>0.85000000000000098</v>
          </cell>
          <cell r="P26">
            <v>0.7265166919807946</v>
          </cell>
          <cell r="Q26">
            <v>0.63333333333333364</v>
          </cell>
          <cell r="R26">
            <v>0.38229991103153493</v>
          </cell>
          <cell r="AC26">
            <v>0.56666666666666676</v>
          </cell>
          <cell r="AD26">
            <v>0.38279953091551699</v>
          </cell>
          <cell r="AE26">
            <v>0.7777777777777769</v>
          </cell>
          <cell r="AF26">
            <v>0.70018525487345906</v>
          </cell>
          <cell r="AI26">
            <v>0.90000000000000113</v>
          </cell>
          <cell r="AJ26">
            <v>0.8900391944307543</v>
          </cell>
        </row>
        <row r="27">
          <cell r="A27">
            <v>0.52777777777777779</v>
          </cell>
          <cell r="B27">
            <v>0.3913461584492553</v>
          </cell>
          <cell r="C27">
            <v>0.76666666666666738</v>
          </cell>
          <cell r="D27">
            <v>0.5325466504971329</v>
          </cell>
          <cell r="E27">
            <v>0.61666666666666692</v>
          </cell>
          <cell r="F27">
            <v>0.45171546313192684</v>
          </cell>
          <cell r="I27">
            <v>0.8666666666666677</v>
          </cell>
          <cell r="J27">
            <v>0.73900247636100436</v>
          </cell>
          <cell r="K27">
            <v>0.55000000000000004</v>
          </cell>
          <cell r="L27">
            <v>0.42183112248931942</v>
          </cell>
          <cell r="M27">
            <v>0.59722222222222199</v>
          </cell>
          <cell r="N27">
            <v>0.40880699934731007</v>
          </cell>
          <cell r="O27">
            <v>0.8666666666666677</v>
          </cell>
          <cell r="P27">
            <v>0.77832309306919545</v>
          </cell>
          <cell r="Q27">
            <v>0.65000000000000036</v>
          </cell>
          <cell r="R27">
            <v>0.65734568993541376</v>
          </cell>
          <cell r="AC27">
            <v>0.58333333333333348</v>
          </cell>
          <cell r="AD27">
            <v>0.39283512725105718</v>
          </cell>
          <cell r="AE27">
            <v>0.79166666666666574</v>
          </cell>
          <cell r="AF27">
            <v>0.72757253004846845</v>
          </cell>
          <cell r="AI27">
            <v>0.91666666666666785</v>
          </cell>
          <cell r="AJ27">
            <v>0.90553526310526111</v>
          </cell>
        </row>
        <row r="28">
          <cell r="A28">
            <v>0.54166666666666663</v>
          </cell>
          <cell r="B28">
            <v>0.44710742658529318</v>
          </cell>
          <cell r="C28">
            <v>0.7833333333333341</v>
          </cell>
          <cell r="D28">
            <v>0.53817821098606</v>
          </cell>
          <cell r="E28">
            <v>0.63333333333333364</v>
          </cell>
          <cell r="F28">
            <v>0.49689468744562226</v>
          </cell>
          <cell r="I28">
            <v>0.90000000000000113</v>
          </cell>
          <cell r="J28">
            <v>0.75812296675788104</v>
          </cell>
          <cell r="K28">
            <v>0.56666666666666676</v>
          </cell>
          <cell r="L28">
            <v>0.44148786743792967</v>
          </cell>
          <cell r="M28">
            <v>0.61111111111111083</v>
          </cell>
          <cell r="N28">
            <v>0.42860248741172896</v>
          </cell>
          <cell r="O28">
            <v>0.88333333333333441</v>
          </cell>
          <cell r="P28">
            <v>0.79664793825995872</v>
          </cell>
          <cell r="Q28">
            <v>0.66666666666666707</v>
          </cell>
          <cell r="R28">
            <v>0.67142164147240346</v>
          </cell>
          <cell r="AC28">
            <v>0.6000000000000002</v>
          </cell>
          <cell r="AD28">
            <v>0.40040926199437243</v>
          </cell>
          <cell r="AE28">
            <v>0.80555555555555458</v>
          </cell>
          <cell r="AF28">
            <v>0.74403461887157474</v>
          </cell>
          <cell r="AI28">
            <v>0.93333333333333457</v>
          </cell>
          <cell r="AJ28">
            <v>0.92256270412319863</v>
          </cell>
        </row>
        <row r="29">
          <cell r="A29">
            <v>0.55555555555555547</v>
          </cell>
          <cell r="B29">
            <v>0.4864212807605211</v>
          </cell>
          <cell r="C29">
            <v>0.80000000000000082</v>
          </cell>
          <cell r="D29">
            <v>0.54796240452671174</v>
          </cell>
          <cell r="E29">
            <v>0.65000000000000036</v>
          </cell>
          <cell r="F29">
            <v>0.51061030572693</v>
          </cell>
          <cell r="I29">
            <v>0.91666666666666785</v>
          </cell>
          <cell r="J29">
            <v>0.84141706355913537</v>
          </cell>
          <cell r="K29">
            <v>0.6000000000000002</v>
          </cell>
          <cell r="L29">
            <v>0.45756812905955629</v>
          </cell>
          <cell r="M29">
            <v>0.63888888888888851</v>
          </cell>
          <cell r="N29">
            <v>0.46197320596282515</v>
          </cell>
          <cell r="O29">
            <v>0.90000000000000113</v>
          </cell>
          <cell r="P29">
            <v>0.83677877384882859</v>
          </cell>
          <cell r="Q29">
            <v>0.68333333333333379</v>
          </cell>
          <cell r="R29">
            <v>0.68182256900973581</v>
          </cell>
          <cell r="AC29">
            <v>0.61666666666666692</v>
          </cell>
          <cell r="AD29">
            <v>0.4908069769545651</v>
          </cell>
          <cell r="AE29">
            <v>0.81944444444444342</v>
          </cell>
          <cell r="AF29">
            <v>0.77230458910796684</v>
          </cell>
          <cell r="AI29">
            <v>0.95000000000000129</v>
          </cell>
          <cell r="AJ29">
            <v>0.96168526874654103</v>
          </cell>
        </row>
        <row r="30">
          <cell r="A30">
            <v>0.56944444444444431</v>
          </cell>
          <cell r="B30">
            <v>0.54562499391995434</v>
          </cell>
          <cell r="C30">
            <v>0.81666666666666754</v>
          </cell>
          <cell r="D30">
            <v>0.61290766222483584</v>
          </cell>
          <cell r="E30">
            <v>0.66666666666666707</v>
          </cell>
          <cell r="F30">
            <v>0.52065075335524302</v>
          </cell>
          <cell r="I30">
            <v>0.93333333333333457</v>
          </cell>
          <cell r="J30">
            <v>0.89257075075339931</v>
          </cell>
          <cell r="K30">
            <v>0.61666666666666692</v>
          </cell>
          <cell r="L30">
            <v>0.47745221458362391</v>
          </cell>
          <cell r="M30">
            <v>0.65277777777777735</v>
          </cell>
          <cell r="N30">
            <v>0.47541039642254168</v>
          </cell>
          <cell r="O30">
            <v>0.91666666666666785</v>
          </cell>
          <cell r="P30">
            <v>0.9090670024336075</v>
          </cell>
          <cell r="Q30">
            <v>0.70000000000000051</v>
          </cell>
          <cell r="R30">
            <v>0.69546932815666052</v>
          </cell>
          <cell r="AC30">
            <v>0.63333333333333364</v>
          </cell>
          <cell r="AD30">
            <v>0.50909627124225654</v>
          </cell>
          <cell r="AE30">
            <v>0.83333333333333226</v>
          </cell>
          <cell r="AF30">
            <v>0.79301950979508484</v>
          </cell>
          <cell r="AI30">
            <v>0.96666666666666801</v>
          </cell>
          <cell r="AJ30">
            <v>0.97135624101746754</v>
          </cell>
        </row>
        <row r="31">
          <cell r="A31">
            <v>0.58333333333333315</v>
          </cell>
          <cell r="B31">
            <v>0.54646356576847677</v>
          </cell>
          <cell r="C31">
            <v>0.83333333333333426</v>
          </cell>
          <cell r="D31">
            <v>0.63462146747431925</v>
          </cell>
          <cell r="E31">
            <v>0.68333333333333379</v>
          </cell>
          <cell r="F31">
            <v>0.52224343534139206</v>
          </cell>
          <cell r="I31">
            <v>0.95000000000000129</v>
          </cell>
          <cell r="J31">
            <v>0.93452107374015558</v>
          </cell>
          <cell r="K31">
            <v>0.63333333333333364</v>
          </cell>
          <cell r="L31">
            <v>0.50113365692914524</v>
          </cell>
          <cell r="M31">
            <v>0.68055555555555503</v>
          </cell>
          <cell r="N31">
            <v>0.48887561512518685</v>
          </cell>
          <cell r="O31">
            <v>0.93333333333333457</v>
          </cell>
          <cell r="P31">
            <v>0.9262934354025476</v>
          </cell>
          <cell r="Q31">
            <v>0.71666666666666723</v>
          </cell>
          <cell r="R31">
            <v>0.72838792571400612</v>
          </cell>
          <cell r="AC31">
            <v>0.65000000000000036</v>
          </cell>
          <cell r="AD31">
            <v>0.54298237030911167</v>
          </cell>
          <cell r="AE31">
            <v>0.8472222222222211</v>
          </cell>
          <cell r="AF31">
            <v>0.80985411537162866</v>
          </cell>
          <cell r="AI31">
            <v>0.98333333333333472</v>
          </cell>
          <cell r="AJ31">
            <v>0.9789046738949615</v>
          </cell>
        </row>
        <row r="32">
          <cell r="A32">
            <v>0.59722222222222199</v>
          </cell>
          <cell r="B32">
            <v>0.56880719756403386</v>
          </cell>
          <cell r="C32">
            <v>0.85000000000000098</v>
          </cell>
          <cell r="D32">
            <v>0.6649466819154165</v>
          </cell>
          <cell r="E32">
            <v>0.70000000000000051</v>
          </cell>
          <cell r="F32">
            <v>0.57335479006926104</v>
          </cell>
          <cell r="I32">
            <v>0.96666666666666801</v>
          </cell>
          <cell r="J32">
            <v>0.96487977301711148</v>
          </cell>
          <cell r="K32">
            <v>0.65000000000000036</v>
          </cell>
          <cell r="L32">
            <v>0.50612151541852135</v>
          </cell>
          <cell r="M32">
            <v>0.69444444444444386</v>
          </cell>
          <cell r="N32">
            <v>0.50235352665533439</v>
          </cell>
          <cell r="O32">
            <v>0.95000000000000129</v>
          </cell>
          <cell r="P32">
            <v>0.92975863032215245</v>
          </cell>
          <cell r="Q32">
            <v>0.73333333333333395</v>
          </cell>
          <cell r="R32">
            <v>0.73475260462655734</v>
          </cell>
          <cell r="AC32">
            <v>0.66666666666666707</v>
          </cell>
          <cell r="AD32">
            <v>0.561115730305629</v>
          </cell>
          <cell r="AE32">
            <v>0.86111111111110994</v>
          </cell>
          <cell r="AF32">
            <v>0.81527322595747498</v>
          </cell>
        </row>
        <row r="33">
          <cell r="A33">
            <v>0.61111111111111083</v>
          </cell>
          <cell r="B33">
            <v>0.59196013022085614</v>
          </cell>
          <cell r="C33">
            <v>0.8666666666666677</v>
          </cell>
          <cell r="D33">
            <v>0.74185679528685333</v>
          </cell>
          <cell r="E33">
            <v>0.71666666666666723</v>
          </cell>
          <cell r="F33">
            <v>0.57539213554162116</v>
          </cell>
          <cell r="I33">
            <v>0.98333333333333472</v>
          </cell>
          <cell r="J33">
            <v>0.99520695473277287</v>
          </cell>
          <cell r="K33">
            <v>0.66666666666666707</v>
          </cell>
          <cell r="L33">
            <v>0.51609358254532633</v>
          </cell>
          <cell r="M33">
            <v>0.7083333333333327</v>
          </cell>
          <cell r="N33">
            <v>0.52256055285075098</v>
          </cell>
          <cell r="O33">
            <v>0.96666666666666801</v>
          </cell>
          <cell r="P33">
            <v>0.93309715365376855</v>
          </cell>
          <cell r="Q33">
            <v>0.75000000000000067</v>
          </cell>
          <cell r="R33">
            <v>0.7533814969248247</v>
          </cell>
          <cell r="AC33">
            <v>0.68333333333333379</v>
          </cell>
          <cell r="AD33">
            <v>0.57912169615580777</v>
          </cell>
          <cell r="AE33">
            <v>0.87499999999999878</v>
          </cell>
          <cell r="AF33">
            <v>0.82321977502045618</v>
          </cell>
        </row>
        <row r="34">
          <cell r="A34">
            <v>0.62499999999999967</v>
          </cell>
          <cell r="B34">
            <v>0.60179026826984805</v>
          </cell>
          <cell r="C34">
            <v>0.88333333333333441</v>
          </cell>
          <cell r="D34">
            <v>0.79439597793199934</v>
          </cell>
          <cell r="E34">
            <v>0.73333333333333395</v>
          </cell>
          <cell r="F34">
            <v>0.64253143825537884</v>
          </cell>
          <cell r="K34">
            <v>0.68333333333333379</v>
          </cell>
          <cell r="L34">
            <v>0.53600133561190377</v>
          </cell>
          <cell r="M34">
            <v>0.72222222222222154</v>
          </cell>
          <cell r="N34">
            <v>0.57602398830043233</v>
          </cell>
          <cell r="O34">
            <v>0.98333333333333472</v>
          </cell>
          <cell r="P34">
            <v>0.99082089137915663</v>
          </cell>
          <cell r="Q34">
            <v>0.76666666666666738</v>
          </cell>
          <cell r="R34">
            <v>0.76835338969529521</v>
          </cell>
          <cell r="AC34">
            <v>0.70000000000000051</v>
          </cell>
          <cell r="AD34">
            <v>0.62954281589053984</v>
          </cell>
          <cell r="AE34">
            <v>0.88888888888888762</v>
          </cell>
          <cell r="AF34">
            <v>0.84090648012215075</v>
          </cell>
        </row>
        <row r="35">
          <cell r="A35">
            <v>0.63888888888888851</v>
          </cell>
          <cell r="B35">
            <v>0.60830839820423366</v>
          </cell>
          <cell r="C35">
            <v>0.90000000000000113</v>
          </cell>
          <cell r="D35">
            <v>0.80032012302324773</v>
          </cell>
          <cell r="E35">
            <v>0.75000000000000067</v>
          </cell>
          <cell r="F35">
            <v>0.72211092090887585</v>
          </cell>
          <cell r="K35">
            <v>0.70000000000000051</v>
          </cell>
          <cell r="L35">
            <v>0.55581933856062982</v>
          </cell>
          <cell r="M35">
            <v>0.73611111111111038</v>
          </cell>
          <cell r="N35">
            <v>0.58262990510124602</v>
          </cell>
          <cell r="Q35">
            <v>0.80000000000000082</v>
          </cell>
          <cell r="R35">
            <v>0.81269852295652312</v>
          </cell>
          <cell r="AC35">
            <v>0.71666666666666723</v>
          </cell>
          <cell r="AD35">
            <v>0.63447994874258096</v>
          </cell>
          <cell r="AE35">
            <v>0.90277777777777646</v>
          </cell>
          <cell r="AF35">
            <v>0.86409053180319395</v>
          </cell>
        </row>
        <row r="36">
          <cell r="A36">
            <v>0.65277777777777735</v>
          </cell>
          <cell r="B36">
            <v>0.61722106099778529</v>
          </cell>
          <cell r="C36">
            <v>0.91666666666666785</v>
          </cell>
          <cell r="D36">
            <v>0.80309774023365388</v>
          </cell>
          <cell r="E36">
            <v>0.76666666666666738</v>
          </cell>
          <cell r="F36">
            <v>0.79258207016182136</v>
          </cell>
          <cell r="K36">
            <v>0.71666666666666723</v>
          </cell>
          <cell r="L36">
            <v>0.56444897330099808</v>
          </cell>
          <cell r="M36">
            <v>0.74999999999999922</v>
          </cell>
          <cell r="N36">
            <v>0.61527539740537618</v>
          </cell>
          <cell r="Q36">
            <v>0.81666666666666754</v>
          </cell>
          <cell r="R36">
            <v>0.8445593574886141</v>
          </cell>
          <cell r="AC36">
            <v>0.73333333333333395</v>
          </cell>
          <cell r="AD36">
            <v>0.64672412362224219</v>
          </cell>
          <cell r="AE36">
            <v>0.9166666666666653</v>
          </cell>
          <cell r="AF36">
            <v>0.89061104695768811</v>
          </cell>
        </row>
        <row r="37">
          <cell r="A37">
            <v>0.66666666666666619</v>
          </cell>
          <cell r="B37">
            <v>0.62044696274905098</v>
          </cell>
          <cell r="C37">
            <v>0.93333333333333457</v>
          </cell>
          <cell r="D37">
            <v>0.84580444380374342</v>
          </cell>
          <cell r="E37">
            <v>0.7833333333333341</v>
          </cell>
          <cell r="F37">
            <v>0.80471717787669139</v>
          </cell>
          <cell r="K37">
            <v>0.73333333333333395</v>
          </cell>
          <cell r="L37">
            <v>0.5877066297642779</v>
          </cell>
          <cell r="M37">
            <v>0.76388888888888806</v>
          </cell>
          <cell r="N37">
            <v>0.6281218855482541</v>
          </cell>
          <cell r="Q37">
            <v>0.83333333333333426</v>
          </cell>
          <cell r="R37">
            <v>0.8468526145952161</v>
          </cell>
          <cell r="AC37">
            <v>0.75000000000000067</v>
          </cell>
          <cell r="AD37">
            <v>0.73198686254551648</v>
          </cell>
          <cell r="AE37">
            <v>0.93055555555555414</v>
          </cell>
          <cell r="AF37">
            <v>0.9238092808431756</v>
          </cell>
        </row>
        <row r="38">
          <cell r="A38">
            <v>0.68055555555555503</v>
          </cell>
          <cell r="B38">
            <v>0.65689264177425799</v>
          </cell>
          <cell r="C38">
            <v>0.95000000000000129</v>
          </cell>
          <cell r="D38">
            <v>0.86716386142127311</v>
          </cell>
          <cell r="E38">
            <v>0.80000000000000082</v>
          </cell>
          <cell r="F38">
            <v>0.825403062322696</v>
          </cell>
          <cell r="K38">
            <v>0.75000000000000067</v>
          </cell>
          <cell r="L38">
            <v>0.59862200792758491</v>
          </cell>
          <cell r="M38">
            <v>0.7777777777777769</v>
          </cell>
          <cell r="N38">
            <v>0.65337880266813975</v>
          </cell>
          <cell r="Q38">
            <v>0.85000000000000098</v>
          </cell>
          <cell r="R38">
            <v>0.90204879879059474</v>
          </cell>
          <cell r="AC38">
            <v>0.76666666666666738</v>
          </cell>
          <cell r="AD38">
            <v>0.74054686962419236</v>
          </cell>
          <cell r="AE38">
            <v>0.94444444444444298</v>
          </cell>
          <cell r="AF38">
            <v>0.94765042924409337</v>
          </cell>
        </row>
        <row r="39">
          <cell r="A39">
            <v>0.69444444444444386</v>
          </cell>
          <cell r="B39">
            <v>0.71605854702068805</v>
          </cell>
          <cell r="C39">
            <v>0.96666666666666801</v>
          </cell>
          <cell r="D39">
            <v>0.93174397079191573</v>
          </cell>
          <cell r="E39">
            <v>0.81666666666666754</v>
          </cell>
          <cell r="F39">
            <v>0.83510458190878611</v>
          </cell>
          <cell r="K39">
            <v>0.76666666666666738</v>
          </cell>
          <cell r="L39">
            <v>0.61305557258821952</v>
          </cell>
          <cell r="M39">
            <v>0.80555555555555458</v>
          </cell>
          <cell r="N39">
            <v>0.66576416304835395</v>
          </cell>
          <cell r="Q39">
            <v>0.8666666666666677</v>
          </cell>
          <cell r="R39">
            <v>0.90855784430619413</v>
          </cell>
          <cell r="AC39">
            <v>0.7833333333333341</v>
          </cell>
          <cell r="AD39">
            <v>0.75311690741275028</v>
          </cell>
          <cell r="AE39">
            <v>0.95833333333333182</v>
          </cell>
          <cell r="AF39">
            <v>0.95757199701375262</v>
          </cell>
        </row>
        <row r="40">
          <cell r="A40">
            <v>0.7083333333333327</v>
          </cell>
          <cell r="B40">
            <v>0.72917533395305723</v>
          </cell>
          <cell r="C40">
            <v>0.98333333333333472</v>
          </cell>
          <cell r="D40">
            <v>0.95755643381102085</v>
          </cell>
          <cell r="E40">
            <v>0.83333333333333426</v>
          </cell>
          <cell r="F40">
            <v>0.8579800038135621</v>
          </cell>
          <cell r="K40">
            <v>0.7833333333333341</v>
          </cell>
          <cell r="L40">
            <v>0.63323397714971852</v>
          </cell>
          <cell r="M40">
            <v>0.81944444444444342</v>
          </cell>
          <cell r="N40">
            <v>0.6718908416843643</v>
          </cell>
          <cell r="Q40">
            <v>0.88333333333333441</v>
          </cell>
          <cell r="R40">
            <v>0.92060478692145087</v>
          </cell>
          <cell r="AC40">
            <v>0.81666666666666754</v>
          </cell>
          <cell r="AD40">
            <v>0.7551797634654448</v>
          </cell>
          <cell r="AE40">
            <v>0.97222222222222066</v>
          </cell>
          <cell r="AF40">
            <v>0.95847430277328027</v>
          </cell>
        </row>
        <row r="41">
          <cell r="A41">
            <v>0.72222222222222154</v>
          </cell>
          <cell r="B41">
            <v>0.74453968751016553</v>
          </cell>
          <cell r="E41">
            <v>0.85000000000000098</v>
          </cell>
          <cell r="F41">
            <v>0.86642918476446618</v>
          </cell>
          <cell r="K41">
            <v>0.80000000000000082</v>
          </cell>
          <cell r="L41">
            <v>0.68920437830513603</v>
          </cell>
          <cell r="M41">
            <v>0.83333333333333226</v>
          </cell>
          <cell r="N41">
            <v>0.68999000408124289</v>
          </cell>
          <cell r="Q41">
            <v>0.90000000000000113</v>
          </cell>
          <cell r="R41">
            <v>0.93012504400570495</v>
          </cell>
          <cell r="AC41">
            <v>0.83333333333333426</v>
          </cell>
          <cell r="AD41">
            <v>0.80542919806584434</v>
          </cell>
          <cell r="AE41">
            <v>0.9861111111111095</v>
          </cell>
          <cell r="AF41">
            <v>0.98667394166319389</v>
          </cell>
        </row>
        <row r="42">
          <cell r="A42">
            <v>0.73611111111111038</v>
          </cell>
          <cell r="B42">
            <v>0.75112595089017953</v>
          </cell>
          <cell r="E42">
            <v>0.8666666666666677</v>
          </cell>
          <cell r="F42">
            <v>0.86967617654283091</v>
          </cell>
          <cell r="K42">
            <v>0.81666666666666754</v>
          </cell>
          <cell r="L42">
            <v>0.724662403794885</v>
          </cell>
          <cell r="M42">
            <v>0.8472222222222211</v>
          </cell>
          <cell r="N42">
            <v>0.74146449486026689</v>
          </cell>
          <cell r="Q42">
            <v>0.91666666666666785</v>
          </cell>
          <cell r="R42">
            <v>0.93990155451157098</v>
          </cell>
          <cell r="AC42">
            <v>0.85000000000000098</v>
          </cell>
          <cell r="AD42">
            <v>0.8263328675413707</v>
          </cell>
        </row>
        <row r="43">
          <cell r="A43">
            <v>0.74999999999999922</v>
          </cell>
          <cell r="B43">
            <v>0.75213113898858464</v>
          </cell>
          <cell r="E43">
            <v>0.88333333333333441</v>
          </cell>
          <cell r="F43">
            <v>0.88997816185783096</v>
          </cell>
          <cell r="K43">
            <v>0.83333333333333426</v>
          </cell>
          <cell r="L43">
            <v>0.86704053820548177</v>
          </cell>
          <cell r="M43">
            <v>0.86111111111110994</v>
          </cell>
          <cell r="N43">
            <v>0.82073481566031969</v>
          </cell>
          <cell r="Q43">
            <v>0.93333333333333457</v>
          </cell>
          <cell r="R43">
            <v>0.94104432629129908</v>
          </cell>
          <cell r="AC43">
            <v>0.8666666666666677</v>
          </cell>
          <cell r="AD43">
            <v>0.92093029022754358</v>
          </cell>
        </row>
        <row r="44">
          <cell r="A44">
            <v>0.76388888888888806</v>
          </cell>
          <cell r="B44">
            <v>0.76206273361874377</v>
          </cell>
          <cell r="E44">
            <v>0.90000000000000113</v>
          </cell>
          <cell r="F44">
            <v>0.89887866685385931</v>
          </cell>
          <cell r="K44">
            <v>0.85000000000000098</v>
          </cell>
          <cell r="L44">
            <v>0.91200391215496457</v>
          </cell>
          <cell r="M44">
            <v>0.87499999999999878</v>
          </cell>
          <cell r="N44">
            <v>0.85773849949608372</v>
          </cell>
          <cell r="Q44">
            <v>0.95000000000000129</v>
          </cell>
          <cell r="R44">
            <v>0.94437054176075885</v>
          </cell>
          <cell r="AC44">
            <v>0.88333333333333441</v>
          </cell>
          <cell r="AD44">
            <v>0.92378578049607218</v>
          </cell>
        </row>
        <row r="45">
          <cell r="A45">
            <v>0.7777777777777769</v>
          </cell>
          <cell r="B45">
            <v>0.76968751124187917</v>
          </cell>
          <cell r="E45">
            <v>0.91666666666666785</v>
          </cell>
          <cell r="F45">
            <v>0.90278366236322749</v>
          </cell>
          <cell r="K45">
            <v>0.8666666666666677</v>
          </cell>
          <cell r="L45">
            <v>0.92157054392324544</v>
          </cell>
          <cell r="M45">
            <v>0.90277777777777646</v>
          </cell>
          <cell r="N45">
            <v>0.88267608125055241</v>
          </cell>
          <cell r="Q45">
            <v>0.96666666666666801</v>
          </cell>
          <cell r="R45">
            <v>0.97661277546501502</v>
          </cell>
          <cell r="AC45">
            <v>0.90000000000000113</v>
          </cell>
          <cell r="AD45">
            <v>0.9438795500622571</v>
          </cell>
        </row>
        <row r="46">
          <cell r="A46">
            <v>0.79166666666666574</v>
          </cell>
          <cell r="B46">
            <v>0.77336840797719308</v>
          </cell>
          <cell r="E46">
            <v>0.93333333333333457</v>
          </cell>
          <cell r="F46">
            <v>0.93878528107171944</v>
          </cell>
          <cell r="K46">
            <v>0.88333333333333441</v>
          </cell>
          <cell r="L46">
            <v>0.93074433766216913</v>
          </cell>
          <cell r="M46">
            <v>0.9166666666666653</v>
          </cell>
          <cell r="N46">
            <v>0.9549895620072204</v>
          </cell>
          <cell r="Q46">
            <v>0.98333333333333472</v>
          </cell>
          <cell r="R46">
            <v>0.97816768958353306</v>
          </cell>
          <cell r="AC46">
            <v>0.91666666666666785</v>
          </cell>
          <cell r="AD46">
            <v>0.95721071287089998</v>
          </cell>
        </row>
        <row r="47">
          <cell r="A47">
            <v>0.80555555555555458</v>
          </cell>
          <cell r="B47">
            <v>0.79384020570263036</v>
          </cell>
          <cell r="E47">
            <v>0.95000000000000129</v>
          </cell>
          <cell r="F47">
            <v>0.94922767157159349</v>
          </cell>
          <cell r="K47">
            <v>0.90000000000000113</v>
          </cell>
          <cell r="L47">
            <v>0.93560206815369851</v>
          </cell>
          <cell r="M47">
            <v>0.93055555555555414</v>
          </cell>
          <cell r="N47">
            <v>0.96103821123311761</v>
          </cell>
          <cell r="AC47">
            <v>0.93333333333333457</v>
          </cell>
          <cell r="AD47">
            <v>0.96690189535607329</v>
          </cell>
        </row>
        <row r="48">
          <cell r="A48">
            <v>0.81944444444444342</v>
          </cell>
          <cell r="B48">
            <v>0.81501471954061488</v>
          </cell>
          <cell r="E48">
            <v>0.96666666666666801</v>
          </cell>
          <cell r="F48">
            <v>0.958056619637905</v>
          </cell>
          <cell r="K48">
            <v>0.91666666666666785</v>
          </cell>
          <cell r="L48">
            <v>0.93944432730260241</v>
          </cell>
          <cell r="M48">
            <v>0.94444444444444298</v>
          </cell>
          <cell r="N48">
            <v>0.9814129509781816</v>
          </cell>
          <cell r="AC48">
            <v>0.95000000000000129</v>
          </cell>
          <cell r="AD48">
            <v>0.96878939165440048</v>
          </cell>
        </row>
        <row r="49">
          <cell r="A49">
            <v>0.83333333333333226</v>
          </cell>
          <cell r="B49">
            <v>0.8333327290505832</v>
          </cell>
          <cell r="E49">
            <v>0.98333333333333472</v>
          </cell>
          <cell r="F49">
            <v>0.9701965597174298</v>
          </cell>
          <cell r="K49">
            <v>0.93333333333333457</v>
          </cell>
          <cell r="L49">
            <v>0.96717658409800178</v>
          </cell>
          <cell r="M49">
            <v>0.97222222222222066</v>
          </cell>
          <cell r="N49">
            <v>0.9873205704551874</v>
          </cell>
          <cell r="AC49">
            <v>0.96666666666666801</v>
          </cell>
          <cell r="AD49">
            <v>0.9743187726221485</v>
          </cell>
        </row>
        <row r="50">
          <cell r="A50">
            <v>0.8472222222222211</v>
          </cell>
          <cell r="B50">
            <v>0.8334648753305407</v>
          </cell>
          <cell r="K50">
            <v>0.95000000000000129</v>
          </cell>
          <cell r="L50">
            <v>0.97348044472673834</v>
          </cell>
          <cell r="M50">
            <v>0.9861111111111095</v>
          </cell>
          <cell r="N50">
            <v>0.9952104421684318</v>
          </cell>
          <cell r="AC50">
            <v>0.98333333333333472</v>
          </cell>
          <cell r="AD50">
            <v>0.97470780400826906</v>
          </cell>
        </row>
        <row r="51">
          <cell r="A51">
            <v>0.86111111111110994</v>
          </cell>
          <cell r="B51">
            <v>0.84165363306635843</v>
          </cell>
          <cell r="K51">
            <v>0.96666666666666801</v>
          </cell>
          <cell r="L51">
            <v>0.97967744233314114</v>
          </cell>
        </row>
        <row r="52">
          <cell r="A52">
            <v>0.87499999999999878</v>
          </cell>
          <cell r="B52">
            <v>0.84280151669616887</v>
          </cell>
          <cell r="K52">
            <v>0.98333333333333472</v>
          </cell>
          <cell r="L52">
            <v>0.98643613970086963</v>
          </cell>
        </row>
        <row r="53">
          <cell r="A53">
            <v>0.88888888888888762</v>
          </cell>
          <cell r="B53">
            <v>0.85288573576404392</v>
          </cell>
        </row>
        <row r="54">
          <cell r="A54">
            <v>0.90277777777777646</v>
          </cell>
          <cell r="B54">
            <v>0.86368643534196154</v>
          </cell>
        </row>
        <row r="55">
          <cell r="A55">
            <v>0.9166666666666653</v>
          </cell>
          <cell r="B55">
            <v>0.87654178234672253</v>
          </cell>
        </row>
        <row r="56">
          <cell r="A56">
            <v>0.93055555555555414</v>
          </cell>
          <cell r="B56">
            <v>0.88362736227771588</v>
          </cell>
        </row>
        <row r="57">
          <cell r="A57">
            <v>0.94444444444444298</v>
          </cell>
          <cell r="B57">
            <v>0.88455672021402465</v>
          </cell>
        </row>
        <row r="58">
          <cell r="A58">
            <v>0.95833333333333182</v>
          </cell>
          <cell r="B58">
            <v>0.88537837794880125</v>
          </cell>
        </row>
        <row r="59">
          <cell r="A59">
            <v>0.97222222222222066</v>
          </cell>
          <cell r="B59">
            <v>0.89964820218477692</v>
          </cell>
        </row>
        <row r="60">
          <cell r="A60">
            <v>0.9861111111111095</v>
          </cell>
          <cell r="B60">
            <v>0.9193478736970887</v>
          </cell>
        </row>
      </sheetData>
      <sheetData sheetId="10">
        <row r="98">
          <cell r="B98" t="str">
            <v>Al.ppm</v>
          </cell>
          <cell r="C98">
            <v>0.63689938334431639</v>
          </cell>
        </row>
        <row r="99">
          <cell r="B99" t="str">
            <v>SampleID-LYS</v>
          </cell>
          <cell r="C99">
            <v>-0.49974263578645506</v>
          </cell>
        </row>
        <row r="100">
          <cell r="B100" t="str">
            <v>SampleID-NAZ</v>
          </cell>
          <cell r="C100">
            <v>-0.43475212248355655</v>
          </cell>
        </row>
        <row r="101">
          <cell r="B101" t="str">
            <v>SampleID-PLB</v>
          </cell>
          <cell r="C101">
            <v>0</v>
          </cell>
        </row>
        <row r="130">
          <cell r="B130" t="str">
            <v>Obs1</v>
          </cell>
          <cell r="D130">
            <v>0.63</v>
          </cell>
          <cell r="E130">
            <v>29.049999237060547</v>
          </cell>
          <cell r="F130">
            <v>15.020927983539398</v>
          </cell>
          <cell r="H130">
            <v>0.93582246620037024</v>
          </cell>
        </row>
        <row r="131">
          <cell r="B131" t="str">
            <v>Obs2</v>
          </cell>
          <cell r="D131">
            <v>0.57999999999999996</v>
          </cell>
          <cell r="E131">
            <v>32.479999999999997</v>
          </cell>
          <cell r="F131">
            <v>14.109161505849226</v>
          </cell>
          <cell r="H131">
            <v>1.2254441562872451</v>
          </cell>
        </row>
        <row r="132">
          <cell r="B132" t="str">
            <v>Obs3</v>
          </cell>
          <cell r="D132">
            <v>0.74</v>
          </cell>
          <cell r="E132">
            <v>39.72</v>
          </cell>
          <cell r="F132">
            <v>17.026814234457778</v>
          </cell>
          <cell r="H132">
            <v>1.5137704189593197</v>
          </cell>
        </row>
        <row r="133">
          <cell r="B133" t="str">
            <v>Obs4</v>
          </cell>
          <cell r="D133">
            <v>0.34</v>
          </cell>
          <cell r="E133">
            <v>20.46</v>
          </cell>
          <cell r="F133">
            <v>9.732682412936402</v>
          </cell>
          <cell r="H133">
            <v>0.71557586518928062</v>
          </cell>
        </row>
        <row r="134">
          <cell r="B134" t="str">
            <v>Obs5</v>
          </cell>
          <cell r="D134">
            <v>0.56000000000000005</v>
          </cell>
          <cell r="E134">
            <v>38.380000000000003</v>
          </cell>
          <cell r="F134">
            <v>13.744454914773161</v>
          </cell>
          <cell r="H134">
            <v>1.6433373343984519</v>
          </cell>
        </row>
        <row r="135">
          <cell r="B135" t="str">
            <v>Obs6</v>
          </cell>
          <cell r="D135">
            <v>0.49</v>
          </cell>
          <cell r="E135">
            <v>39.659999999999997</v>
          </cell>
          <cell r="F135">
            <v>12.467981846006918</v>
          </cell>
          <cell r="H135">
            <v>1.8138692882786618</v>
          </cell>
        </row>
        <row r="136">
          <cell r="B136" t="str">
            <v>Obs7</v>
          </cell>
          <cell r="D136">
            <v>0.64</v>
          </cell>
          <cell r="E136">
            <v>47.58</v>
          </cell>
          <cell r="F136">
            <v>15.203281279077434</v>
          </cell>
          <cell r="H136">
            <v>2.1597196431149897</v>
          </cell>
        </row>
        <row r="137">
          <cell r="B137" t="str">
            <v>Obs8</v>
          </cell>
          <cell r="D137">
            <v>0.59</v>
          </cell>
          <cell r="E137">
            <v>30.12</v>
          </cell>
          <cell r="F137">
            <v>14.291514801387262</v>
          </cell>
          <cell r="H137">
            <v>1.0558540752342398</v>
          </cell>
        </row>
        <row r="138">
          <cell r="B138" t="str">
            <v>Obs9</v>
          </cell>
          <cell r="D138">
            <v>0.65</v>
          </cell>
          <cell r="E138">
            <v>48.73</v>
          </cell>
          <cell r="F138">
            <v>15.385634574615469</v>
          </cell>
          <cell r="H138">
            <v>2.2242674317045559</v>
          </cell>
        </row>
        <row r="139">
          <cell r="B139" t="str">
            <v>Obs10</v>
          </cell>
          <cell r="D139">
            <v>0.77</v>
          </cell>
          <cell r="E139">
            <v>49.57</v>
          </cell>
          <cell r="F139">
            <v>17.573874121071878</v>
          </cell>
          <cell r="H139">
            <v>2.1343318376375557</v>
          </cell>
        </row>
        <row r="140">
          <cell r="B140" t="str">
            <v>Obs11</v>
          </cell>
          <cell r="D140">
            <v>0.94</v>
          </cell>
          <cell r="E140">
            <v>46.67</v>
          </cell>
          <cell r="F140">
            <v>20.673880145218465</v>
          </cell>
          <cell r="H140">
            <v>1.734095761188472</v>
          </cell>
        </row>
        <row r="141">
          <cell r="B141" t="str">
            <v>Obs12</v>
          </cell>
          <cell r="D141">
            <v>0.94</v>
          </cell>
          <cell r="E141">
            <v>34.479999999999997</v>
          </cell>
          <cell r="F141">
            <v>20.673880145218465</v>
          </cell>
          <cell r="H141">
            <v>0.92095028228734288</v>
          </cell>
        </row>
        <row r="142">
          <cell r="B142" t="str">
            <v>Obs13</v>
          </cell>
          <cell r="D142">
            <v>1.3</v>
          </cell>
          <cell r="E142">
            <v>32.639999389648438</v>
          </cell>
          <cell r="F142">
            <v>27.238598784587705</v>
          </cell>
          <cell r="H142">
            <v>0.36030553582764202</v>
          </cell>
        </row>
        <row r="143">
          <cell r="B143" t="str">
            <v>Obs14</v>
          </cell>
          <cell r="D143">
            <v>1.59</v>
          </cell>
          <cell r="E143">
            <v>32.04</v>
          </cell>
          <cell r="F143">
            <v>32.526844355190704</v>
          </cell>
          <cell r="H143">
            <v>-3.247541315437711E-2</v>
          </cell>
        </row>
        <row r="144">
          <cell r="B144" t="str">
            <v>Obs15</v>
          </cell>
          <cell r="D144">
            <v>2.62</v>
          </cell>
          <cell r="E144">
            <v>40.32</v>
          </cell>
          <cell r="F144">
            <v>51.30923379560825</v>
          </cell>
          <cell r="H144">
            <v>-0.73304723359198842</v>
          </cell>
        </row>
        <row r="145">
          <cell r="B145" t="str">
            <v>Obs16</v>
          </cell>
          <cell r="D145">
            <v>0.82</v>
          </cell>
          <cell r="E145">
            <v>26.2</v>
          </cell>
          <cell r="F145">
            <v>18.485640598762057</v>
          </cell>
          <cell r="H145">
            <v>0.5145936398470099</v>
          </cell>
        </row>
        <row r="146">
          <cell r="B146" t="str">
            <v>Obs17</v>
          </cell>
          <cell r="D146">
            <v>1.28</v>
          </cell>
          <cell r="E146">
            <v>43.79</v>
          </cell>
          <cell r="F146">
            <v>26.873892193511633</v>
          </cell>
          <cell r="H146">
            <v>1.1284049699302794</v>
          </cell>
        </row>
        <row r="147">
          <cell r="B147" t="str">
            <v>Obs18</v>
          </cell>
          <cell r="D147">
            <v>1.1599999999999999</v>
          </cell>
          <cell r="E147">
            <v>41.02</v>
          </cell>
          <cell r="F147">
            <v>24.685652647055218</v>
          </cell>
          <cell r="H147">
            <v>1.0895980886667491</v>
          </cell>
        </row>
        <row r="148">
          <cell r="B148" t="str">
            <v>Obs19</v>
          </cell>
          <cell r="D148">
            <v>1.53</v>
          </cell>
          <cell r="E148">
            <v>45.77</v>
          </cell>
          <cell r="F148">
            <v>31.4327245819625</v>
          </cell>
          <cell r="H148">
            <v>0.95638151648379699</v>
          </cell>
        </row>
        <row r="149">
          <cell r="B149" t="str">
            <v>Obs20</v>
          </cell>
          <cell r="D149">
            <v>1.33</v>
          </cell>
          <cell r="E149">
            <v>31.72</v>
          </cell>
          <cell r="F149">
            <v>27.785658671201812</v>
          </cell>
          <cell r="H149">
            <v>0.26244395930813003</v>
          </cell>
        </row>
        <row r="150">
          <cell r="B150" t="str">
            <v>Obs21</v>
          </cell>
          <cell r="D150">
            <v>1.28</v>
          </cell>
          <cell r="E150">
            <v>45.14</v>
          </cell>
          <cell r="F150">
            <v>26.873892193511633</v>
          </cell>
          <cell r="H150">
            <v>1.2184579967158842</v>
          </cell>
        </row>
        <row r="151">
          <cell r="B151" t="str">
            <v>Obs22</v>
          </cell>
          <cell r="D151">
            <v>1.0900000000000001</v>
          </cell>
          <cell r="E151">
            <v>45.86</v>
          </cell>
          <cell r="F151">
            <v>23.409179578288981</v>
          </cell>
          <cell r="H151">
            <v>1.4976032094778873</v>
          </cell>
        </row>
        <row r="152">
          <cell r="B152" t="str">
            <v>Obs23</v>
          </cell>
          <cell r="D152">
            <v>1.49</v>
          </cell>
          <cell r="E152">
            <v>49.49</v>
          </cell>
          <cell r="F152">
            <v>30.703311399810357</v>
          </cell>
          <cell r="H152">
            <v>1.2531838309079233</v>
          </cell>
        </row>
        <row r="153">
          <cell r="B153" t="str">
            <v>Obs24</v>
          </cell>
          <cell r="D153">
            <v>0.98</v>
          </cell>
          <cell r="E153">
            <v>31.24</v>
          </cell>
          <cell r="F153">
            <v>21.403293327370601</v>
          </cell>
          <cell r="H153">
            <v>0.65616682183143227</v>
          </cell>
        </row>
        <row r="154">
          <cell r="B154" t="str">
            <v>Obs28</v>
          </cell>
          <cell r="D154">
            <v>1.05</v>
          </cell>
          <cell r="E154">
            <v>37.64</v>
          </cell>
          <cell r="F154">
            <v>22.679766396136845</v>
          </cell>
          <cell r="H154">
            <v>0.99793653144266314</v>
          </cell>
        </row>
        <row r="155">
          <cell r="B155" t="str">
            <v>Obs29</v>
          </cell>
          <cell r="D155">
            <v>1.24</v>
          </cell>
          <cell r="E155">
            <v>49.4</v>
          </cell>
          <cell r="F155">
            <v>26.144479011359504</v>
          </cell>
          <cell r="H155">
            <v>1.5512815218542515</v>
          </cell>
        </row>
        <row r="156">
          <cell r="B156" t="str">
            <v>Obs30</v>
          </cell>
          <cell r="D156">
            <v>1.56</v>
          </cell>
          <cell r="E156">
            <v>53.32</v>
          </cell>
          <cell r="F156">
            <v>31.9797844685766</v>
          </cell>
          <cell r="H156">
            <v>1.4235192598976691</v>
          </cell>
        </row>
        <row r="157">
          <cell r="B157" t="str">
            <v>Obs36</v>
          </cell>
          <cell r="D157">
            <v>3.08</v>
          </cell>
          <cell r="E157">
            <v>51.03</v>
          </cell>
          <cell r="F157">
            <v>59.697485390357841</v>
          </cell>
          <cell r="H157">
            <v>-0.57817281038646939</v>
          </cell>
        </row>
        <row r="158">
          <cell r="B158" t="str">
            <v>Obs37</v>
          </cell>
          <cell r="D158">
            <v>2.83</v>
          </cell>
          <cell r="E158">
            <v>14.739999771118164</v>
          </cell>
          <cell r="F158">
            <v>55.138653001906974</v>
          </cell>
          <cell r="H158">
            <v>-2.6948303714774733</v>
          </cell>
        </row>
        <row r="159">
          <cell r="B159" t="str">
            <v>Obs39</v>
          </cell>
          <cell r="D159">
            <v>2.34</v>
          </cell>
          <cell r="E159">
            <v>90.48</v>
          </cell>
          <cell r="F159">
            <v>46.20334152054329</v>
          </cell>
          <cell r="H159">
            <v>2.9535163792797006</v>
          </cell>
        </row>
        <row r="160">
          <cell r="B160" t="str">
            <v>Obs40</v>
          </cell>
          <cell r="D160">
            <v>1.84</v>
          </cell>
          <cell r="E160">
            <v>24.33</v>
          </cell>
          <cell r="F160">
            <v>37.085676743641571</v>
          </cell>
          <cell r="H160">
            <v>-0.85087948108420153</v>
          </cell>
        </row>
        <row r="161">
          <cell r="B161" t="str">
            <v>Obs41</v>
          </cell>
          <cell r="D161">
            <v>2.62</v>
          </cell>
          <cell r="E161">
            <v>40.79</v>
          </cell>
          <cell r="F161">
            <v>51.30923379560825</v>
          </cell>
          <cell r="H161">
            <v>-0.70169543908144461</v>
          </cell>
        </row>
        <row r="162">
          <cell r="B162" t="str">
            <v>Obs42</v>
          </cell>
          <cell r="D162">
            <v>1.55</v>
          </cell>
          <cell r="E162">
            <v>21.63</v>
          </cell>
          <cell r="F162">
            <v>31.797431173038571</v>
          </cell>
          <cell r="H162">
            <v>-0.67822811241958281</v>
          </cell>
        </row>
        <row r="163">
          <cell r="B163" t="str">
            <v>Obs43</v>
          </cell>
          <cell r="D163">
            <v>1.68</v>
          </cell>
          <cell r="E163">
            <v>42.34</v>
          </cell>
          <cell r="F163">
            <v>34.168024015033012</v>
          </cell>
          <cell r="H163">
            <v>0.54511938686337225</v>
          </cell>
        </row>
        <row r="164">
          <cell r="B164" t="str">
            <v>Obs45</v>
          </cell>
          <cell r="D164">
            <v>1.93</v>
          </cell>
          <cell r="E164">
            <v>39.270000000000003</v>
          </cell>
          <cell r="F164">
            <v>38.726856403483879</v>
          </cell>
          <cell r="H164">
            <v>3.6230907292960232E-2</v>
          </cell>
        </row>
        <row r="165">
          <cell r="B165" t="str">
            <v>Obs47</v>
          </cell>
          <cell r="D165">
            <v>2.2999999999999998</v>
          </cell>
          <cell r="E165">
            <v>45.13</v>
          </cell>
          <cell r="F165">
            <v>45.473928338391147</v>
          </cell>
          <cell r="H165">
            <v>-2.2942065088493568E-2</v>
          </cell>
        </row>
        <row r="166">
          <cell r="B166" t="str">
            <v>Obs48</v>
          </cell>
          <cell r="D166">
            <v>2</v>
          </cell>
          <cell r="E166">
            <v>29.01</v>
          </cell>
          <cell r="F166">
            <v>40.003329472250115</v>
          </cell>
          <cell r="H166">
            <v>-0.73332043957594018</v>
          </cell>
        </row>
        <row r="167">
          <cell r="B167" t="str">
            <v>Obs49</v>
          </cell>
          <cell r="D167">
            <v>1.24</v>
          </cell>
          <cell r="E167">
            <v>6.3000001907348633</v>
          </cell>
          <cell r="F167">
            <v>26.144479011359504</v>
          </cell>
          <cell r="H167">
            <v>-1.3237447279852443</v>
          </cell>
        </row>
        <row r="168">
          <cell r="B168" t="str">
            <v>Obs50</v>
          </cell>
          <cell r="D168">
            <v>1.08</v>
          </cell>
          <cell r="E168">
            <v>7.27</v>
          </cell>
          <cell r="F168">
            <v>23.226826282750945</v>
          </cell>
          <cell r="H168">
            <v>-1.0644151886324558</v>
          </cell>
        </row>
        <row r="169">
          <cell r="B169" t="str">
            <v>Obs51</v>
          </cell>
          <cell r="D169">
            <v>1.06</v>
          </cell>
          <cell r="E169">
            <v>9.17</v>
          </cell>
          <cell r="F169">
            <v>22.862119691674881</v>
          </cell>
          <cell r="H169">
            <v>-0.91334579358970847</v>
          </cell>
        </row>
        <row r="170">
          <cell r="B170" t="str">
            <v>Obs52</v>
          </cell>
          <cell r="D170">
            <v>1.03</v>
          </cell>
          <cell r="E170">
            <v>6.44</v>
          </cell>
          <cell r="F170">
            <v>22.31505980506078</v>
          </cell>
          <cell r="H170">
            <v>-1.0589608784060875</v>
          </cell>
        </row>
        <row r="171">
          <cell r="B171" t="str">
            <v>Obs53</v>
          </cell>
          <cell r="D171">
            <v>1.47</v>
          </cell>
          <cell r="E171">
            <v>8.2899999999999991</v>
          </cell>
          <cell r="F171">
            <v>30.338604808734292</v>
          </cell>
          <cell r="H171">
            <v>-1.4707730366119751</v>
          </cell>
        </row>
        <row r="172">
          <cell r="B172" t="str">
            <v>Obs54</v>
          </cell>
          <cell r="D172">
            <v>1.1299999999999999</v>
          </cell>
          <cell r="E172">
            <v>9.16</v>
          </cell>
          <cell r="F172">
            <v>24.138592760441117</v>
          </cell>
          <cell r="H172">
            <v>-0.99916119634568268</v>
          </cell>
        </row>
        <row r="173">
          <cell r="B173" t="str">
            <v>Obs55</v>
          </cell>
          <cell r="D173">
            <v>0.98</v>
          </cell>
          <cell r="E173">
            <v>8.2100000000000009</v>
          </cell>
          <cell r="F173">
            <v>21.403293327370601</v>
          </cell>
          <cell r="H173">
            <v>-0.88007110918522014</v>
          </cell>
        </row>
        <row r="174">
          <cell r="B174" t="str">
            <v>Obs56</v>
          </cell>
          <cell r="D174">
            <v>1.1299999999999999</v>
          </cell>
          <cell r="E174">
            <v>7.62</v>
          </cell>
          <cell r="F174">
            <v>24.138592760441117</v>
          </cell>
          <cell r="H174">
            <v>-1.1018883528270393</v>
          </cell>
        </row>
        <row r="175">
          <cell r="B175" t="str">
            <v>Obs57</v>
          </cell>
          <cell r="D175">
            <v>1.03</v>
          </cell>
          <cell r="E175">
            <v>7.85</v>
          </cell>
          <cell r="F175">
            <v>22.31505980506078</v>
          </cell>
          <cell r="H175">
            <v>-0.96490549487445576</v>
          </cell>
        </row>
        <row r="176">
          <cell r="B176" t="str">
            <v>Obs58</v>
          </cell>
          <cell r="D176">
            <v>1.01</v>
          </cell>
          <cell r="E176">
            <v>6.67</v>
          </cell>
          <cell r="F176">
            <v>21.950353213984709</v>
          </cell>
          <cell r="H176">
            <v>-1.0192904127944213</v>
          </cell>
        </row>
        <row r="177">
          <cell r="B177" t="str">
            <v>Obs59</v>
          </cell>
          <cell r="D177">
            <v>1.06</v>
          </cell>
          <cell r="E177">
            <v>10.76</v>
          </cell>
          <cell r="F177">
            <v>22.862119691674881</v>
          </cell>
          <cell r="H177">
            <v>-0.807283339819996</v>
          </cell>
        </row>
        <row r="178">
          <cell r="B178" t="str">
            <v>Obs60</v>
          </cell>
          <cell r="D178">
            <v>1.05</v>
          </cell>
          <cell r="E178">
            <v>7.23</v>
          </cell>
          <cell r="F178">
            <v>22.679766396136845</v>
          </cell>
          <cell r="H178">
            <v>-1.030591279335296</v>
          </cell>
        </row>
        <row r="179">
          <cell r="B179" t="str">
            <v>Obs61</v>
          </cell>
          <cell r="D179">
            <v>1.55</v>
          </cell>
          <cell r="E179">
            <v>3.4300000667572021</v>
          </cell>
          <cell r="F179">
            <v>31.797431173038571</v>
          </cell>
          <cell r="H179">
            <v>-1.8922763209279687</v>
          </cell>
        </row>
        <row r="180">
          <cell r="B180" t="str">
            <v>Obs62</v>
          </cell>
          <cell r="D180">
            <v>1</v>
          </cell>
          <cell r="E180">
            <v>4.4000000000000004</v>
          </cell>
          <cell r="F180">
            <v>21.767999918446673</v>
          </cell>
          <cell r="H180">
            <v>-1.1585488606431569</v>
          </cell>
        </row>
        <row r="181">
          <cell r="B181" t="str">
            <v>Obs64</v>
          </cell>
          <cell r="D181">
            <v>1.42</v>
          </cell>
          <cell r="E181">
            <v>4.7699999999999996</v>
          </cell>
          <cell r="F181">
            <v>29.42683833104412</v>
          </cell>
          <cell r="H181">
            <v>-1.644757720499145</v>
          </cell>
        </row>
        <row r="182">
          <cell r="B182" t="str">
            <v>Obs65</v>
          </cell>
          <cell r="D182">
            <v>2</v>
          </cell>
          <cell r="E182">
            <v>5.3</v>
          </cell>
          <cell r="F182">
            <v>40.003329472250115</v>
          </cell>
          <cell r="H182">
            <v>-2.3149184137142309</v>
          </cell>
        </row>
        <row r="183">
          <cell r="B183" t="str">
            <v>Obs66</v>
          </cell>
          <cell r="D183">
            <v>1.41</v>
          </cell>
          <cell r="E183">
            <v>5.45</v>
          </cell>
          <cell r="F183">
            <v>29.244485035506084</v>
          </cell>
          <cell r="H183">
            <v>-1.5872336283348922</v>
          </cell>
        </row>
        <row r="184">
          <cell r="B184" t="str">
            <v>Obs67</v>
          </cell>
          <cell r="D184">
            <v>0.96</v>
          </cell>
          <cell r="E184">
            <v>5.2</v>
          </cell>
          <cell r="F184">
            <v>21.03858673629453</v>
          </cell>
          <cell r="H184">
            <v>-1.0565279078590057</v>
          </cell>
        </row>
        <row r="185">
          <cell r="B185" t="str">
            <v>Obs68</v>
          </cell>
          <cell r="D185">
            <v>1.05</v>
          </cell>
          <cell r="E185">
            <v>5.83</v>
          </cell>
          <cell r="F185">
            <v>22.679766396136845</v>
          </cell>
          <cell r="H185">
            <v>-1.1239796034092566</v>
          </cell>
        </row>
        <row r="186">
          <cell r="B186" t="str">
            <v>Obs69</v>
          </cell>
          <cell r="D186">
            <v>0.92</v>
          </cell>
          <cell r="E186">
            <v>4.1900000000000004</v>
          </cell>
          <cell r="F186">
            <v>20.309173554142401</v>
          </cell>
          <cell r="H186">
            <v>-1.075244716913333</v>
          </cell>
        </row>
        <row r="187">
          <cell r="B187" t="str">
            <v>Obs70</v>
          </cell>
          <cell r="D187">
            <v>0.93</v>
          </cell>
          <cell r="E187">
            <v>4.62</v>
          </cell>
          <cell r="F187">
            <v>20.491526849680437</v>
          </cell>
          <cell r="H187">
            <v>-1.0587252092760886</v>
          </cell>
        </row>
        <row r="188">
          <cell r="B188" t="str">
            <v>Obs71</v>
          </cell>
          <cell r="D188">
            <v>0.92</v>
          </cell>
          <cell r="E188">
            <v>6.11</v>
          </cell>
          <cell r="F188">
            <v>20.309173554142401</v>
          </cell>
          <cell r="H188">
            <v>-0.94716930104047292</v>
          </cell>
        </row>
        <row r="189">
          <cell r="B189" t="str">
            <v>Obs72</v>
          </cell>
          <cell r="D189">
            <v>0.91</v>
          </cell>
          <cell r="E189">
            <v>5.0999999999999996</v>
          </cell>
          <cell r="F189">
            <v>20.126820258604365</v>
          </cell>
          <cell r="H189">
            <v>-1.0023782572226438</v>
          </cell>
        </row>
        <row r="190">
          <cell r="B190" t="str">
            <v>Obs75</v>
          </cell>
          <cell r="D190">
            <v>1.95</v>
          </cell>
          <cell r="E190">
            <v>36.090000000000003</v>
          </cell>
          <cell r="F190">
            <v>40.011362720744195</v>
          </cell>
          <cell r="H190">
            <v>-0.26157820898314754</v>
          </cell>
        </row>
        <row r="191">
          <cell r="B191" t="str">
            <v>Obs76</v>
          </cell>
          <cell r="D191">
            <v>1.41</v>
          </cell>
          <cell r="E191">
            <v>25.31</v>
          </cell>
          <cell r="F191">
            <v>30.164284761690332</v>
          </cell>
          <cell r="H191">
            <v>-0.3238096560514469</v>
          </cell>
        </row>
        <row r="192">
          <cell r="B192" t="str">
            <v>Obs77</v>
          </cell>
          <cell r="D192">
            <v>1.99</v>
          </cell>
          <cell r="E192">
            <v>35.9</v>
          </cell>
          <cell r="F192">
            <v>40.740775902896324</v>
          </cell>
          <cell r="H192">
            <v>-0.32290853484935822</v>
          </cell>
        </row>
        <row r="193">
          <cell r="B193" t="str">
            <v>Obs78</v>
          </cell>
          <cell r="D193">
            <v>1.97</v>
          </cell>
          <cell r="E193">
            <v>48.21</v>
          </cell>
          <cell r="F193">
            <v>40.376069311820267</v>
          </cell>
          <cell r="H193">
            <v>0.52256975562905317</v>
          </cell>
        </row>
        <row r="194">
          <cell r="B194" t="str">
            <v>Obs79</v>
          </cell>
          <cell r="D194">
            <v>1.1399999999999999</v>
          </cell>
          <cell r="E194">
            <v>27.96</v>
          </cell>
          <cell r="F194">
            <v>25.240745782163401</v>
          </cell>
          <cell r="H194">
            <v>0.18139042438200623</v>
          </cell>
        </row>
        <row r="195">
          <cell r="B195" t="str">
            <v>Obs80</v>
          </cell>
          <cell r="D195">
            <v>1.28</v>
          </cell>
          <cell r="E195">
            <v>14.8</v>
          </cell>
          <cell r="F195">
            <v>27.793691919695881</v>
          </cell>
          <cell r="H195">
            <v>-0.86675650850983044</v>
          </cell>
        </row>
        <row r="196">
          <cell r="B196" t="str">
            <v>Obs81</v>
          </cell>
          <cell r="D196">
            <v>1.46</v>
          </cell>
          <cell r="E196">
            <v>35.5</v>
          </cell>
          <cell r="F196">
            <v>31.076051239380504</v>
          </cell>
          <cell r="H196">
            <v>0.29510368610237858</v>
          </cell>
        </row>
        <row r="197">
          <cell r="B197" t="str">
            <v>Obs82</v>
          </cell>
          <cell r="D197">
            <v>0.98</v>
          </cell>
          <cell r="E197">
            <v>41.05</v>
          </cell>
          <cell r="F197">
            <v>22.32309305355485</v>
          </cell>
          <cell r="H197">
            <v>1.2491960391553745</v>
          </cell>
        </row>
        <row r="198">
          <cell r="B198" t="str">
            <v>Obs83</v>
          </cell>
          <cell r="D198">
            <v>3.32</v>
          </cell>
          <cell r="E198">
            <v>101.58</v>
          </cell>
          <cell r="F198">
            <v>64.993764209454895</v>
          </cell>
          <cell r="H198">
            <v>2.440519460466974</v>
          </cell>
        </row>
        <row r="199">
          <cell r="B199" t="str">
            <v>Obs84</v>
          </cell>
          <cell r="D199">
            <v>2.67</v>
          </cell>
          <cell r="E199">
            <v>52.67</v>
          </cell>
          <cell r="F199">
            <v>53.140799999482674</v>
          </cell>
          <cell r="H199">
            <v>-3.1405159232648777E-2</v>
          </cell>
        </row>
        <row r="200">
          <cell r="B200" t="str">
            <v>Obs86</v>
          </cell>
          <cell r="D200">
            <v>1.1399999999999999</v>
          </cell>
          <cell r="E200">
            <v>22.14</v>
          </cell>
          <cell r="F200">
            <v>25.240745782163401</v>
          </cell>
          <cell r="H200">
            <v>-0.20683817998260159</v>
          </cell>
        </row>
        <row r="201">
          <cell r="B201" t="str">
            <v>Obs87</v>
          </cell>
          <cell r="D201">
            <v>1.07</v>
          </cell>
          <cell r="E201">
            <v>39.25</v>
          </cell>
          <cell r="F201">
            <v>23.964272713397165</v>
          </cell>
          <cell r="H201">
            <v>1.0196488953910348</v>
          </cell>
        </row>
        <row r="202">
          <cell r="B202" t="str">
            <v>Obs88</v>
          </cell>
          <cell r="D202">
            <v>0.83</v>
          </cell>
          <cell r="E202">
            <v>15.06</v>
          </cell>
          <cell r="F202">
            <v>19.587793620484334</v>
          </cell>
          <cell r="H202">
            <v>-0.30203075569271604</v>
          </cell>
        </row>
        <row r="203">
          <cell r="B203" t="str">
            <v>Obs89</v>
          </cell>
          <cell r="D203">
            <v>1.19</v>
          </cell>
          <cell r="E203">
            <v>18.350000000000001</v>
          </cell>
          <cell r="F203">
            <v>26.152512259853573</v>
          </cell>
          <cell r="H203">
            <v>-0.52047395965304022</v>
          </cell>
        </row>
        <row r="204">
          <cell r="B204" t="str">
            <v>Obs90</v>
          </cell>
          <cell r="D204">
            <v>0.88</v>
          </cell>
          <cell r="E204">
            <v>19.649999999999999</v>
          </cell>
          <cell r="F204">
            <v>20.499560098174506</v>
          </cell>
          <cell r="H204">
            <v>-5.6670709834733345E-2</v>
          </cell>
        </row>
        <row r="205">
          <cell r="B205" t="str">
            <v>Obs91</v>
          </cell>
          <cell r="D205">
            <v>1.05</v>
          </cell>
          <cell r="E205">
            <v>21.67</v>
          </cell>
          <cell r="F205">
            <v>23.599566122321093</v>
          </cell>
          <cell r="H205">
            <v>-0.12871353310961262</v>
          </cell>
        </row>
        <row r="206">
          <cell r="B206" t="str">
            <v>Obs92</v>
          </cell>
          <cell r="D206">
            <v>1.2</v>
          </cell>
          <cell r="E206">
            <v>12.75</v>
          </cell>
          <cell r="F206">
            <v>26.334865555391609</v>
          </cell>
          <cell r="H206">
            <v>-0.9061913049914978</v>
          </cell>
        </row>
        <row r="207">
          <cell r="B207" t="str">
            <v>Obs93</v>
          </cell>
          <cell r="D207">
            <v>1.1100000000000001</v>
          </cell>
          <cell r="E207">
            <v>21.4</v>
          </cell>
          <cell r="F207">
            <v>24.693685895549301</v>
          </cell>
          <cell r="H207">
            <v>-0.21970843272242252</v>
          </cell>
        </row>
        <row r="208">
          <cell r="B208" t="str">
            <v>Obs94</v>
          </cell>
          <cell r="D208">
            <v>1.27</v>
          </cell>
          <cell r="E208">
            <v>26.4</v>
          </cell>
          <cell r="F208">
            <v>27.611338624157852</v>
          </cell>
          <cell r="H208">
            <v>-8.0803488568685189E-2</v>
          </cell>
        </row>
        <row r="209">
          <cell r="B209" t="str">
            <v>Obs95</v>
          </cell>
          <cell r="D209">
            <v>1.86</v>
          </cell>
          <cell r="E209">
            <v>32.21</v>
          </cell>
          <cell r="F209">
            <v>38.370183060901887</v>
          </cell>
          <cell r="H209">
            <v>-0.41092083717602013</v>
          </cell>
        </row>
        <row r="210">
          <cell r="B210" t="str">
            <v>Obs96</v>
          </cell>
          <cell r="D210">
            <v>1.58</v>
          </cell>
          <cell r="E210">
            <v>20.53</v>
          </cell>
          <cell r="F210">
            <v>33.26429078583692</v>
          </cell>
          <cell r="H210">
            <v>-0.84945291054270644</v>
          </cell>
        </row>
        <row r="211">
          <cell r="B211" t="str">
            <v>Obs97</v>
          </cell>
          <cell r="D211">
            <v>0.34</v>
          </cell>
          <cell r="E211">
            <v>9</v>
          </cell>
          <cell r="F211">
            <v>10.65248213912065</v>
          </cell>
          <cell r="H211">
            <v>-0.11023038395330785</v>
          </cell>
        </row>
        <row r="212">
          <cell r="B212" t="str">
            <v>Obs101</v>
          </cell>
          <cell r="D212">
            <v>0.49</v>
          </cell>
          <cell r="E212">
            <v>21.36</v>
          </cell>
          <cell r="F212">
            <v>13.387781572191166</v>
          </cell>
          <cell r="H212">
            <v>0.53179437008900876</v>
          </cell>
        </row>
        <row r="213">
          <cell r="B213" t="str">
            <v>Obs109</v>
          </cell>
          <cell r="D213">
            <v>0.13</v>
          </cell>
          <cell r="E213">
            <v>4.4800000190734863</v>
          </cell>
          <cell r="F213">
            <v>6.8230629328219266</v>
          </cell>
          <cell r="H213">
            <v>-0.15629622765344131</v>
          </cell>
        </row>
        <row r="214">
          <cell r="B214" t="str">
            <v>Obs112</v>
          </cell>
          <cell r="D214">
            <v>0.1</v>
          </cell>
          <cell r="E214">
            <v>12.35</v>
          </cell>
          <cell r="F214">
            <v>6.2760030462078227</v>
          </cell>
          <cell r="H214">
            <v>0.4051717113892811</v>
          </cell>
        </row>
        <row r="215">
          <cell r="B215" t="str">
            <v>Obs113</v>
          </cell>
          <cell r="D215">
            <v>0.11</v>
          </cell>
          <cell r="E215">
            <v>10.48</v>
          </cell>
          <cell r="F215">
            <v>6.4583563417458585</v>
          </cell>
          <cell r="H215">
            <v>0.26826754376216172</v>
          </cell>
        </row>
        <row r="216">
          <cell r="B216" t="str">
            <v>Obs116</v>
          </cell>
          <cell r="D216">
            <v>0.13</v>
          </cell>
          <cell r="E216">
            <v>10.45</v>
          </cell>
          <cell r="F216">
            <v>6.8230629328219266</v>
          </cell>
          <cell r="H216">
            <v>0.24193826730391871</v>
          </cell>
        </row>
        <row r="217">
          <cell r="B217" t="str">
            <v>Obs117</v>
          </cell>
          <cell r="D217">
            <v>0.13</v>
          </cell>
          <cell r="E217">
            <v>3.77</v>
          </cell>
          <cell r="F217">
            <v>6.8230629328219266</v>
          </cell>
          <cell r="H217">
            <v>-0.2036574504204077</v>
          </cell>
        </row>
        <row r="218">
          <cell r="B218" t="str">
            <v>Obs120</v>
          </cell>
          <cell r="D218">
            <v>0.17</v>
          </cell>
          <cell r="E218">
            <v>19.95</v>
          </cell>
          <cell r="F218">
            <v>7.5524761149740627</v>
          </cell>
          <cell r="H218">
            <v>0.82698855592104981</v>
          </cell>
        </row>
        <row r="219">
          <cell r="B219" t="str">
            <v>Obs121</v>
          </cell>
          <cell r="D219">
            <v>0.09</v>
          </cell>
          <cell r="E219">
            <v>2.2400000095367432</v>
          </cell>
          <cell r="F219">
            <v>6.0936497506697904</v>
          </cell>
          <cell r="H219">
            <v>-0.25706135063747682</v>
          </cell>
        </row>
        <row r="220">
          <cell r="B220" t="str">
            <v>Obs122</v>
          </cell>
          <cell r="D220">
            <v>5.1999999999999998E-2</v>
          </cell>
          <cell r="E220">
            <v>2.41</v>
          </cell>
          <cell r="F220">
            <v>5.4007072276252579</v>
          </cell>
          <cell r="H220">
            <v>-0.19949795413128854</v>
          </cell>
        </row>
        <row r="221">
          <cell r="B221" t="str">
            <v>Obs124</v>
          </cell>
          <cell r="D221">
            <v>7.0000000000000007E-2</v>
          </cell>
          <cell r="E221">
            <v>3.06</v>
          </cell>
          <cell r="F221">
            <v>5.7289431595937188</v>
          </cell>
          <cell r="H221">
            <v>-0.17803437765937047</v>
          </cell>
        </row>
        <row r="222">
          <cell r="B222" t="str">
            <v>Obs125</v>
          </cell>
          <cell r="D222">
            <v>0.06</v>
          </cell>
          <cell r="E222">
            <v>2.83</v>
          </cell>
          <cell r="F222">
            <v>5.5465898640556865</v>
          </cell>
          <cell r="H222">
            <v>-0.18121269614319224</v>
          </cell>
        </row>
        <row r="223">
          <cell r="B223" t="str">
            <v>Obs126</v>
          </cell>
          <cell r="D223">
            <v>0.04</v>
          </cell>
          <cell r="E223">
            <v>4.3</v>
          </cell>
          <cell r="F223">
            <v>5.1818832729796149</v>
          </cell>
          <cell r="H223">
            <v>-5.8826857780303853E-2</v>
          </cell>
        </row>
        <row r="224">
          <cell r="B224" t="str">
            <v>Obs127</v>
          </cell>
          <cell r="D224">
            <v>0.09</v>
          </cell>
          <cell r="E224">
            <v>4.62</v>
          </cell>
          <cell r="F224">
            <v>6.0936497506697904</v>
          </cell>
          <cell r="H224">
            <v>-9.8301200347901199E-2</v>
          </cell>
        </row>
        <row r="225">
          <cell r="B225" t="str">
            <v>Obs128</v>
          </cell>
          <cell r="D225">
            <v>0.1</v>
          </cell>
          <cell r="E225">
            <v>2.92</v>
          </cell>
          <cell r="F225">
            <v>6.2760030462078227</v>
          </cell>
          <cell r="H225">
            <v>-0.2238653571946109</v>
          </cell>
        </row>
        <row r="226">
          <cell r="B226" t="str">
            <v>Obs129</v>
          </cell>
          <cell r="D226">
            <v>0.1</v>
          </cell>
          <cell r="E226">
            <v>2.4300000000000002</v>
          </cell>
          <cell r="F226">
            <v>6.2760030462078227</v>
          </cell>
          <cell r="H226">
            <v>-0.2565512706204971</v>
          </cell>
        </row>
        <row r="227">
          <cell r="B227" t="str">
            <v>Obs130</v>
          </cell>
          <cell r="D227">
            <v>7.0000000000000007E-2</v>
          </cell>
          <cell r="E227">
            <v>2.79</v>
          </cell>
          <cell r="F227">
            <v>5.7289431595937188</v>
          </cell>
          <cell r="H227">
            <v>-0.19604498301649145</v>
          </cell>
        </row>
        <row r="228">
          <cell r="B228" t="str">
            <v>Obs131</v>
          </cell>
          <cell r="D228">
            <v>0.04</v>
          </cell>
          <cell r="E228">
            <v>2.63</v>
          </cell>
          <cell r="F228">
            <v>5.1818832729796149</v>
          </cell>
          <cell r="H228">
            <v>-0.17022578721138545</v>
          </cell>
        </row>
        <row r="229">
          <cell r="B229" t="str">
            <v>Obs132</v>
          </cell>
          <cell r="D229">
            <v>0.1</v>
          </cell>
          <cell r="E229">
            <v>3.21</v>
          </cell>
          <cell r="F229">
            <v>6.2760030462078227</v>
          </cell>
          <cell r="H229">
            <v>-0.20452063292214762</v>
          </cell>
        </row>
        <row r="230">
          <cell r="B230" t="str">
            <v>Obs133</v>
          </cell>
          <cell r="D230">
            <v>1.55</v>
          </cell>
          <cell r="E230">
            <v>42.669998168945313</v>
          </cell>
          <cell r="F230">
            <v>56.503515927141947</v>
          </cell>
          <cell r="H230">
            <v>-0.92277788534668348</v>
          </cell>
        </row>
        <row r="231">
          <cell r="B231" t="str">
            <v>Obs134</v>
          </cell>
          <cell r="D231">
            <v>0.45</v>
          </cell>
          <cell r="E231">
            <v>57.72</v>
          </cell>
          <cell r="F231">
            <v>36.444653417958158</v>
          </cell>
          <cell r="H231">
            <v>1.4191921152782532</v>
          </cell>
        </row>
        <row r="232">
          <cell r="B232" t="str">
            <v>Obs135</v>
          </cell>
          <cell r="D232">
            <v>2.71</v>
          </cell>
          <cell r="E232">
            <v>79.260000000000005</v>
          </cell>
          <cell r="F232">
            <v>77.656498209553931</v>
          </cell>
          <cell r="H232">
            <v>0.10696310347096723</v>
          </cell>
        </row>
        <row r="233">
          <cell r="B233" t="str">
            <v>Obs136</v>
          </cell>
          <cell r="D233">
            <v>1.52</v>
          </cell>
          <cell r="E233">
            <v>49.98</v>
          </cell>
          <cell r="F233">
            <v>55.95645604052784</v>
          </cell>
          <cell r="H233">
            <v>-0.39866515251899559</v>
          </cell>
        </row>
        <row r="234">
          <cell r="B234" t="str">
            <v>Obs137</v>
          </cell>
          <cell r="D234">
            <v>1.59</v>
          </cell>
          <cell r="E234">
            <v>70.06</v>
          </cell>
          <cell r="F234">
            <v>57.232929109294076</v>
          </cell>
          <cell r="H234">
            <v>0.85564189518636569</v>
          </cell>
        </row>
        <row r="235">
          <cell r="B235" t="str">
            <v>Obs138</v>
          </cell>
          <cell r="D235">
            <v>2.44</v>
          </cell>
          <cell r="E235">
            <v>96.26</v>
          </cell>
          <cell r="F235">
            <v>72.732959230027006</v>
          </cell>
          <cell r="H235">
            <v>1.5693935056625163</v>
          </cell>
        </row>
        <row r="236">
          <cell r="B236" t="str">
            <v>Obs139</v>
          </cell>
          <cell r="D236">
            <v>3.12</v>
          </cell>
          <cell r="E236">
            <v>95.7</v>
          </cell>
          <cell r="F236">
            <v>85.132983326613342</v>
          </cell>
          <cell r="H236">
            <v>0.70488284113512789</v>
          </cell>
        </row>
        <row r="237">
          <cell r="B237" t="str">
            <v>Obs140</v>
          </cell>
          <cell r="D237">
            <v>2.4</v>
          </cell>
          <cell r="E237">
            <v>80.48</v>
          </cell>
          <cell r="F237">
            <v>72.003546047874863</v>
          </cell>
          <cell r="H237">
            <v>0.56542987762790509</v>
          </cell>
        </row>
        <row r="238">
          <cell r="B238" t="str">
            <v>Obs141</v>
          </cell>
          <cell r="D238">
            <v>1.69</v>
          </cell>
          <cell r="E238">
            <v>91.82</v>
          </cell>
          <cell r="F238">
            <v>59.05646206467442</v>
          </cell>
          <cell r="H238">
            <v>2.1855227846526342</v>
          </cell>
        </row>
        <row r="239">
          <cell r="B239" t="str">
            <v>Obs143</v>
          </cell>
          <cell r="D239">
            <v>1.98</v>
          </cell>
          <cell r="E239">
            <v>87.22</v>
          </cell>
          <cell r="F239">
            <v>64.344707635277416</v>
          </cell>
          <cell r="H239">
            <v>1.5259180118880786</v>
          </cell>
        </row>
        <row r="240">
          <cell r="B240" t="str">
            <v>Obs144</v>
          </cell>
          <cell r="D240">
            <v>1.71</v>
          </cell>
          <cell r="E240">
            <v>76.34</v>
          </cell>
          <cell r="F240">
            <v>59.421168655750492</v>
          </cell>
          <cell r="H240">
            <v>1.1285866460924689</v>
          </cell>
        </row>
        <row r="241">
          <cell r="B241" t="str">
            <v>Obs145</v>
          </cell>
          <cell r="D241">
            <v>1.82</v>
          </cell>
          <cell r="E241">
            <v>45.549999237060547</v>
          </cell>
          <cell r="F241">
            <v>61.427054906668872</v>
          </cell>
          <cell r="H241">
            <v>-1.0590940144383545</v>
          </cell>
        </row>
        <row r="242">
          <cell r="B242" t="str">
            <v>Obs146</v>
          </cell>
          <cell r="D242">
            <v>0.63</v>
          </cell>
          <cell r="E242">
            <v>41.54</v>
          </cell>
          <cell r="F242">
            <v>39.727012737642774</v>
          </cell>
          <cell r="H242">
            <v>0.1209370299992709</v>
          </cell>
        </row>
        <row r="243">
          <cell r="B243" t="str">
            <v>Obs147</v>
          </cell>
          <cell r="D243">
            <v>1.48</v>
          </cell>
          <cell r="E243">
            <v>49.88</v>
          </cell>
          <cell r="F243">
            <v>55.227042858375697</v>
          </cell>
          <cell r="H243">
            <v>-0.35667955092524722</v>
          </cell>
        </row>
        <row r="244">
          <cell r="B244" t="str">
            <v>Obs148</v>
          </cell>
          <cell r="D244">
            <v>1.77</v>
          </cell>
          <cell r="E244">
            <v>48.39</v>
          </cell>
          <cell r="F244">
            <v>60.515288428978707</v>
          </cell>
          <cell r="H244">
            <v>-0.80882883235407754</v>
          </cell>
        </row>
        <row r="245">
          <cell r="B245" t="str">
            <v>Obs149</v>
          </cell>
          <cell r="D245">
            <v>2.11</v>
          </cell>
          <cell r="E245">
            <v>68.98</v>
          </cell>
          <cell r="F245">
            <v>66.715300477271867</v>
          </cell>
          <cell r="H245">
            <v>0.15106892354191373</v>
          </cell>
        </row>
        <row r="246">
          <cell r="B246" t="str">
            <v>Obs150</v>
          </cell>
          <cell r="D246">
            <v>2.52</v>
          </cell>
          <cell r="E246">
            <v>89.54</v>
          </cell>
          <cell r="F246">
            <v>74.191785594331279</v>
          </cell>
          <cell r="H246">
            <v>1.0238171577665873</v>
          </cell>
        </row>
        <row r="247">
          <cell r="B247" t="str">
            <v>Obs151</v>
          </cell>
          <cell r="D247">
            <v>3.53</v>
          </cell>
          <cell r="E247">
            <v>81.040000000000006</v>
          </cell>
          <cell r="F247">
            <v>92.609468443672753</v>
          </cell>
          <cell r="H247">
            <v>-0.77175233455797965</v>
          </cell>
        </row>
        <row r="248">
          <cell r="B248" t="str">
            <v>Obs152</v>
          </cell>
          <cell r="D248">
            <v>2.68</v>
          </cell>
          <cell r="E248">
            <v>76.72</v>
          </cell>
          <cell r="F248">
            <v>77.109438322939837</v>
          </cell>
          <cell r="H248">
            <v>-2.5977851649660991E-2</v>
          </cell>
        </row>
        <row r="249">
          <cell r="B249" t="str">
            <v>Obs153</v>
          </cell>
          <cell r="D249">
            <v>3.15</v>
          </cell>
          <cell r="E249">
            <v>75.38</v>
          </cell>
          <cell r="F249">
            <v>85.680043213227449</v>
          </cell>
          <cell r="H249">
            <v>-0.68707412398048884</v>
          </cell>
        </row>
        <row r="250">
          <cell r="B250" t="str">
            <v>Obs154</v>
          </cell>
          <cell r="D250">
            <v>2.59</v>
          </cell>
          <cell r="E250">
            <v>72</v>
          </cell>
          <cell r="F250">
            <v>75.468258663097515</v>
          </cell>
          <cell r="H250">
            <v>-0.23135347428690872</v>
          </cell>
        </row>
        <row r="251">
          <cell r="B251" t="str">
            <v>Obs155</v>
          </cell>
          <cell r="D251">
            <v>2.67</v>
          </cell>
          <cell r="E251">
            <v>72.959999999999994</v>
          </cell>
          <cell r="F251">
            <v>76.927085027401802</v>
          </cell>
          <cell r="H251">
            <v>-0.26462815869139789</v>
          </cell>
        </row>
        <row r="252">
          <cell r="B252" t="str">
            <v>Obs156</v>
          </cell>
          <cell r="D252">
            <v>2.12</v>
          </cell>
          <cell r="E252">
            <v>63.32</v>
          </cell>
          <cell r="F252">
            <v>66.897653772809903</v>
          </cell>
          <cell r="H252">
            <v>-0.23865077854257083</v>
          </cell>
        </row>
        <row r="253">
          <cell r="B253" t="str">
            <v>Obs157</v>
          </cell>
          <cell r="D253">
            <v>0.13</v>
          </cell>
          <cell r="E253">
            <v>24.850000381469727</v>
          </cell>
          <cell r="F253">
            <v>30.609347960741054</v>
          </cell>
          <cell r="H253">
            <v>-0.38418272727683678</v>
          </cell>
        </row>
        <row r="254">
          <cell r="B254" t="str">
            <v>Obs159</v>
          </cell>
          <cell r="D254">
            <v>0.25</v>
          </cell>
          <cell r="E254">
            <v>33.54</v>
          </cell>
          <cell r="F254">
            <v>32.79758750719747</v>
          </cell>
          <cell r="H254">
            <v>4.9523327481713987E-2</v>
          </cell>
        </row>
        <row r="255">
          <cell r="B255" t="str">
            <v>Obs160</v>
          </cell>
          <cell r="D255">
            <v>0.47</v>
          </cell>
          <cell r="E255">
            <v>36.630000000000003</v>
          </cell>
          <cell r="F255">
            <v>36.809360009034222</v>
          </cell>
          <cell r="H255">
            <v>-1.1964379035425861E-2</v>
          </cell>
        </row>
        <row r="256">
          <cell r="B256" t="str">
            <v>Obs161</v>
          </cell>
          <cell r="D256">
            <v>0.27</v>
          </cell>
          <cell r="E256">
            <v>33.17</v>
          </cell>
          <cell r="F256">
            <v>33.162294098273534</v>
          </cell>
          <cell r="H256">
            <v>5.1402946265244668E-4</v>
          </cell>
        </row>
        <row r="257">
          <cell r="B257" t="str">
            <v>Obs162</v>
          </cell>
          <cell r="D257">
            <v>0.65</v>
          </cell>
          <cell r="E257">
            <v>53.34</v>
          </cell>
          <cell r="F257">
            <v>40.091719328718845</v>
          </cell>
          <cell r="H257">
            <v>0.88373909196599543</v>
          </cell>
        </row>
        <row r="258">
          <cell r="B258" t="str">
            <v>Obs163</v>
          </cell>
          <cell r="D258">
            <v>0.34</v>
          </cell>
          <cell r="E258">
            <v>36.36</v>
          </cell>
          <cell r="F258">
            <v>34.438767167039778</v>
          </cell>
          <cell r="H258">
            <v>0.12815765316144476</v>
          </cell>
        </row>
        <row r="259">
          <cell r="B259" t="str">
            <v>Obs165</v>
          </cell>
          <cell r="D259">
            <v>0.16</v>
          </cell>
          <cell r="E259">
            <v>27.34</v>
          </cell>
          <cell r="F259">
            <v>31.156407847355158</v>
          </cell>
          <cell r="H259">
            <v>-0.25457709489086433</v>
          </cell>
        </row>
        <row r="260">
          <cell r="B260" t="str">
            <v>Obs167</v>
          </cell>
          <cell r="D260">
            <v>0.39</v>
          </cell>
          <cell r="E260">
            <v>35.35</v>
          </cell>
          <cell r="F260">
            <v>35.35053364472995</v>
          </cell>
          <cell r="H260">
            <v>-3.5597276414846888E-5</v>
          </cell>
        </row>
        <row r="261">
          <cell r="B261" t="str">
            <v>Obs169</v>
          </cell>
          <cell r="D261">
            <v>0.28999999999999998</v>
          </cell>
          <cell r="E261">
            <v>34.799999237060547</v>
          </cell>
          <cell r="F261">
            <v>33.527000689349606</v>
          </cell>
          <cell r="H261">
            <v>8.4916572085221853E-2</v>
          </cell>
        </row>
        <row r="262">
          <cell r="B262" t="str">
            <v>Obs172</v>
          </cell>
          <cell r="D262">
            <v>0.45</v>
          </cell>
          <cell r="E262">
            <v>39.64</v>
          </cell>
          <cell r="F262">
            <v>36.444653417958158</v>
          </cell>
          <cell r="H262">
            <v>0.21314861580881864</v>
          </cell>
        </row>
        <row r="263">
          <cell r="B263" t="str">
            <v>Obs173</v>
          </cell>
          <cell r="D263">
            <v>0.45</v>
          </cell>
          <cell r="E263">
            <v>41.65</v>
          </cell>
          <cell r="F263">
            <v>36.444653417958158</v>
          </cell>
          <cell r="H263">
            <v>0.34722756680071915</v>
          </cell>
        </row>
        <row r="264">
          <cell r="B264" t="str">
            <v>Obs174</v>
          </cell>
          <cell r="D264">
            <v>0.75</v>
          </cell>
          <cell r="E264">
            <v>49.25</v>
          </cell>
          <cell r="F264">
            <v>41.915252284099189</v>
          </cell>
          <cell r="H264">
            <v>0.48927128335234821</v>
          </cell>
        </row>
        <row r="265">
          <cell r="B265" t="str">
            <v>Obs176</v>
          </cell>
          <cell r="D265">
            <v>0.34</v>
          </cell>
          <cell r="E265">
            <v>53.21</v>
          </cell>
          <cell r="F265">
            <v>34.438767167039778</v>
          </cell>
          <cell r="H265">
            <v>1.2521528393373282</v>
          </cell>
        </row>
        <row r="266">
          <cell r="B266" t="str">
            <v>Obs177</v>
          </cell>
          <cell r="D266">
            <v>0.33</v>
          </cell>
          <cell r="E266">
            <v>31.13</v>
          </cell>
          <cell r="F266">
            <v>34.256413871501742</v>
          </cell>
          <cell r="H266">
            <v>-0.20855039415795051</v>
          </cell>
        </row>
        <row r="267">
          <cell r="B267" t="str">
            <v>Obs179</v>
          </cell>
          <cell r="D267">
            <v>0.3</v>
          </cell>
          <cell r="E267">
            <v>34.9</v>
          </cell>
          <cell r="F267">
            <v>33.709353984887642</v>
          </cell>
          <cell r="H267">
            <v>7.9423168511916151E-2</v>
          </cell>
        </row>
        <row r="268">
          <cell r="B268" t="str">
            <v>Obs180</v>
          </cell>
          <cell r="D268">
            <v>0.36</v>
          </cell>
          <cell r="E268">
            <v>38.770000000000003</v>
          </cell>
          <cell r="F268">
            <v>34.803473758115842</v>
          </cell>
          <cell r="H268">
            <v>0.26459088437496225</v>
          </cell>
        </row>
        <row r="269">
          <cell r="B269" t="str">
            <v>Obs181</v>
          </cell>
          <cell r="D269">
            <v>0.05</v>
          </cell>
          <cell r="E269">
            <v>11.539999961853027</v>
          </cell>
          <cell r="F269">
            <v>29.150521596436779</v>
          </cell>
          <cell r="H269">
            <v>-1.1747265010871446</v>
          </cell>
        </row>
        <row r="270">
          <cell r="B270" t="str">
            <v>Obs182</v>
          </cell>
          <cell r="D270">
            <v>0</v>
          </cell>
          <cell r="E270">
            <v>12.78</v>
          </cell>
          <cell r="F270">
            <v>28.238755118746607</v>
          </cell>
          <cell r="H270">
            <v>-1.0311908805782186</v>
          </cell>
        </row>
        <row r="271">
          <cell r="B271" t="str">
            <v>Obs183</v>
          </cell>
          <cell r="D271">
            <v>1.14E-2</v>
          </cell>
          <cell r="E271">
            <v>11.11</v>
          </cell>
          <cell r="F271">
            <v>28.446637875659967</v>
          </cell>
          <cell r="H271">
            <v>-1.1564568259178811</v>
          </cell>
        </row>
        <row r="272">
          <cell r="B272" t="str">
            <v>Obs184</v>
          </cell>
          <cell r="D272">
            <v>0.03</v>
          </cell>
          <cell r="E272">
            <v>12.82</v>
          </cell>
          <cell r="F272">
            <v>28.78581500536071</v>
          </cell>
          <cell r="H272">
            <v>-1.0650147898753783</v>
          </cell>
        </row>
        <row r="273">
          <cell r="B273" t="str">
            <v>Obs185</v>
          </cell>
          <cell r="D273">
            <v>0.05</v>
          </cell>
          <cell r="E273">
            <v>18.52</v>
          </cell>
          <cell r="F273">
            <v>29.150521596436779</v>
          </cell>
          <cell r="H273">
            <v>-0.70911899708805382</v>
          </cell>
        </row>
        <row r="274">
          <cell r="B274" t="str">
            <v>Obs186</v>
          </cell>
          <cell r="D274">
            <v>0</v>
          </cell>
          <cell r="E274">
            <v>21.41</v>
          </cell>
          <cell r="F274">
            <v>28.238755118746607</v>
          </cell>
          <cell r="H274">
            <v>-0.45551856860801831</v>
          </cell>
        </row>
        <row r="275">
          <cell r="B275" t="str">
            <v>Obs188</v>
          </cell>
          <cell r="D275">
            <v>0.09</v>
          </cell>
          <cell r="E275">
            <v>18.010000000000002</v>
          </cell>
          <cell r="F275">
            <v>29.879934778588918</v>
          </cell>
          <cell r="H275">
            <v>-0.79179522559974147</v>
          </cell>
        </row>
        <row r="276">
          <cell r="B276" t="str">
            <v>Obs189</v>
          </cell>
          <cell r="D276">
            <v>0.09</v>
          </cell>
          <cell r="E276">
            <v>20.2</v>
          </cell>
          <cell r="F276">
            <v>29.879934778588918</v>
          </cell>
          <cell r="H276">
            <v>-0.64570920436976031</v>
          </cell>
        </row>
        <row r="277">
          <cell r="B277" t="str">
            <v>Obs191</v>
          </cell>
          <cell r="D277">
            <v>0.12</v>
          </cell>
          <cell r="E277">
            <v>15.84</v>
          </cell>
          <cell r="F277">
            <v>30.426994665203019</v>
          </cell>
          <cell r="H277">
            <v>-0.97303927504222465</v>
          </cell>
        </row>
        <row r="278">
          <cell r="B278" t="str">
            <v>Obs192</v>
          </cell>
          <cell r="D278">
            <v>7.0000000000000007E-2</v>
          </cell>
          <cell r="E278">
            <v>21.68</v>
          </cell>
          <cell r="F278">
            <v>29.515228187512847</v>
          </cell>
          <cell r="H278">
            <v>-0.5226563065492007</v>
          </cell>
        </row>
        <row r="361">
          <cell r="B361" t="str">
            <v>LYS</v>
          </cell>
          <cell r="C361">
            <v>23.742482239408641</v>
          </cell>
        </row>
        <row r="362">
          <cell r="B362" t="str">
            <v>NAZ</v>
          </cell>
          <cell r="C362">
            <v>24.662281965592889</v>
          </cell>
        </row>
        <row r="363">
          <cell r="B363" t="str">
            <v>PLB</v>
          </cell>
          <cell r="C363">
            <v>48.448566993512017</v>
          </cell>
        </row>
      </sheetData>
      <sheetData sheetId="11"/>
      <sheetData sheetId="12">
        <row r="1">
          <cell r="A1">
            <v>2.625</v>
          </cell>
          <cell r="B1">
            <v>-0.33283778108753825</v>
          </cell>
          <cell r="C1">
            <v>1</v>
          </cell>
          <cell r="D1">
            <v>1</v>
          </cell>
          <cell r="E1">
            <v>1.75</v>
          </cell>
          <cell r="F1">
            <v>-0.33283778108753825</v>
          </cell>
          <cell r="G1">
            <v>1</v>
          </cell>
          <cell r="H1">
            <v>1</v>
          </cell>
        </row>
        <row r="2">
          <cell r="A2">
            <v>1</v>
          </cell>
          <cell r="B2">
            <v>-0.33283778108753825</v>
          </cell>
          <cell r="C2">
            <v>2</v>
          </cell>
          <cell r="D2">
            <v>1</v>
          </cell>
          <cell r="E2">
            <v>1</v>
          </cell>
          <cell r="F2">
            <v>-0.33283778108753825</v>
          </cell>
          <cell r="G2">
            <v>2</v>
          </cell>
          <cell r="H2">
            <v>1</v>
          </cell>
        </row>
        <row r="3">
          <cell r="A3">
            <v>1</v>
          </cell>
          <cell r="B3">
            <v>1</v>
          </cell>
          <cell r="C3">
            <v>3</v>
          </cell>
          <cell r="D3">
            <v>1</v>
          </cell>
          <cell r="E3">
            <v>1</v>
          </cell>
          <cell r="F3">
            <v>1</v>
          </cell>
          <cell r="G3">
            <v>3</v>
          </cell>
          <cell r="H3">
            <v>1</v>
          </cell>
        </row>
        <row r="4">
          <cell r="A4">
            <v>1</v>
          </cell>
          <cell r="B4">
            <v>-0.33283778108753825</v>
          </cell>
          <cell r="C4">
            <v>4</v>
          </cell>
          <cell r="D4">
            <v>1</v>
          </cell>
          <cell r="E4">
            <v>1</v>
          </cell>
          <cell r="F4">
            <v>-0.33283778108753825</v>
          </cell>
        </row>
        <row r="5">
          <cell r="A5">
            <v>4.25</v>
          </cell>
          <cell r="B5">
            <v>-0.33283778108753825</v>
          </cell>
          <cell r="C5">
            <v>5</v>
          </cell>
          <cell r="D5">
            <v>1</v>
          </cell>
          <cell r="E5">
            <v>2.5</v>
          </cell>
          <cell r="F5">
            <v>-0.33283778108753825</v>
          </cell>
        </row>
        <row r="6">
          <cell r="A6">
            <v>4.25</v>
          </cell>
          <cell r="B6">
            <v>3.1662243108560251E-2</v>
          </cell>
          <cell r="C6">
            <v>6</v>
          </cell>
          <cell r="D6">
            <v>1</v>
          </cell>
          <cell r="E6">
            <v>2.5</v>
          </cell>
          <cell r="F6">
            <v>3.1662243108560251E-2</v>
          </cell>
        </row>
        <row r="7">
          <cell r="A7">
            <v>2.75</v>
          </cell>
          <cell r="B7">
            <v>3.1662243108560251E-2</v>
          </cell>
          <cell r="C7">
            <v>7</v>
          </cell>
          <cell r="D7">
            <v>1</v>
          </cell>
          <cell r="E7">
            <v>2</v>
          </cell>
          <cell r="F7">
            <v>3.1662243108560251E-2</v>
          </cell>
        </row>
        <row r="8">
          <cell r="A8">
            <v>2.75</v>
          </cell>
          <cell r="B8">
            <v>0.49695864667243139</v>
          </cell>
          <cell r="E8">
            <v>2</v>
          </cell>
          <cell r="F8">
            <v>1</v>
          </cell>
        </row>
        <row r="9">
          <cell r="A9">
            <v>2</v>
          </cell>
          <cell r="B9">
            <v>0.49695864667243139</v>
          </cell>
          <cell r="E9">
            <v>2</v>
          </cell>
          <cell r="F9">
            <v>3.1662243108560251E-2</v>
          </cell>
        </row>
        <row r="10">
          <cell r="A10">
            <v>2</v>
          </cell>
          <cell r="B10">
            <v>1</v>
          </cell>
          <cell r="E10">
            <v>3</v>
          </cell>
          <cell r="F10">
            <v>3.1662243108560251E-2</v>
          </cell>
        </row>
        <row r="11">
          <cell r="A11">
            <v>2</v>
          </cell>
          <cell r="B11">
            <v>0.49695864667243139</v>
          </cell>
          <cell r="E11">
            <v>3</v>
          </cell>
          <cell r="F11">
            <v>1</v>
          </cell>
        </row>
        <row r="12">
          <cell r="A12">
            <v>3.5</v>
          </cell>
          <cell r="B12">
            <v>0.49695864667243139</v>
          </cell>
          <cell r="E12">
            <v>3</v>
          </cell>
          <cell r="F12">
            <v>3.1662243108560251E-2</v>
          </cell>
        </row>
        <row r="13">
          <cell r="A13">
            <v>3.5</v>
          </cell>
          <cell r="B13">
            <v>0.76734962301303922</v>
          </cell>
          <cell r="E13">
            <v>2.5</v>
          </cell>
          <cell r="F13">
            <v>3.1662243108560251E-2</v>
          </cell>
        </row>
        <row r="14">
          <cell r="A14">
            <v>3</v>
          </cell>
          <cell r="B14">
            <v>0.76734962301303922</v>
          </cell>
          <cell r="E14">
            <v>2.5</v>
          </cell>
          <cell r="F14">
            <v>-0.33283778108753825</v>
          </cell>
        </row>
        <row r="15">
          <cell r="A15">
            <v>3</v>
          </cell>
          <cell r="B15">
            <v>1</v>
          </cell>
          <cell r="E15">
            <v>1.75</v>
          </cell>
          <cell r="F15">
            <v>-0.33283778108753825</v>
          </cell>
        </row>
        <row r="16">
          <cell r="A16">
            <v>3</v>
          </cell>
          <cell r="B16">
            <v>0.76734962301303922</v>
          </cell>
        </row>
        <row r="17">
          <cell r="A17">
            <v>4</v>
          </cell>
          <cell r="B17">
            <v>0.76734962301303922</v>
          </cell>
        </row>
        <row r="18">
          <cell r="A18">
            <v>4</v>
          </cell>
          <cell r="B18">
            <v>1</v>
          </cell>
        </row>
        <row r="19">
          <cell r="A19">
            <v>4</v>
          </cell>
          <cell r="B19">
            <v>0.76734962301303922</v>
          </cell>
        </row>
        <row r="20">
          <cell r="A20">
            <v>3.5</v>
          </cell>
          <cell r="B20">
            <v>0.76734962301303922</v>
          </cell>
        </row>
        <row r="21">
          <cell r="A21">
            <v>3.5</v>
          </cell>
          <cell r="B21">
            <v>0.49695864667243139</v>
          </cell>
        </row>
        <row r="22">
          <cell r="A22">
            <v>2.75</v>
          </cell>
          <cell r="B22">
            <v>0.49695864667243139</v>
          </cell>
        </row>
        <row r="23">
          <cell r="A23">
            <v>2.75</v>
          </cell>
          <cell r="B23">
            <v>3.1662243108560251E-2</v>
          </cell>
        </row>
        <row r="24">
          <cell r="A24">
            <v>5.75</v>
          </cell>
          <cell r="B24">
            <v>3.1662243108560251E-2</v>
          </cell>
        </row>
        <row r="25">
          <cell r="A25">
            <v>5.75</v>
          </cell>
          <cell r="B25">
            <v>0.34613430510479337</v>
          </cell>
        </row>
        <row r="26">
          <cell r="A26">
            <v>5</v>
          </cell>
          <cell r="B26">
            <v>0.34613430510479337</v>
          </cell>
        </row>
        <row r="27">
          <cell r="A27">
            <v>5</v>
          </cell>
          <cell r="B27">
            <v>1</v>
          </cell>
        </row>
        <row r="28">
          <cell r="A28">
            <v>5</v>
          </cell>
          <cell r="B28">
            <v>0.34613430510479337</v>
          </cell>
        </row>
        <row r="29">
          <cell r="A29">
            <v>6.5</v>
          </cell>
          <cell r="B29">
            <v>0.34613430510479337</v>
          </cell>
        </row>
        <row r="30">
          <cell r="A30">
            <v>6.5</v>
          </cell>
          <cell r="B30">
            <v>0.64997622535124189</v>
          </cell>
        </row>
        <row r="31">
          <cell r="A31">
            <v>6</v>
          </cell>
          <cell r="B31">
            <v>0.64997622535124189</v>
          </cell>
        </row>
        <row r="32">
          <cell r="A32">
            <v>6</v>
          </cell>
          <cell r="B32">
            <v>1</v>
          </cell>
        </row>
        <row r="33">
          <cell r="A33">
            <v>6</v>
          </cell>
          <cell r="B33">
            <v>0.64997622535124189</v>
          </cell>
        </row>
        <row r="34">
          <cell r="A34">
            <v>7</v>
          </cell>
          <cell r="B34">
            <v>0.64997622535124189</v>
          </cell>
        </row>
        <row r="35">
          <cell r="A35">
            <v>7</v>
          </cell>
          <cell r="B35">
            <v>1</v>
          </cell>
        </row>
        <row r="36">
          <cell r="A36">
            <v>7</v>
          </cell>
          <cell r="B36">
            <v>0.64997622535124189</v>
          </cell>
        </row>
        <row r="37">
          <cell r="A37">
            <v>6.5</v>
          </cell>
          <cell r="B37">
            <v>0.64997622535124189</v>
          </cell>
        </row>
        <row r="38">
          <cell r="A38">
            <v>6.5</v>
          </cell>
          <cell r="B38">
            <v>0.34613430510479337</v>
          </cell>
        </row>
        <row r="39">
          <cell r="A39">
            <v>5.75</v>
          </cell>
          <cell r="B39">
            <v>0.34613430510479337</v>
          </cell>
        </row>
        <row r="40">
          <cell r="A40">
            <v>5.75</v>
          </cell>
          <cell r="B40">
            <v>3.1662243108560251E-2</v>
          </cell>
        </row>
        <row r="41">
          <cell r="A41">
            <v>4.25</v>
          </cell>
          <cell r="B41">
            <v>3.1662243108560251E-2</v>
          </cell>
        </row>
        <row r="42">
          <cell r="A42">
            <v>4.25</v>
          </cell>
          <cell r="B42">
            <v>-0.33283778108753825</v>
          </cell>
        </row>
        <row r="43">
          <cell r="A43">
            <v>2.625</v>
          </cell>
          <cell r="B43">
            <v>-0.33283778108753825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AA300"/>
  <sheetViews>
    <sheetView tabSelected="1" topLeftCell="A19" zoomScale="85" zoomScaleNormal="85" workbookViewId="0">
      <selection activeCell="H63" sqref="H63"/>
    </sheetView>
  </sheetViews>
  <sheetFormatPr defaultColWidth="52.85546875" defaultRowHeight="12.75"/>
  <cols>
    <col min="1" max="1" width="14.42578125" style="7" bestFit="1" customWidth="1"/>
    <col min="2" max="2" width="12.28515625" style="7" bestFit="1" customWidth="1"/>
    <col min="3" max="3" width="10.5703125" style="7" bestFit="1" customWidth="1"/>
    <col min="4" max="4" width="10.42578125" style="7" bestFit="1" customWidth="1"/>
    <col min="5" max="5" width="12.28515625" style="7" bestFit="1" customWidth="1"/>
    <col min="6" max="6" width="13.85546875" style="7" bestFit="1" customWidth="1"/>
    <col min="7" max="7" width="8" style="7" bestFit="1" customWidth="1"/>
    <col min="8" max="8" width="24.42578125" style="7" bestFit="1" customWidth="1"/>
    <col min="9" max="9" width="11.140625" style="7" bestFit="1" customWidth="1"/>
    <col min="10" max="10" width="12.140625" style="7" bestFit="1" customWidth="1"/>
    <col min="11" max="11" width="13.5703125" style="11" bestFit="1" customWidth="1"/>
    <col min="12" max="12" width="12.85546875" style="7" bestFit="1" customWidth="1"/>
    <col min="13" max="13" width="12" style="7" bestFit="1" customWidth="1"/>
    <col min="14" max="14" width="11.42578125" style="7" bestFit="1" customWidth="1"/>
    <col min="15" max="15" width="12.5703125" style="7" bestFit="1" customWidth="1"/>
    <col min="16" max="16" width="12.28515625" style="7" bestFit="1" customWidth="1"/>
    <col min="17" max="17" width="18" style="7" bestFit="1" customWidth="1"/>
    <col min="18" max="18" width="13.85546875" style="7" bestFit="1" customWidth="1"/>
    <col min="19" max="19" width="11.85546875" style="7" bestFit="1" customWidth="1"/>
    <col min="20" max="20" width="16.42578125" style="7" bestFit="1" customWidth="1"/>
    <col min="21" max="21" width="15.28515625" style="7" bestFit="1" customWidth="1"/>
    <col min="22" max="22" width="22.7109375" style="7" bestFit="1" customWidth="1"/>
    <col min="23" max="23" width="9.28515625" style="7" bestFit="1" customWidth="1"/>
    <col min="24" max="24" width="12" style="7" bestFit="1" customWidth="1"/>
    <col min="25" max="25" width="11.5703125" style="7" bestFit="1" customWidth="1"/>
    <col min="26" max="26" width="12" style="7" bestFit="1" customWidth="1"/>
    <col min="27" max="27" width="16.140625" style="7" bestFit="1" customWidth="1"/>
    <col min="28" max="16384" width="52.85546875" style="7"/>
  </cols>
  <sheetData>
    <row r="1" spans="1:27" s="3" customFormat="1">
      <c r="A1" s="1" t="s">
        <v>17</v>
      </c>
      <c r="B1" s="1" t="s">
        <v>4</v>
      </c>
      <c r="C1" s="1" t="s">
        <v>9</v>
      </c>
      <c r="D1" s="1" t="s">
        <v>12</v>
      </c>
      <c r="E1" s="1" t="s">
        <v>11</v>
      </c>
      <c r="F1" s="1" t="s">
        <v>18</v>
      </c>
      <c r="G1" s="1" t="s">
        <v>2</v>
      </c>
      <c r="H1" s="1" t="s">
        <v>21</v>
      </c>
      <c r="I1" s="1" t="s">
        <v>19</v>
      </c>
      <c r="J1" s="1" t="s">
        <v>88</v>
      </c>
      <c r="K1" s="2" t="s">
        <v>53</v>
      </c>
      <c r="L1" s="1" t="s">
        <v>20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10</v>
      </c>
      <c r="X1" s="1" t="s">
        <v>32</v>
      </c>
      <c r="Y1" s="1" t="s">
        <v>33</v>
      </c>
      <c r="Z1" s="1" t="s">
        <v>34</v>
      </c>
      <c r="AA1" s="1" t="s">
        <v>35</v>
      </c>
    </row>
    <row r="2" spans="1:27">
      <c r="A2" s="4" t="s">
        <v>3</v>
      </c>
      <c r="B2" s="4" t="s">
        <v>13</v>
      </c>
      <c r="C2" s="5">
        <v>41059</v>
      </c>
      <c r="D2" s="5" t="str">
        <f t="shared" ref="D2:D33" si="0">TEXT(C2,"YYYY")</f>
        <v>2012</v>
      </c>
      <c r="E2" s="5" t="str">
        <f>TEXT(C2,"MMM")</f>
        <v>May</v>
      </c>
      <c r="F2" s="4">
        <v>10</v>
      </c>
      <c r="G2" s="4">
        <v>3.69</v>
      </c>
      <c r="H2" s="4">
        <v>-246.8</v>
      </c>
      <c r="I2" s="4">
        <v>-204.2</v>
      </c>
      <c r="J2" s="4">
        <v>0.42</v>
      </c>
      <c r="K2" s="6">
        <v>29.049999237060547</v>
      </c>
      <c r="L2" s="4">
        <v>0.12</v>
      </c>
      <c r="M2" s="4">
        <v>0.63</v>
      </c>
      <c r="N2" s="4">
        <v>1.95</v>
      </c>
      <c r="O2" s="4">
        <v>0.38</v>
      </c>
      <c r="P2" s="4">
        <v>44</v>
      </c>
      <c r="Q2" s="4">
        <v>3.2</v>
      </c>
      <c r="R2" s="4">
        <v>8.7100000000000009</v>
      </c>
      <c r="S2" s="4">
        <v>1.073</v>
      </c>
      <c r="T2" s="4">
        <v>1.98</v>
      </c>
      <c r="U2" s="4">
        <v>1.07</v>
      </c>
      <c r="V2" s="4">
        <v>100.9</v>
      </c>
      <c r="W2" s="4">
        <v>64.58</v>
      </c>
      <c r="X2" s="4"/>
      <c r="Y2" s="4"/>
      <c r="Z2" s="4"/>
      <c r="AA2" s="4">
        <v>-8.5210000000000008</v>
      </c>
    </row>
    <row r="3" spans="1:27">
      <c r="A3" s="4" t="s">
        <v>3</v>
      </c>
      <c r="B3" s="4" t="s">
        <v>14</v>
      </c>
      <c r="C3" s="5">
        <v>41156</v>
      </c>
      <c r="D3" s="5" t="str">
        <f t="shared" si="0"/>
        <v>2012</v>
      </c>
      <c r="E3" s="5" t="str">
        <f t="shared" ref="E3:E66" si="1">TEXT(C3,"MMM")</f>
        <v>Sep</v>
      </c>
      <c r="F3" s="4">
        <v>10</v>
      </c>
      <c r="G3" s="4">
        <v>3.4</v>
      </c>
      <c r="H3" s="4">
        <v>-525.29999999999995</v>
      </c>
      <c r="I3" s="4">
        <v>-398.1</v>
      </c>
      <c r="J3" s="4">
        <v>0.59</v>
      </c>
      <c r="K3" s="6">
        <v>32.479999999999997</v>
      </c>
      <c r="L3" s="4">
        <v>0.42</v>
      </c>
      <c r="M3" s="4">
        <v>0.57999999999999996</v>
      </c>
      <c r="N3" s="4">
        <v>4.96</v>
      </c>
      <c r="O3" s="4">
        <v>1.41</v>
      </c>
      <c r="P3" s="4">
        <v>54</v>
      </c>
      <c r="Q3" s="4">
        <v>10.4</v>
      </c>
      <c r="R3" s="4">
        <v>50.63</v>
      </c>
      <c r="S3" s="4">
        <v>3.3000000000000002E-2</v>
      </c>
      <c r="T3" s="4">
        <v>2.0499999999999998</v>
      </c>
      <c r="U3" s="4">
        <v>0.79</v>
      </c>
      <c r="V3" s="4">
        <v>224</v>
      </c>
      <c r="W3" s="4">
        <v>143.4</v>
      </c>
      <c r="X3" s="4"/>
      <c r="Y3" s="4"/>
      <c r="Z3" s="4"/>
      <c r="AA3" s="4">
        <v>-4.2430000000000003</v>
      </c>
    </row>
    <row r="4" spans="1:27">
      <c r="A4" s="4" t="s">
        <v>3</v>
      </c>
      <c r="B4" s="4" t="s">
        <v>15</v>
      </c>
      <c r="C4" s="5">
        <v>41241</v>
      </c>
      <c r="D4" s="5" t="str">
        <f t="shared" si="0"/>
        <v>2012</v>
      </c>
      <c r="E4" s="5" t="str">
        <f t="shared" si="1"/>
        <v>Nov</v>
      </c>
      <c r="F4" s="4">
        <v>10</v>
      </c>
      <c r="G4" s="4">
        <v>3.39</v>
      </c>
      <c r="H4" s="4">
        <v>-435.3</v>
      </c>
      <c r="I4" s="4">
        <v>-407.4</v>
      </c>
      <c r="J4" s="4">
        <v>0.42</v>
      </c>
      <c r="K4" s="8">
        <v>39.72</v>
      </c>
      <c r="L4" s="4">
        <v>0.33</v>
      </c>
      <c r="M4" s="4">
        <v>0.74</v>
      </c>
      <c r="N4" s="4">
        <v>1.97</v>
      </c>
      <c r="O4" s="4">
        <v>1.3</v>
      </c>
      <c r="P4" s="4">
        <v>54</v>
      </c>
      <c r="Q4" s="4">
        <v>8.1999999999999993</v>
      </c>
      <c r="R4" s="4">
        <v>25.48</v>
      </c>
      <c r="S4" s="4">
        <v>0.13700000000000001</v>
      </c>
      <c r="T4" s="4">
        <v>1.6</v>
      </c>
      <c r="U4" s="4">
        <v>0.67</v>
      </c>
      <c r="V4" s="4">
        <v>182</v>
      </c>
      <c r="W4" s="4">
        <v>116.5</v>
      </c>
      <c r="X4" s="4">
        <v>0.17</v>
      </c>
      <c r="Y4" s="4">
        <v>1</v>
      </c>
      <c r="Z4" s="4">
        <v>19.600000000000001</v>
      </c>
      <c r="AA4" s="4">
        <v>-4.4470000000000001</v>
      </c>
    </row>
    <row r="5" spans="1:27">
      <c r="A5" s="4" t="s">
        <v>3</v>
      </c>
      <c r="B5" s="4" t="s">
        <v>16</v>
      </c>
      <c r="C5" s="5">
        <v>41337</v>
      </c>
      <c r="D5" s="5" t="str">
        <f t="shared" si="0"/>
        <v>2013</v>
      </c>
      <c r="E5" s="5" t="str">
        <f t="shared" si="1"/>
        <v>Mar</v>
      </c>
      <c r="F5" s="4">
        <v>10</v>
      </c>
      <c r="G5" s="4">
        <v>3.85</v>
      </c>
      <c r="H5" s="4">
        <v>-150.9</v>
      </c>
      <c r="I5" s="4">
        <v>-141.30000000000001</v>
      </c>
      <c r="J5" s="4">
        <v>0.25</v>
      </c>
      <c r="K5" s="6">
        <v>20.46</v>
      </c>
      <c r="L5" s="4">
        <v>7.0000000000000007E-2</v>
      </c>
      <c r="M5" s="4">
        <v>0.34</v>
      </c>
      <c r="N5" s="4">
        <v>0.78</v>
      </c>
      <c r="O5" s="4">
        <v>0.31</v>
      </c>
      <c r="P5" s="4">
        <v>19</v>
      </c>
      <c r="Q5" s="4">
        <v>3.1</v>
      </c>
      <c r="R5" s="4">
        <v>4.18</v>
      </c>
      <c r="S5" s="4">
        <v>3.5999999999999997E-2</v>
      </c>
      <c r="T5" s="4">
        <v>1.49</v>
      </c>
      <c r="U5" s="4">
        <v>0.79</v>
      </c>
      <c r="V5" s="4">
        <v>61.9</v>
      </c>
      <c r="W5" s="4">
        <v>39.619999999999997</v>
      </c>
      <c r="X5" s="4">
        <v>7.0000000000000007E-2</v>
      </c>
      <c r="Y5" s="4">
        <v>0.6</v>
      </c>
      <c r="Z5" s="4">
        <v>8.5</v>
      </c>
      <c r="AA5" s="4">
        <v>-3.0419999999999998</v>
      </c>
    </row>
    <row r="6" spans="1:27">
      <c r="A6" s="4" t="s">
        <v>3</v>
      </c>
      <c r="B6" s="4" t="s">
        <v>13</v>
      </c>
      <c r="C6" s="5">
        <v>41423</v>
      </c>
      <c r="D6" s="5" t="str">
        <f t="shared" si="0"/>
        <v>2013</v>
      </c>
      <c r="E6" s="5" t="str">
        <f t="shared" si="1"/>
        <v>May</v>
      </c>
      <c r="F6" s="4">
        <v>10</v>
      </c>
      <c r="G6" s="4">
        <v>3.69</v>
      </c>
      <c r="H6" s="4">
        <v>-255</v>
      </c>
      <c r="I6" s="4">
        <v>-204.2</v>
      </c>
      <c r="J6" s="4">
        <v>0.35</v>
      </c>
      <c r="K6" s="6">
        <v>38.380000000000003</v>
      </c>
      <c r="L6" s="4">
        <v>0.13</v>
      </c>
      <c r="M6" s="4">
        <v>0.56000000000000005</v>
      </c>
      <c r="N6" s="4">
        <v>1.43</v>
      </c>
      <c r="O6" s="4">
        <v>0.52</v>
      </c>
      <c r="P6" s="4">
        <v>18</v>
      </c>
      <c r="Q6" s="4">
        <v>4.9000000000000004</v>
      </c>
      <c r="R6" s="4">
        <v>7.15</v>
      </c>
      <c r="S6" s="4"/>
      <c r="T6" s="4">
        <v>1.63</v>
      </c>
      <c r="U6" s="4">
        <v>0.89</v>
      </c>
      <c r="V6" s="4">
        <v>93.4</v>
      </c>
      <c r="W6" s="4">
        <v>59.78</v>
      </c>
      <c r="X6" s="4">
        <v>7.0000000000000007E-2</v>
      </c>
      <c r="Y6" s="4">
        <v>0.9</v>
      </c>
      <c r="Z6" s="4">
        <v>16.100000000000001</v>
      </c>
      <c r="AA6" s="4">
        <v>-3.0430000000000001</v>
      </c>
    </row>
    <row r="7" spans="1:27">
      <c r="A7" s="4" t="s">
        <v>3</v>
      </c>
      <c r="B7" s="4" t="s">
        <v>14</v>
      </c>
      <c r="C7" s="5">
        <v>41519</v>
      </c>
      <c r="D7" s="5" t="str">
        <f t="shared" si="0"/>
        <v>2013</v>
      </c>
      <c r="E7" s="5" t="str">
        <f t="shared" si="1"/>
        <v>Sep</v>
      </c>
      <c r="F7" s="4">
        <v>10</v>
      </c>
      <c r="G7" s="4">
        <v>3.69</v>
      </c>
      <c r="H7" s="4">
        <v>-237.9</v>
      </c>
      <c r="I7" s="4">
        <v>-204.2</v>
      </c>
      <c r="J7" s="4">
        <v>0.27</v>
      </c>
      <c r="K7" s="6">
        <v>39.659999999999997</v>
      </c>
      <c r="L7" s="4">
        <v>0.17</v>
      </c>
      <c r="M7" s="4">
        <v>0.49</v>
      </c>
      <c r="N7" s="4">
        <v>1.9</v>
      </c>
      <c r="O7" s="4">
        <v>0.62</v>
      </c>
      <c r="P7" s="4">
        <v>16</v>
      </c>
      <c r="Q7" s="4">
        <v>4.8</v>
      </c>
      <c r="R7" s="4">
        <v>9.76</v>
      </c>
      <c r="S7" s="4"/>
      <c r="T7" s="4">
        <v>1.1499999999999999</v>
      </c>
      <c r="U7" s="4">
        <v>0.37</v>
      </c>
      <c r="V7" s="4">
        <v>92.3</v>
      </c>
      <c r="W7" s="4">
        <v>59.07</v>
      </c>
      <c r="X7" s="4">
        <v>0.06</v>
      </c>
      <c r="Y7" s="4">
        <v>0.9</v>
      </c>
      <c r="Z7" s="4">
        <v>18.3</v>
      </c>
      <c r="AA7" s="4">
        <v>-3.1760000000000002</v>
      </c>
    </row>
    <row r="8" spans="1:27">
      <c r="A8" s="4" t="s">
        <v>3</v>
      </c>
      <c r="B8" s="4" t="s">
        <v>15</v>
      </c>
      <c r="C8" s="5">
        <v>41603</v>
      </c>
      <c r="D8" s="5" t="str">
        <f t="shared" si="0"/>
        <v>2013</v>
      </c>
      <c r="E8" s="5" t="str">
        <f t="shared" si="1"/>
        <v>Nov</v>
      </c>
      <c r="F8" s="4">
        <v>10</v>
      </c>
      <c r="G8" s="4">
        <v>3.5</v>
      </c>
      <c r="H8" s="4">
        <v>-367.9</v>
      </c>
      <c r="I8" s="4">
        <v>-316.2</v>
      </c>
      <c r="J8" s="4">
        <v>0.28999999999999998</v>
      </c>
      <c r="K8" s="6">
        <v>47.58</v>
      </c>
      <c r="L8" s="4">
        <v>0.22</v>
      </c>
      <c r="M8" s="4">
        <v>0.64</v>
      </c>
      <c r="N8" s="4">
        <v>1.81</v>
      </c>
      <c r="O8" s="4">
        <v>0.95</v>
      </c>
      <c r="P8" s="4">
        <v>26</v>
      </c>
      <c r="Q8" s="4">
        <v>8.9</v>
      </c>
      <c r="R8" s="4">
        <v>22.05</v>
      </c>
      <c r="S8" s="4">
        <v>2.1999999999999999E-2</v>
      </c>
      <c r="T8" s="4">
        <v>1.18</v>
      </c>
      <c r="U8" s="4">
        <v>0.46</v>
      </c>
      <c r="V8" s="4">
        <v>136</v>
      </c>
      <c r="W8" s="4">
        <v>87.04</v>
      </c>
      <c r="X8" s="4">
        <v>0.1</v>
      </c>
      <c r="Y8" s="4">
        <v>0.9</v>
      </c>
      <c r="Z8" s="4">
        <v>20.8</v>
      </c>
      <c r="AA8" s="4">
        <v>-3.6120000000000001</v>
      </c>
    </row>
    <row r="9" spans="1:27">
      <c r="A9" s="4" t="s">
        <v>3</v>
      </c>
      <c r="B9" s="4" t="s">
        <v>16</v>
      </c>
      <c r="C9" s="5">
        <v>41702</v>
      </c>
      <c r="D9" s="5" t="str">
        <f t="shared" si="0"/>
        <v>2014</v>
      </c>
      <c r="E9" s="5" t="str">
        <f t="shared" si="1"/>
        <v>Mar</v>
      </c>
      <c r="F9" s="4">
        <v>10</v>
      </c>
      <c r="G9" s="4">
        <v>3.51</v>
      </c>
      <c r="H9" s="4">
        <v>-354.5</v>
      </c>
      <c r="I9" s="4">
        <v>-309</v>
      </c>
      <c r="J9" s="4">
        <v>0.46</v>
      </c>
      <c r="K9" s="6">
        <v>30.12</v>
      </c>
      <c r="L9" s="4">
        <v>0.18</v>
      </c>
      <c r="M9" s="4">
        <v>0.59</v>
      </c>
      <c r="N9" s="4">
        <v>1.72</v>
      </c>
      <c r="O9" s="4">
        <v>0.71</v>
      </c>
      <c r="P9" s="4">
        <v>18</v>
      </c>
      <c r="Q9" s="4">
        <v>7.7</v>
      </c>
      <c r="R9" s="4">
        <v>13.03</v>
      </c>
      <c r="S9" s="4">
        <v>2.4E-2</v>
      </c>
      <c r="T9" s="4">
        <v>3.68</v>
      </c>
      <c r="U9" s="4">
        <v>1.2</v>
      </c>
      <c r="V9" s="4">
        <v>133</v>
      </c>
      <c r="W9" s="4">
        <v>85.12</v>
      </c>
      <c r="X9" s="4">
        <v>0.12</v>
      </c>
      <c r="Y9" s="4">
        <v>1</v>
      </c>
      <c r="Z9" s="4">
        <v>13.4</v>
      </c>
      <c r="AA9" s="4">
        <v>-3.7650000000000001</v>
      </c>
    </row>
    <row r="10" spans="1:27">
      <c r="A10" s="4" t="s">
        <v>3</v>
      </c>
      <c r="B10" s="4" t="s">
        <v>13</v>
      </c>
      <c r="C10" s="5">
        <v>41792</v>
      </c>
      <c r="D10" s="5" t="str">
        <f t="shared" si="0"/>
        <v>2014</v>
      </c>
      <c r="E10" s="5" t="str">
        <f t="shared" si="1"/>
        <v>Jun</v>
      </c>
      <c r="F10" s="4">
        <v>10</v>
      </c>
      <c r="G10" s="4">
        <v>3.4</v>
      </c>
      <c r="H10" s="4">
        <v>-457.8</v>
      </c>
      <c r="I10" s="4">
        <v>-398.1</v>
      </c>
      <c r="J10" s="4">
        <v>0.77</v>
      </c>
      <c r="K10" s="6">
        <v>48.73</v>
      </c>
      <c r="L10" s="4">
        <v>0.3</v>
      </c>
      <c r="M10" s="4">
        <v>0.65</v>
      </c>
      <c r="N10" s="4">
        <v>4.22</v>
      </c>
      <c r="O10" s="4">
        <v>1.37</v>
      </c>
      <c r="P10" s="4">
        <v>162</v>
      </c>
      <c r="Q10" s="4">
        <v>5.5</v>
      </c>
      <c r="R10" s="4">
        <v>27.63</v>
      </c>
      <c r="S10" s="4">
        <v>4.3999999999999997E-2</v>
      </c>
      <c r="T10" s="4">
        <v>2.88</v>
      </c>
      <c r="U10" s="4">
        <v>0.89</v>
      </c>
      <c r="V10" s="4">
        <v>172</v>
      </c>
      <c r="W10" s="4">
        <v>110.1</v>
      </c>
      <c r="X10" s="4"/>
      <c r="Y10" s="4">
        <v>8.1999999999999993</v>
      </c>
      <c r="Z10" s="4">
        <v>36.4</v>
      </c>
      <c r="AA10" s="4">
        <v>-4.694</v>
      </c>
    </row>
    <row r="11" spans="1:27">
      <c r="A11" s="4" t="s">
        <v>3</v>
      </c>
      <c r="B11" s="4" t="s">
        <v>14</v>
      </c>
      <c r="C11" s="5">
        <v>41879</v>
      </c>
      <c r="D11" s="5" t="str">
        <f t="shared" si="0"/>
        <v>2014</v>
      </c>
      <c r="E11" s="5" t="str">
        <f t="shared" si="1"/>
        <v>Aug</v>
      </c>
      <c r="F11" s="4">
        <v>10</v>
      </c>
      <c r="G11" s="4">
        <v>3.28</v>
      </c>
      <c r="H11" s="4">
        <v>-555.5</v>
      </c>
      <c r="I11" s="4">
        <v>-524.79999999999995</v>
      </c>
      <c r="J11" s="4">
        <v>0.38</v>
      </c>
      <c r="K11" s="6">
        <v>49.57</v>
      </c>
      <c r="L11" s="4">
        <v>0.35</v>
      </c>
      <c r="M11" s="4">
        <v>0.77</v>
      </c>
      <c r="N11" s="4">
        <v>3.15</v>
      </c>
      <c r="O11" s="4">
        <v>2.04</v>
      </c>
      <c r="P11" s="4">
        <v>37</v>
      </c>
      <c r="Q11" s="4">
        <v>10.9</v>
      </c>
      <c r="R11" s="4">
        <v>46.08</v>
      </c>
      <c r="S11" s="4">
        <v>2.3E-2</v>
      </c>
      <c r="T11" s="4">
        <v>1.08</v>
      </c>
      <c r="U11" s="4">
        <v>0.62</v>
      </c>
      <c r="V11" s="4">
        <v>222</v>
      </c>
      <c r="W11" s="4">
        <v>142.1</v>
      </c>
      <c r="X11" s="4"/>
      <c r="Y11" s="4">
        <v>1.3</v>
      </c>
      <c r="Z11" s="4">
        <v>28.1</v>
      </c>
      <c r="AA11" s="4">
        <v>-4.6349999999999998</v>
      </c>
    </row>
    <row r="12" spans="1:27">
      <c r="A12" s="4" t="s">
        <v>3</v>
      </c>
      <c r="B12" s="4" t="s">
        <v>15</v>
      </c>
      <c r="C12" s="5">
        <v>41977</v>
      </c>
      <c r="D12" s="5" t="str">
        <f t="shared" si="0"/>
        <v>2014</v>
      </c>
      <c r="E12" s="5" t="str">
        <f t="shared" si="1"/>
        <v>Dec</v>
      </c>
      <c r="F12" s="4">
        <v>10</v>
      </c>
      <c r="G12" s="4">
        <v>3.32</v>
      </c>
      <c r="H12" s="4">
        <v>-539.29999999999995</v>
      </c>
      <c r="I12" s="4">
        <v>-478.6</v>
      </c>
      <c r="J12" s="4">
        <v>0.43</v>
      </c>
      <c r="K12" s="6">
        <v>46.67</v>
      </c>
      <c r="L12" s="4">
        <v>0.32</v>
      </c>
      <c r="M12" s="4">
        <v>0.94</v>
      </c>
      <c r="N12" s="4">
        <v>1.82</v>
      </c>
      <c r="O12" s="4">
        <v>1.68</v>
      </c>
      <c r="P12" s="4">
        <v>72</v>
      </c>
      <c r="Q12" s="4">
        <v>10.5</v>
      </c>
      <c r="R12" s="4">
        <v>25.9</v>
      </c>
      <c r="S12" s="4">
        <v>5.8999999999999997E-2</v>
      </c>
      <c r="T12" s="4">
        <v>2.69</v>
      </c>
      <c r="U12" s="4">
        <v>0.79</v>
      </c>
      <c r="V12" s="4">
        <v>223</v>
      </c>
      <c r="W12" s="4">
        <v>142.69999999999999</v>
      </c>
      <c r="X12" s="4"/>
      <c r="Y12" s="4">
        <v>3.8</v>
      </c>
      <c r="Z12" s="4">
        <v>28</v>
      </c>
      <c r="AA12" s="4">
        <v>-4.2859999999999996</v>
      </c>
    </row>
    <row r="13" spans="1:27">
      <c r="A13" s="4" t="s">
        <v>3</v>
      </c>
      <c r="B13" s="4" t="s">
        <v>16</v>
      </c>
      <c r="C13" s="5">
        <v>42065</v>
      </c>
      <c r="D13" s="5" t="str">
        <f t="shared" si="0"/>
        <v>2015</v>
      </c>
      <c r="E13" s="5" t="str">
        <f t="shared" si="1"/>
        <v>Mar</v>
      </c>
      <c r="F13" s="4">
        <v>10</v>
      </c>
      <c r="G13" s="4">
        <v>3.37</v>
      </c>
      <c r="H13" s="4">
        <v>-483.6</v>
      </c>
      <c r="I13" s="4">
        <v>-426.6</v>
      </c>
      <c r="J13" s="4">
        <v>0.43</v>
      </c>
      <c r="K13" s="6">
        <v>34.479999999999997</v>
      </c>
      <c r="L13" s="4">
        <v>0.24</v>
      </c>
      <c r="M13" s="4">
        <v>0.94</v>
      </c>
      <c r="N13" s="4">
        <v>1.27</v>
      </c>
      <c r="O13" s="4">
        <v>1.1299999999999999</v>
      </c>
      <c r="P13" s="4">
        <v>81</v>
      </c>
      <c r="Q13" s="4">
        <v>8</v>
      </c>
      <c r="R13" s="4">
        <v>28.27</v>
      </c>
      <c r="S13" s="4">
        <v>4.3999999999999997E-2</v>
      </c>
      <c r="T13" s="4">
        <v>3.69</v>
      </c>
      <c r="U13" s="4">
        <v>1.29</v>
      </c>
      <c r="V13" s="4">
        <v>192</v>
      </c>
      <c r="W13" s="4">
        <v>122.9</v>
      </c>
      <c r="X13" s="4"/>
      <c r="Y13" s="4">
        <v>0.7</v>
      </c>
      <c r="Z13" s="4">
        <v>19.8</v>
      </c>
      <c r="AA13" s="4">
        <v>-4.2060000000000004</v>
      </c>
    </row>
    <row r="14" spans="1:27">
      <c r="A14" s="4" t="s">
        <v>3</v>
      </c>
      <c r="B14" s="4" t="s">
        <v>13</v>
      </c>
      <c r="C14" s="5">
        <v>41059</v>
      </c>
      <c r="D14" s="5" t="str">
        <f t="shared" si="0"/>
        <v>2012</v>
      </c>
      <c r="E14" s="5" t="str">
        <f t="shared" si="1"/>
        <v>May</v>
      </c>
      <c r="F14" s="4">
        <v>20</v>
      </c>
      <c r="G14" s="4">
        <v>3.67</v>
      </c>
      <c r="H14" s="4">
        <v>-276.8</v>
      </c>
      <c r="I14" s="4">
        <v>-213.8</v>
      </c>
      <c r="J14" s="4">
        <v>0.37</v>
      </c>
      <c r="K14" s="6">
        <v>32.639999389648438</v>
      </c>
      <c r="L14" s="4">
        <v>0.09</v>
      </c>
      <c r="M14" s="4">
        <v>1.3</v>
      </c>
      <c r="N14" s="4">
        <v>1.38</v>
      </c>
      <c r="O14" s="4">
        <v>0.25</v>
      </c>
      <c r="P14" s="4">
        <v>34</v>
      </c>
      <c r="Q14" s="4">
        <v>5.7</v>
      </c>
      <c r="R14" s="4">
        <v>10.91</v>
      </c>
      <c r="S14" s="4">
        <v>0.71699999999999997</v>
      </c>
      <c r="T14" s="4">
        <v>1.88</v>
      </c>
      <c r="U14" s="4">
        <v>0.9</v>
      </c>
      <c r="V14" s="4">
        <v>107.4</v>
      </c>
      <c r="W14" s="4">
        <v>68.739999999999995</v>
      </c>
      <c r="X14" s="4"/>
      <c r="Y14" s="4"/>
      <c r="Z14" s="4"/>
      <c r="AA14" s="4">
        <v>-3.391</v>
      </c>
    </row>
    <row r="15" spans="1:27">
      <c r="A15" s="4" t="s">
        <v>3</v>
      </c>
      <c r="B15" s="4" t="s">
        <v>14</v>
      </c>
      <c r="C15" s="5">
        <v>41156</v>
      </c>
      <c r="D15" s="5" t="str">
        <f t="shared" si="0"/>
        <v>2012</v>
      </c>
      <c r="E15" s="5" t="str">
        <f t="shared" si="1"/>
        <v>Sep</v>
      </c>
      <c r="F15" s="4">
        <v>20</v>
      </c>
      <c r="G15" s="4">
        <v>3.45</v>
      </c>
      <c r="H15" s="4">
        <v>-421.4</v>
      </c>
      <c r="I15" s="4">
        <v>-354.8</v>
      </c>
      <c r="J15" s="4">
        <v>0.88</v>
      </c>
      <c r="K15" s="6">
        <v>32.04</v>
      </c>
      <c r="L15" s="4">
        <v>0.19</v>
      </c>
      <c r="M15" s="4">
        <v>1.59</v>
      </c>
      <c r="N15" s="4">
        <v>3.15</v>
      </c>
      <c r="O15" s="4">
        <v>0.55000000000000004</v>
      </c>
      <c r="P15" s="4">
        <v>62</v>
      </c>
      <c r="Q15" s="4">
        <v>12</v>
      </c>
      <c r="R15" s="4">
        <v>32.78</v>
      </c>
      <c r="S15" s="4">
        <v>6.3E-2</v>
      </c>
      <c r="T15" s="4">
        <v>2.23</v>
      </c>
      <c r="U15" s="4">
        <v>1.1299999999999999</v>
      </c>
      <c r="V15" s="4">
        <v>192</v>
      </c>
      <c r="W15" s="4">
        <v>122.9</v>
      </c>
      <c r="X15" s="4"/>
      <c r="Y15" s="4"/>
      <c r="Z15" s="4"/>
      <c r="AA15" s="4">
        <v>-2.9129999999999998</v>
      </c>
    </row>
    <row r="16" spans="1:27">
      <c r="A16" s="4" t="s">
        <v>3</v>
      </c>
      <c r="B16" s="4" t="s">
        <v>15</v>
      </c>
      <c r="C16" s="5">
        <v>41241</v>
      </c>
      <c r="D16" s="5" t="str">
        <f t="shared" si="0"/>
        <v>2012</v>
      </c>
      <c r="E16" s="5" t="str">
        <f t="shared" si="1"/>
        <v>Nov</v>
      </c>
      <c r="F16" s="4">
        <v>20</v>
      </c>
      <c r="G16" s="4">
        <v>3.42</v>
      </c>
      <c r="H16" s="4">
        <v>-485.1</v>
      </c>
      <c r="I16" s="4">
        <v>-380.2</v>
      </c>
      <c r="J16" s="4">
        <v>1.0900000000000001</v>
      </c>
      <c r="K16" s="9">
        <v>40.32</v>
      </c>
      <c r="L16" s="4">
        <v>0.3</v>
      </c>
      <c r="M16" s="4">
        <v>2.62</v>
      </c>
      <c r="N16" s="4">
        <v>2.2999999999999998</v>
      </c>
      <c r="O16" s="4">
        <v>0.8</v>
      </c>
      <c r="P16" s="4">
        <v>62</v>
      </c>
      <c r="Q16" s="4">
        <v>15.6</v>
      </c>
      <c r="R16" s="4">
        <v>32.06</v>
      </c>
      <c r="S16" s="4">
        <v>9.8000000000000004E-2</v>
      </c>
      <c r="T16" s="4">
        <v>2.66</v>
      </c>
      <c r="U16" s="4">
        <v>0.9</v>
      </c>
      <c r="V16" s="4">
        <v>195</v>
      </c>
      <c r="W16" s="4">
        <v>124.8</v>
      </c>
      <c r="X16" s="4">
        <v>0.45</v>
      </c>
      <c r="Y16" s="4">
        <v>1.4</v>
      </c>
      <c r="Z16" s="4">
        <v>19</v>
      </c>
      <c r="AA16" s="4">
        <v>-2.4529999999999998</v>
      </c>
    </row>
    <row r="17" spans="1:27">
      <c r="A17" s="4" t="s">
        <v>3</v>
      </c>
      <c r="B17" s="4" t="s">
        <v>16</v>
      </c>
      <c r="C17" s="5">
        <v>41337</v>
      </c>
      <c r="D17" s="5" t="str">
        <f t="shared" si="0"/>
        <v>2013</v>
      </c>
      <c r="E17" s="5" t="str">
        <f t="shared" si="1"/>
        <v>Mar</v>
      </c>
      <c r="F17" s="4">
        <v>20</v>
      </c>
      <c r="G17" s="4">
        <v>3.74</v>
      </c>
      <c r="H17" s="4">
        <v>-202.7</v>
      </c>
      <c r="I17" s="4">
        <v>-182</v>
      </c>
      <c r="J17" s="4">
        <v>0.35</v>
      </c>
      <c r="K17" s="6">
        <v>26.2</v>
      </c>
      <c r="L17" s="4">
        <v>0.09</v>
      </c>
      <c r="M17" s="4">
        <v>0.82</v>
      </c>
      <c r="N17" s="4">
        <v>0.81</v>
      </c>
      <c r="O17" s="4">
        <v>0.27</v>
      </c>
      <c r="P17" s="4">
        <v>34</v>
      </c>
      <c r="Q17" s="4">
        <v>5.0999999999999996</v>
      </c>
      <c r="R17" s="4">
        <v>5.45</v>
      </c>
      <c r="S17" s="4">
        <v>6.8000000000000005E-2</v>
      </c>
      <c r="T17" s="4">
        <v>1.74</v>
      </c>
      <c r="U17" s="4">
        <v>0.6</v>
      </c>
      <c r="V17" s="4">
        <v>78.099999999999994</v>
      </c>
      <c r="W17" s="4">
        <v>49.98</v>
      </c>
      <c r="X17" s="4">
        <v>0.11</v>
      </c>
      <c r="Y17" s="4">
        <v>0.9</v>
      </c>
      <c r="Z17" s="4">
        <v>10</v>
      </c>
      <c r="AA17" s="4">
        <v>-2.488</v>
      </c>
    </row>
    <row r="18" spans="1:27">
      <c r="A18" s="4" t="s">
        <v>3</v>
      </c>
      <c r="B18" s="4" t="s">
        <v>13</v>
      </c>
      <c r="C18" s="5">
        <v>41423</v>
      </c>
      <c r="D18" s="5" t="str">
        <f t="shared" si="0"/>
        <v>2013</v>
      </c>
      <c r="E18" s="5" t="str">
        <f t="shared" si="1"/>
        <v>May</v>
      </c>
      <c r="F18" s="4">
        <v>20</v>
      </c>
      <c r="G18" s="4">
        <v>3.62</v>
      </c>
      <c r="H18" s="4">
        <v>-311</v>
      </c>
      <c r="I18" s="4">
        <v>-239.9</v>
      </c>
      <c r="J18" s="4">
        <v>0.46</v>
      </c>
      <c r="K18" s="6">
        <v>43.79</v>
      </c>
      <c r="L18" s="4">
        <v>0.12</v>
      </c>
      <c r="M18" s="4">
        <v>1.28</v>
      </c>
      <c r="N18" s="4">
        <v>1.19</v>
      </c>
      <c r="O18" s="4">
        <v>0.33</v>
      </c>
      <c r="P18" s="4">
        <v>16</v>
      </c>
      <c r="Q18" s="4">
        <v>10.5</v>
      </c>
      <c r="R18" s="4">
        <v>8.0399999999999991</v>
      </c>
      <c r="S18" s="4">
        <v>3.1E-2</v>
      </c>
      <c r="T18" s="4">
        <v>4.4800000000000004</v>
      </c>
      <c r="U18" s="4">
        <v>0.87</v>
      </c>
      <c r="V18" s="4">
        <v>110.6</v>
      </c>
      <c r="W18" s="4">
        <v>70.78</v>
      </c>
      <c r="X18" s="4">
        <v>0.13</v>
      </c>
      <c r="Y18" s="4">
        <v>1.1000000000000001</v>
      </c>
      <c r="Z18" s="4">
        <v>16.899999999999999</v>
      </c>
      <c r="AA18" s="4">
        <v>-2.157</v>
      </c>
    </row>
    <row r="19" spans="1:27">
      <c r="A19" s="4" t="s">
        <v>3</v>
      </c>
      <c r="B19" s="4" t="s">
        <v>14</v>
      </c>
      <c r="C19" s="5">
        <v>41519</v>
      </c>
      <c r="D19" s="5" t="str">
        <f t="shared" si="0"/>
        <v>2013</v>
      </c>
      <c r="E19" s="5" t="str">
        <f t="shared" si="1"/>
        <v>Sep</v>
      </c>
      <c r="F19" s="4">
        <v>20</v>
      </c>
      <c r="G19" s="4">
        <v>3.67</v>
      </c>
      <c r="H19" s="4">
        <v>-256.89999999999998</v>
      </c>
      <c r="I19" s="4">
        <v>-213.8</v>
      </c>
      <c r="J19" s="4">
        <v>0.54</v>
      </c>
      <c r="K19" s="6">
        <v>41.02</v>
      </c>
      <c r="L19" s="4">
        <v>0.15</v>
      </c>
      <c r="M19" s="4">
        <v>1.1599999999999999</v>
      </c>
      <c r="N19" s="4">
        <v>1.69</v>
      </c>
      <c r="O19" s="4">
        <v>0.45</v>
      </c>
      <c r="P19" s="4">
        <v>20</v>
      </c>
      <c r="Q19" s="4">
        <v>8.6</v>
      </c>
      <c r="R19" s="4">
        <v>11.89</v>
      </c>
      <c r="S19" s="4">
        <v>2.1000000000000001E-2</v>
      </c>
      <c r="T19" s="4">
        <v>1.3</v>
      </c>
      <c r="U19" s="4">
        <v>0.31</v>
      </c>
      <c r="V19" s="4">
        <v>96.5</v>
      </c>
      <c r="W19" s="4">
        <v>61.76</v>
      </c>
      <c r="X19" s="4">
        <v>0.16</v>
      </c>
      <c r="Y19" s="4">
        <v>1.2</v>
      </c>
      <c r="Z19" s="4">
        <v>21.8</v>
      </c>
      <c r="AA19" s="4">
        <v>-2.0859999999999999</v>
      </c>
    </row>
    <row r="20" spans="1:27">
      <c r="A20" s="4" t="s">
        <v>3</v>
      </c>
      <c r="B20" s="4" t="s">
        <v>15</v>
      </c>
      <c r="C20" s="5">
        <v>41603</v>
      </c>
      <c r="D20" s="5" t="str">
        <f t="shared" si="0"/>
        <v>2013</v>
      </c>
      <c r="E20" s="5" t="str">
        <f t="shared" si="1"/>
        <v>Nov</v>
      </c>
      <c r="F20" s="4">
        <v>20</v>
      </c>
      <c r="G20" s="4">
        <v>3.45</v>
      </c>
      <c r="H20" s="4">
        <v>-434.2</v>
      </c>
      <c r="I20" s="4">
        <v>-354.8</v>
      </c>
      <c r="J20" s="4">
        <v>0.74</v>
      </c>
      <c r="K20" s="6">
        <v>45.77</v>
      </c>
      <c r="L20" s="4">
        <v>0.27</v>
      </c>
      <c r="M20" s="4">
        <v>1.53</v>
      </c>
      <c r="N20" s="4">
        <v>2.29</v>
      </c>
      <c r="O20" s="4">
        <v>0.74</v>
      </c>
      <c r="P20" s="4">
        <v>38</v>
      </c>
      <c r="Q20" s="4">
        <v>16.600000000000001</v>
      </c>
      <c r="R20" s="4">
        <v>29.96</v>
      </c>
      <c r="S20" s="4">
        <v>3.3000000000000002E-2</v>
      </c>
      <c r="T20" s="4">
        <v>2.35</v>
      </c>
      <c r="U20" s="4">
        <v>0.47</v>
      </c>
      <c r="V20" s="4">
        <v>160</v>
      </c>
      <c r="W20" s="4">
        <v>102.4</v>
      </c>
      <c r="X20" s="4">
        <v>0.26</v>
      </c>
      <c r="Y20" s="4">
        <v>0.9</v>
      </c>
      <c r="Z20" s="4">
        <v>23.1</v>
      </c>
      <c r="AA20" s="4">
        <v>-2.6389999999999998</v>
      </c>
    </row>
    <row r="21" spans="1:27">
      <c r="A21" s="4" t="s">
        <v>3</v>
      </c>
      <c r="B21" s="4" t="s">
        <v>16</v>
      </c>
      <c r="C21" s="5">
        <v>41702</v>
      </c>
      <c r="D21" s="5" t="str">
        <f t="shared" si="0"/>
        <v>2014</v>
      </c>
      <c r="E21" s="5" t="str">
        <f t="shared" si="1"/>
        <v>Mar</v>
      </c>
      <c r="F21" s="4">
        <v>20</v>
      </c>
      <c r="G21" s="4">
        <v>3.57</v>
      </c>
      <c r="H21" s="4">
        <v>-312.2</v>
      </c>
      <c r="I21" s="4">
        <v>-269.2</v>
      </c>
      <c r="J21" s="4">
        <v>0.8</v>
      </c>
      <c r="K21" s="6">
        <v>31.72</v>
      </c>
      <c r="L21" s="4">
        <v>0.18</v>
      </c>
      <c r="M21" s="4">
        <v>1.33</v>
      </c>
      <c r="N21" s="4">
        <v>1.53</v>
      </c>
      <c r="O21" s="4">
        <v>0.54</v>
      </c>
      <c r="P21" s="4">
        <v>20</v>
      </c>
      <c r="Q21" s="4">
        <v>10.6</v>
      </c>
      <c r="R21" s="4">
        <v>11.8</v>
      </c>
      <c r="S21" s="4">
        <v>4.5999999999999999E-2</v>
      </c>
      <c r="T21" s="4">
        <v>4.1500000000000004</v>
      </c>
      <c r="U21" s="4">
        <v>1.53</v>
      </c>
      <c r="V21" s="4">
        <v>127.4</v>
      </c>
      <c r="W21" s="4">
        <v>81.540000000000006</v>
      </c>
      <c r="X21" s="4">
        <v>0.15</v>
      </c>
      <c r="Y21" s="4">
        <v>0.8</v>
      </c>
      <c r="Z21" s="4">
        <v>12.1</v>
      </c>
      <c r="AA21" s="4">
        <v>-2.4350000000000001</v>
      </c>
    </row>
    <row r="22" spans="1:27">
      <c r="A22" s="4" t="s">
        <v>3</v>
      </c>
      <c r="B22" s="4" t="s">
        <v>13</v>
      </c>
      <c r="C22" s="5">
        <v>41792</v>
      </c>
      <c r="D22" s="5" t="str">
        <f t="shared" si="0"/>
        <v>2014</v>
      </c>
      <c r="E22" s="5" t="str">
        <f t="shared" si="1"/>
        <v>Jun</v>
      </c>
      <c r="F22" s="4">
        <v>20</v>
      </c>
      <c r="G22" s="4">
        <v>3.48</v>
      </c>
      <c r="H22" s="4">
        <v>-380.7</v>
      </c>
      <c r="I22" s="4">
        <v>-331.1</v>
      </c>
      <c r="J22" s="4">
        <v>0.88</v>
      </c>
      <c r="K22" s="6">
        <v>45.14</v>
      </c>
      <c r="L22" s="4">
        <v>0.2</v>
      </c>
      <c r="M22" s="4">
        <v>1.28</v>
      </c>
      <c r="N22" s="4">
        <v>2.52</v>
      </c>
      <c r="O22" s="4">
        <v>0.65</v>
      </c>
      <c r="P22" s="4">
        <v>38</v>
      </c>
      <c r="Q22" s="4">
        <v>11.1</v>
      </c>
      <c r="R22" s="4">
        <v>15.41</v>
      </c>
      <c r="S22" s="4">
        <v>5.0999999999999997E-2</v>
      </c>
      <c r="T22" s="4">
        <v>3.68</v>
      </c>
      <c r="U22" s="4">
        <v>1.01</v>
      </c>
      <c r="V22" s="4">
        <v>146</v>
      </c>
      <c r="W22" s="4">
        <v>93.44</v>
      </c>
      <c r="X22" s="4"/>
      <c r="Y22" s="4">
        <v>2.7</v>
      </c>
      <c r="Z22" s="4">
        <v>20.100000000000001</v>
      </c>
      <c r="AA22" s="4">
        <v>-2.976</v>
      </c>
    </row>
    <row r="23" spans="1:27">
      <c r="A23" s="4" t="s">
        <v>3</v>
      </c>
      <c r="B23" s="4" t="s">
        <v>14</v>
      </c>
      <c r="C23" s="5">
        <v>41879</v>
      </c>
      <c r="D23" s="5" t="str">
        <f t="shared" si="0"/>
        <v>2014</v>
      </c>
      <c r="E23" s="5" t="str">
        <f t="shared" si="1"/>
        <v>Aug</v>
      </c>
      <c r="F23" s="4">
        <v>20</v>
      </c>
      <c r="G23" s="4">
        <v>3.53</v>
      </c>
      <c r="H23" s="4">
        <v>-318</v>
      </c>
      <c r="I23" s="4">
        <v>-295.10000000000002</v>
      </c>
      <c r="J23" s="4">
        <v>0.56000000000000005</v>
      </c>
      <c r="K23" s="6">
        <v>45.86</v>
      </c>
      <c r="L23" s="4">
        <v>0.16</v>
      </c>
      <c r="M23" s="4">
        <v>1.0900000000000001</v>
      </c>
      <c r="N23" s="4">
        <v>3.89</v>
      </c>
      <c r="O23" s="4">
        <v>0.71</v>
      </c>
      <c r="P23" s="4">
        <v>21</v>
      </c>
      <c r="Q23" s="4">
        <v>11.3</v>
      </c>
      <c r="R23" s="4">
        <v>18.66</v>
      </c>
      <c r="S23" s="4">
        <v>2.5999999999999999E-2</v>
      </c>
      <c r="T23" s="4">
        <v>2.21</v>
      </c>
      <c r="U23" s="4">
        <v>1</v>
      </c>
      <c r="V23" s="4">
        <v>134</v>
      </c>
      <c r="W23" s="4">
        <v>85.76</v>
      </c>
      <c r="X23" s="4"/>
      <c r="Y23" s="4">
        <v>1</v>
      </c>
      <c r="Z23" s="4">
        <v>25.1</v>
      </c>
      <c r="AA23" s="4">
        <v>-2.7679999999999998</v>
      </c>
    </row>
    <row r="24" spans="1:27">
      <c r="A24" s="4" t="s">
        <v>3</v>
      </c>
      <c r="B24" s="4" t="s">
        <v>15</v>
      </c>
      <c r="C24" s="5">
        <v>41977</v>
      </c>
      <c r="D24" s="5" t="str">
        <f t="shared" si="0"/>
        <v>2014</v>
      </c>
      <c r="E24" s="5" t="str">
        <f t="shared" si="1"/>
        <v>Dec</v>
      </c>
      <c r="F24" s="4">
        <v>20</v>
      </c>
      <c r="G24" s="4">
        <v>3.49</v>
      </c>
      <c r="H24" s="4">
        <v>-379.7</v>
      </c>
      <c r="I24" s="4">
        <v>-323.60000000000002</v>
      </c>
      <c r="J24" s="4">
        <v>0.74</v>
      </c>
      <c r="K24" s="6">
        <v>49.49</v>
      </c>
      <c r="L24" s="4">
        <v>0.22</v>
      </c>
      <c r="M24" s="4">
        <v>1.49</v>
      </c>
      <c r="N24" s="4">
        <v>3.11</v>
      </c>
      <c r="O24" s="4">
        <v>0.8</v>
      </c>
      <c r="P24" s="4">
        <v>42</v>
      </c>
      <c r="Q24" s="4">
        <v>16.100000000000001</v>
      </c>
      <c r="R24" s="4">
        <v>13.85</v>
      </c>
      <c r="S24" s="4">
        <v>5.8999999999999997E-2</v>
      </c>
      <c r="T24" s="4">
        <v>3.57</v>
      </c>
      <c r="U24" s="4">
        <v>1.22</v>
      </c>
      <c r="V24" s="4">
        <v>162</v>
      </c>
      <c r="W24" s="4">
        <v>103.7</v>
      </c>
      <c r="X24" s="4"/>
      <c r="Y24" s="4">
        <v>2.4</v>
      </c>
      <c r="Z24" s="4">
        <v>27</v>
      </c>
      <c r="AA24" s="4">
        <v>-2.464</v>
      </c>
    </row>
    <row r="25" spans="1:27">
      <c r="A25" s="4" t="s">
        <v>3</v>
      </c>
      <c r="B25" s="4" t="s">
        <v>16</v>
      </c>
      <c r="C25" s="5">
        <v>42065</v>
      </c>
      <c r="D25" s="5" t="str">
        <f t="shared" si="0"/>
        <v>2015</v>
      </c>
      <c r="E25" s="5" t="str">
        <f t="shared" si="1"/>
        <v>Mar</v>
      </c>
      <c r="F25" s="4">
        <v>20</v>
      </c>
      <c r="G25" s="4">
        <v>3.59</v>
      </c>
      <c r="H25" s="4">
        <v>-281.39999999999998</v>
      </c>
      <c r="I25" s="4">
        <v>-257</v>
      </c>
      <c r="J25" s="4">
        <v>0.7</v>
      </c>
      <c r="K25" s="6">
        <v>31.24</v>
      </c>
      <c r="L25" s="4">
        <v>0.14000000000000001</v>
      </c>
      <c r="M25" s="4">
        <v>0.98</v>
      </c>
      <c r="N25" s="4">
        <v>1.21</v>
      </c>
      <c r="O25" s="4">
        <v>0.48</v>
      </c>
      <c r="P25" s="4">
        <v>34</v>
      </c>
      <c r="Q25" s="4">
        <v>9.9</v>
      </c>
      <c r="R25" s="4">
        <v>10.66</v>
      </c>
      <c r="S25" s="4">
        <v>0.04</v>
      </c>
      <c r="T25" s="4">
        <v>3.58</v>
      </c>
      <c r="U25" s="4">
        <v>1.59</v>
      </c>
      <c r="V25" s="4">
        <v>118</v>
      </c>
      <c r="W25" s="4">
        <v>75.52</v>
      </c>
      <c r="X25" s="4"/>
      <c r="Y25" s="4">
        <v>0.6</v>
      </c>
      <c r="Z25" s="4">
        <v>15</v>
      </c>
      <c r="AA25" s="4">
        <v>-2.6309999999999998</v>
      </c>
    </row>
    <row r="26" spans="1:27">
      <c r="A26" s="4" t="s">
        <v>3</v>
      </c>
      <c r="B26" s="4" t="s">
        <v>13</v>
      </c>
      <c r="C26" s="5">
        <v>41059</v>
      </c>
      <c r="D26" s="5" t="str">
        <f t="shared" si="0"/>
        <v>2012</v>
      </c>
      <c r="E26" s="5" t="str">
        <f t="shared" si="1"/>
        <v>May</v>
      </c>
      <c r="F26" s="4">
        <v>30</v>
      </c>
      <c r="G26" s="4">
        <v>3.63</v>
      </c>
      <c r="H26" s="4">
        <v>-302.3</v>
      </c>
      <c r="I26" s="4">
        <v>-234.4</v>
      </c>
      <c r="J26" s="4">
        <v>0.62</v>
      </c>
      <c r="K26" s="10"/>
      <c r="L26" s="4">
        <v>0.13</v>
      </c>
      <c r="M26" s="4">
        <v>1.19</v>
      </c>
      <c r="N26" s="4">
        <v>0.83</v>
      </c>
      <c r="O26" s="4">
        <v>0.57999999999999996</v>
      </c>
      <c r="P26" s="4">
        <v>111</v>
      </c>
      <c r="Q26" s="4">
        <v>6.6</v>
      </c>
      <c r="R26" s="4">
        <v>10.02</v>
      </c>
      <c r="S26" s="4">
        <v>0.94499999999999995</v>
      </c>
      <c r="T26" s="4">
        <v>1.68</v>
      </c>
      <c r="U26" s="4">
        <v>0.81</v>
      </c>
      <c r="V26" s="4">
        <v>111</v>
      </c>
      <c r="W26" s="4">
        <v>71.040000000000006</v>
      </c>
      <c r="X26" s="4"/>
      <c r="Y26" s="4"/>
      <c r="Z26" s="4"/>
      <c r="AA26" s="4">
        <v>-4.4630000000000001</v>
      </c>
    </row>
    <row r="27" spans="1:27">
      <c r="A27" s="4" t="s">
        <v>3</v>
      </c>
      <c r="B27" s="4" t="s">
        <v>14</v>
      </c>
      <c r="C27" s="5">
        <v>41156</v>
      </c>
      <c r="D27" s="5" t="str">
        <f t="shared" si="0"/>
        <v>2012</v>
      </c>
      <c r="E27" s="5" t="str">
        <f t="shared" si="1"/>
        <v>Sep</v>
      </c>
      <c r="F27" s="4">
        <v>30</v>
      </c>
      <c r="G27" s="4"/>
      <c r="H27" s="4"/>
      <c r="I27" s="4"/>
      <c r="J27" s="4"/>
      <c r="K27" s="6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>
      <c r="A28" s="4" t="s">
        <v>3</v>
      </c>
      <c r="B28" s="4" t="s">
        <v>15</v>
      </c>
      <c r="C28" s="5">
        <v>41241</v>
      </c>
      <c r="D28" s="5" t="str">
        <f t="shared" si="0"/>
        <v>2012</v>
      </c>
      <c r="E28" s="5" t="str">
        <f t="shared" si="1"/>
        <v>Nov</v>
      </c>
      <c r="F28" s="4">
        <v>30</v>
      </c>
      <c r="G28" s="4"/>
      <c r="H28" s="4"/>
      <c r="I28" s="4"/>
      <c r="J28" s="4"/>
      <c r="K28" s="6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>
      <c r="A29" s="4" t="s">
        <v>3</v>
      </c>
      <c r="B29" s="4" t="s">
        <v>16</v>
      </c>
      <c r="C29" s="5">
        <v>41337</v>
      </c>
      <c r="D29" s="5" t="str">
        <f t="shared" si="0"/>
        <v>2013</v>
      </c>
      <c r="E29" s="5" t="str">
        <f t="shared" si="1"/>
        <v>Mar</v>
      </c>
      <c r="F29" s="4">
        <v>30</v>
      </c>
      <c r="G29" s="4">
        <v>3.74</v>
      </c>
      <c r="H29" s="4">
        <v>-206.5</v>
      </c>
      <c r="I29" s="4">
        <v>-182</v>
      </c>
      <c r="J29" s="4">
        <v>1.04</v>
      </c>
      <c r="K29" s="6">
        <v>37.64</v>
      </c>
      <c r="L29" s="4">
        <v>0.09</v>
      </c>
      <c r="M29" s="4">
        <v>1.05</v>
      </c>
      <c r="N29" s="4">
        <v>0.95</v>
      </c>
      <c r="O29" s="4">
        <v>0.25</v>
      </c>
      <c r="P29" s="4">
        <v>15</v>
      </c>
      <c r="Q29" s="4">
        <v>9.1</v>
      </c>
      <c r="R29" s="4">
        <v>5.6</v>
      </c>
      <c r="S29" s="4">
        <v>9.1999999999999998E-2</v>
      </c>
      <c r="T29" s="4">
        <v>2.25</v>
      </c>
      <c r="U29" s="4">
        <v>0.74</v>
      </c>
      <c r="V29" s="4">
        <v>86.4</v>
      </c>
      <c r="W29" s="4">
        <v>55.3</v>
      </c>
      <c r="X29" s="4">
        <v>0.13</v>
      </c>
      <c r="Y29" s="4">
        <v>1.9</v>
      </c>
      <c r="Z29" s="4">
        <v>9.4</v>
      </c>
      <c r="AA29" s="4">
        <v>-1.792</v>
      </c>
    </row>
    <row r="30" spans="1:27">
      <c r="A30" s="4" t="s">
        <v>3</v>
      </c>
      <c r="B30" s="4" t="s">
        <v>13</v>
      </c>
      <c r="C30" s="5">
        <v>41423</v>
      </c>
      <c r="D30" s="5" t="str">
        <f t="shared" si="0"/>
        <v>2013</v>
      </c>
      <c r="E30" s="5" t="str">
        <f t="shared" si="1"/>
        <v>May</v>
      </c>
      <c r="F30" s="4">
        <v>30</v>
      </c>
      <c r="G30" s="4">
        <v>3.6</v>
      </c>
      <c r="H30" s="4">
        <v>-327.10000000000002</v>
      </c>
      <c r="I30" s="4">
        <v>-251.2</v>
      </c>
      <c r="J30" s="4">
        <v>1.22</v>
      </c>
      <c r="K30" s="6">
        <v>49.4</v>
      </c>
      <c r="L30" s="4">
        <v>0.12</v>
      </c>
      <c r="M30" s="4">
        <v>1.24</v>
      </c>
      <c r="N30" s="4">
        <v>1.08</v>
      </c>
      <c r="O30" s="4">
        <v>0.33</v>
      </c>
      <c r="P30" s="4">
        <v>17</v>
      </c>
      <c r="Q30" s="4">
        <v>12.6</v>
      </c>
      <c r="R30" s="4">
        <v>7.53</v>
      </c>
      <c r="S30" s="4">
        <v>7.4999999999999997E-2</v>
      </c>
      <c r="T30" s="4">
        <v>4.55</v>
      </c>
      <c r="U30" s="4">
        <v>0.71</v>
      </c>
      <c r="V30" s="4">
        <v>107.9</v>
      </c>
      <c r="W30" s="4">
        <v>69.06</v>
      </c>
      <c r="X30" s="4">
        <v>0.14000000000000001</v>
      </c>
      <c r="Y30" s="4">
        <v>1.6</v>
      </c>
      <c r="Z30" s="4">
        <v>9.5</v>
      </c>
      <c r="AA30" s="4">
        <v>-2.194</v>
      </c>
    </row>
    <row r="31" spans="1:27">
      <c r="A31" s="4" t="s">
        <v>3</v>
      </c>
      <c r="B31" s="4" t="s">
        <v>14</v>
      </c>
      <c r="C31" s="5">
        <v>41519</v>
      </c>
      <c r="D31" s="5" t="str">
        <f t="shared" si="0"/>
        <v>2013</v>
      </c>
      <c r="E31" s="5" t="str">
        <f t="shared" si="1"/>
        <v>Sep</v>
      </c>
      <c r="F31" s="4">
        <v>30</v>
      </c>
      <c r="G31" s="4">
        <v>3.74</v>
      </c>
      <c r="H31" s="4">
        <v>-222.2</v>
      </c>
      <c r="I31" s="4">
        <v>-182</v>
      </c>
      <c r="J31" s="4">
        <v>1.05</v>
      </c>
      <c r="K31" s="6">
        <v>53.32</v>
      </c>
      <c r="L31" s="4">
        <v>0.1</v>
      </c>
      <c r="M31" s="4">
        <v>1.56</v>
      </c>
      <c r="N31" s="4">
        <v>0.68</v>
      </c>
      <c r="O31" s="4">
        <v>0.28000000000000003</v>
      </c>
      <c r="P31" s="4">
        <v>14</v>
      </c>
      <c r="Q31" s="4">
        <v>10.9</v>
      </c>
      <c r="R31" s="4"/>
      <c r="S31" s="4">
        <v>7.8E-2</v>
      </c>
      <c r="T31" s="4">
        <v>2.2000000000000002</v>
      </c>
      <c r="U31" s="4">
        <v>0.81</v>
      </c>
      <c r="V31" s="4">
        <v>65.2</v>
      </c>
      <c r="W31" s="4">
        <v>41.73</v>
      </c>
      <c r="X31" s="4">
        <v>0.14000000000000001</v>
      </c>
      <c r="Y31" s="4">
        <v>1.8</v>
      </c>
      <c r="Z31" s="4">
        <v>14.9</v>
      </c>
      <c r="AA31" s="4">
        <v>-1.2470000000000001</v>
      </c>
    </row>
    <row r="32" spans="1:27">
      <c r="A32" s="4" t="s">
        <v>3</v>
      </c>
      <c r="B32" s="4" t="s">
        <v>15</v>
      </c>
      <c r="C32" s="5">
        <v>41603</v>
      </c>
      <c r="D32" s="5" t="str">
        <f t="shared" si="0"/>
        <v>2013</v>
      </c>
      <c r="E32" s="5" t="str">
        <f t="shared" si="1"/>
        <v>Nov</v>
      </c>
      <c r="F32" s="4">
        <v>30</v>
      </c>
      <c r="G32" s="4"/>
      <c r="H32" s="4"/>
      <c r="I32" s="4"/>
      <c r="J32" s="4"/>
      <c r="K32" s="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>
      <c r="A33" s="4" t="s">
        <v>3</v>
      </c>
      <c r="B33" s="4" t="s">
        <v>16</v>
      </c>
      <c r="C33" s="5">
        <v>41702</v>
      </c>
      <c r="D33" s="5" t="str">
        <f t="shared" si="0"/>
        <v>2014</v>
      </c>
      <c r="E33" s="5" t="str">
        <f t="shared" si="1"/>
        <v>Mar</v>
      </c>
      <c r="F33" s="4">
        <v>30</v>
      </c>
      <c r="G33" s="4"/>
      <c r="H33" s="4"/>
      <c r="I33" s="4"/>
      <c r="J33" s="4"/>
      <c r="K33" s="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>
      <c r="A34" s="4" t="s">
        <v>3</v>
      </c>
      <c r="B34" s="4" t="s">
        <v>13</v>
      </c>
      <c r="C34" s="5">
        <v>41792</v>
      </c>
      <c r="D34" s="5" t="str">
        <f t="shared" ref="D34:D65" si="2">TEXT(C34,"YYYY")</f>
        <v>2014</v>
      </c>
      <c r="E34" s="5" t="str">
        <f t="shared" si="1"/>
        <v>Jun</v>
      </c>
      <c r="F34" s="4">
        <v>30</v>
      </c>
      <c r="G34" s="4">
        <v>3.44</v>
      </c>
      <c r="H34" s="4">
        <v>-430.9</v>
      </c>
      <c r="I34" s="4">
        <v>-363.1</v>
      </c>
      <c r="J34" s="4"/>
      <c r="K34" s="6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>
      <c r="A35" s="4" t="s">
        <v>3</v>
      </c>
      <c r="B35" s="4" t="s">
        <v>14</v>
      </c>
      <c r="C35" s="5">
        <v>41879</v>
      </c>
      <c r="D35" s="5" t="str">
        <f t="shared" si="2"/>
        <v>2014</v>
      </c>
      <c r="E35" s="5" t="str">
        <f t="shared" si="1"/>
        <v>Aug</v>
      </c>
      <c r="F35" s="4">
        <v>30</v>
      </c>
      <c r="G35" s="4"/>
      <c r="H35" s="4"/>
      <c r="I35" s="4"/>
      <c r="J35" s="4"/>
      <c r="K35" s="6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>
      <c r="A36" s="4" t="s">
        <v>3</v>
      </c>
      <c r="B36" s="4" t="s">
        <v>15</v>
      </c>
      <c r="C36" s="5">
        <v>41977</v>
      </c>
      <c r="D36" s="5" t="str">
        <f t="shared" si="2"/>
        <v>2014</v>
      </c>
      <c r="E36" s="5" t="str">
        <f t="shared" si="1"/>
        <v>Dec</v>
      </c>
      <c r="F36" s="4">
        <v>30</v>
      </c>
      <c r="G36" s="4">
        <v>3.55</v>
      </c>
      <c r="H36" s="4">
        <v>-365.9</v>
      </c>
      <c r="I36" s="4">
        <v>-281.8</v>
      </c>
      <c r="J36" s="4">
        <v>1.91</v>
      </c>
      <c r="K36" s="6"/>
      <c r="L36" s="4">
        <v>0.15</v>
      </c>
      <c r="M36" s="4">
        <v>2.5299999999999998</v>
      </c>
      <c r="N36" s="4">
        <v>0.34</v>
      </c>
      <c r="O36" s="4">
        <v>0.34</v>
      </c>
      <c r="P36" s="4">
        <v>7</v>
      </c>
      <c r="Q36" s="4">
        <v>27.9</v>
      </c>
      <c r="R36" s="4">
        <v>7.86</v>
      </c>
      <c r="S36" s="4">
        <v>0.17399999999999999</v>
      </c>
      <c r="T36" s="4">
        <v>7.52</v>
      </c>
      <c r="U36" s="4">
        <v>0.83</v>
      </c>
      <c r="V36" s="4">
        <v>150</v>
      </c>
      <c r="W36" s="4">
        <v>96</v>
      </c>
      <c r="X36" s="4"/>
      <c r="Y36" s="4">
        <v>2.8</v>
      </c>
      <c r="Z36" s="4">
        <v>17.399999999999999</v>
      </c>
      <c r="AA36" s="4">
        <v>-1.246</v>
      </c>
    </row>
    <row r="37" spans="1:27">
      <c r="A37" s="4" t="s">
        <v>3</v>
      </c>
      <c r="B37" s="4" t="s">
        <v>16</v>
      </c>
      <c r="C37" s="5">
        <v>42065</v>
      </c>
      <c r="D37" s="5" t="str">
        <f t="shared" si="2"/>
        <v>2015</v>
      </c>
      <c r="E37" s="5" t="str">
        <f t="shared" si="1"/>
        <v>Mar</v>
      </c>
      <c r="F37" s="4">
        <v>30</v>
      </c>
      <c r="G37" s="4">
        <v>3.46</v>
      </c>
      <c r="H37" s="4">
        <v>-405.3</v>
      </c>
      <c r="I37" s="4">
        <v>-346.7</v>
      </c>
      <c r="J37" s="4">
        <v>1.9</v>
      </c>
      <c r="K37" s="6">
        <v>51.03</v>
      </c>
      <c r="L37" s="4">
        <v>0.21</v>
      </c>
      <c r="M37" s="4">
        <v>3.08</v>
      </c>
      <c r="N37" s="4">
        <v>0.36</v>
      </c>
      <c r="O37" s="4">
        <v>0.44</v>
      </c>
      <c r="P37" s="4">
        <v>24</v>
      </c>
      <c r="Q37" s="4">
        <v>25.8</v>
      </c>
      <c r="R37" s="4">
        <v>18.12</v>
      </c>
      <c r="S37" s="4">
        <v>0.20799999999999999</v>
      </c>
      <c r="T37" s="4">
        <v>10.32</v>
      </c>
      <c r="U37" s="4">
        <v>1.1299999999999999</v>
      </c>
      <c r="V37" s="4">
        <v>178</v>
      </c>
      <c r="W37" s="4">
        <v>113.9</v>
      </c>
      <c r="X37" s="4"/>
      <c r="Y37" s="4">
        <v>1.5</v>
      </c>
      <c r="Z37" s="4">
        <v>14.8</v>
      </c>
      <c r="AA37" s="4">
        <v>-1.72</v>
      </c>
    </row>
    <row r="38" spans="1:27">
      <c r="A38" s="4" t="s">
        <v>3</v>
      </c>
      <c r="B38" s="4" t="s">
        <v>13</v>
      </c>
      <c r="C38" s="5">
        <v>41059</v>
      </c>
      <c r="D38" s="5" t="str">
        <f t="shared" si="2"/>
        <v>2012</v>
      </c>
      <c r="E38" s="5" t="str">
        <f t="shared" si="1"/>
        <v>May</v>
      </c>
      <c r="F38" s="4">
        <v>40</v>
      </c>
      <c r="G38" s="4">
        <v>3.63</v>
      </c>
      <c r="H38" s="4">
        <v>-103.8</v>
      </c>
      <c r="I38" s="4">
        <v>-234.4</v>
      </c>
      <c r="J38" s="4">
        <v>1.1299999999999999</v>
      </c>
      <c r="K38" s="6">
        <v>14.739999771118164</v>
      </c>
      <c r="L38" s="4">
        <v>0.13</v>
      </c>
      <c r="M38" s="4">
        <v>2.83</v>
      </c>
      <c r="N38" s="4">
        <v>0.46</v>
      </c>
      <c r="O38" s="4">
        <v>0.35</v>
      </c>
      <c r="P38" s="4">
        <v>42</v>
      </c>
      <c r="Q38" s="4">
        <v>9</v>
      </c>
      <c r="R38" s="4">
        <v>13.59</v>
      </c>
      <c r="S38" s="4">
        <v>1.972</v>
      </c>
      <c r="T38" s="4">
        <v>2.5499999999999998</v>
      </c>
      <c r="U38" s="4">
        <v>1.41</v>
      </c>
      <c r="V38" s="4">
        <v>73.2</v>
      </c>
      <c r="W38" s="4">
        <v>46.85</v>
      </c>
      <c r="X38" s="4"/>
      <c r="Y38" s="4"/>
      <c r="Z38" s="4"/>
      <c r="AA38" s="4">
        <v>-3.1110000000000002</v>
      </c>
    </row>
    <row r="39" spans="1:27">
      <c r="A39" s="4" t="s">
        <v>3</v>
      </c>
      <c r="B39" s="4" t="s">
        <v>14</v>
      </c>
      <c r="C39" s="5">
        <v>41156</v>
      </c>
      <c r="D39" s="5" t="str">
        <f t="shared" si="2"/>
        <v>2012</v>
      </c>
      <c r="E39" s="5" t="str">
        <f t="shared" si="1"/>
        <v>Sep</v>
      </c>
      <c r="F39" s="4">
        <v>40</v>
      </c>
      <c r="G39" s="4">
        <v>4.01</v>
      </c>
      <c r="H39" s="4">
        <v>-132.69999999999999</v>
      </c>
      <c r="I39" s="4">
        <v>-97.72</v>
      </c>
      <c r="J39" s="4"/>
      <c r="K39" s="6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>
      <c r="A40" s="4" t="s">
        <v>3</v>
      </c>
      <c r="B40" s="4" t="s">
        <v>15</v>
      </c>
      <c r="C40" s="5">
        <v>41241</v>
      </c>
      <c r="D40" s="5" t="str">
        <f t="shared" si="2"/>
        <v>2012</v>
      </c>
      <c r="E40" s="5" t="str">
        <f t="shared" si="1"/>
        <v>Nov</v>
      </c>
      <c r="F40" s="4">
        <v>40</v>
      </c>
      <c r="G40" s="4">
        <v>3.9</v>
      </c>
      <c r="H40" s="4">
        <v>-181.7</v>
      </c>
      <c r="I40" s="4">
        <v>-125.9</v>
      </c>
      <c r="J40" s="4">
        <v>0.84</v>
      </c>
      <c r="K40" s="9">
        <v>90.48</v>
      </c>
      <c r="L40" s="4">
        <v>0.13</v>
      </c>
      <c r="M40" s="4">
        <v>2.34</v>
      </c>
      <c r="N40" s="4">
        <v>2.48</v>
      </c>
      <c r="O40" s="4">
        <v>0.82</v>
      </c>
      <c r="P40" s="4">
        <v>71</v>
      </c>
      <c r="Q40" s="4">
        <v>8.3000000000000007</v>
      </c>
      <c r="R40" s="4">
        <v>6.1</v>
      </c>
      <c r="S40" s="4">
        <v>9.8000000000000004E-2</v>
      </c>
      <c r="T40" s="4">
        <v>4.01</v>
      </c>
      <c r="U40" s="4">
        <v>1.41</v>
      </c>
      <c r="V40" s="4">
        <v>96.7</v>
      </c>
      <c r="W40" s="4">
        <v>61.89</v>
      </c>
      <c r="X40" s="4">
        <v>0.26</v>
      </c>
      <c r="Y40" s="4">
        <v>1.1000000000000001</v>
      </c>
      <c r="Z40" s="4">
        <v>32.9</v>
      </c>
      <c r="AA40" s="4">
        <v>-0.22900000000000001</v>
      </c>
    </row>
    <row r="41" spans="1:27">
      <c r="A41" s="4" t="s">
        <v>3</v>
      </c>
      <c r="B41" s="4" t="s">
        <v>16</v>
      </c>
      <c r="C41" s="5">
        <v>41337</v>
      </c>
      <c r="D41" s="5" t="str">
        <f t="shared" si="2"/>
        <v>2013</v>
      </c>
      <c r="E41" s="5" t="str">
        <f t="shared" si="1"/>
        <v>Mar</v>
      </c>
      <c r="F41" s="4">
        <v>40</v>
      </c>
      <c r="G41" s="4">
        <v>3.82</v>
      </c>
      <c r="H41" s="4">
        <v>-157.5</v>
      </c>
      <c r="I41" s="4">
        <v>-151.4</v>
      </c>
      <c r="J41" s="4">
        <v>1.19</v>
      </c>
      <c r="K41" s="6">
        <v>24.33</v>
      </c>
      <c r="L41" s="4">
        <v>0.08</v>
      </c>
      <c r="M41" s="4">
        <v>1.84</v>
      </c>
      <c r="N41" s="4">
        <v>0.48</v>
      </c>
      <c r="O41" s="4">
        <v>0.21</v>
      </c>
      <c r="P41" s="4">
        <v>30</v>
      </c>
      <c r="Q41" s="4">
        <v>8.9</v>
      </c>
      <c r="R41" s="4">
        <v>7.04</v>
      </c>
      <c r="S41" s="4">
        <v>0.123</v>
      </c>
      <c r="T41" s="4">
        <v>2.83</v>
      </c>
      <c r="U41" s="4">
        <v>0.87</v>
      </c>
      <c r="V41" s="4">
        <v>71</v>
      </c>
      <c r="W41" s="4">
        <v>45.44</v>
      </c>
      <c r="X41" s="4">
        <v>0.23</v>
      </c>
      <c r="Y41" s="4">
        <v>1</v>
      </c>
      <c r="Z41" s="4">
        <v>6</v>
      </c>
      <c r="AA41" s="4">
        <v>-0.85119999999999996</v>
      </c>
    </row>
    <row r="42" spans="1:27">
      <c r="A42" s="4" t="s">
        <v>3</v>
      </c>
      <c r="B42" s="4" t="s">
        <v>13</v>
      </c>
      <c r="C42" s="5">
        <v>41423</v>
      </c>
      <c r="D42" s="5" t="str">
        <f t="shared" si="2"/>
        <v>2013</v>
      </c>
      <c r="E42" s="5" t="str">
        <f t="shared" si="1"/>
        <v>May</v>
      </c>
      <c r="F42" s="4">
        <v>40</v>
      </c>
      <c r="G42" s="4">
        <v>3.85</v>
      </c>
      <c r="H42" s="4">
        <v>-172.8</v>
      </c>
      <c r="I42" s="4">
        <v>-141.30000000000001</v>
      </c>
      <c r="J42" s="4">
        <v>1.75</v>
      </c>
      <c r="K42" s="6">
        <v>40.79</v>
      </c>
      <c r="L42" s="4">
        <v>0.09</v>
      </c>
      <c r="M42" s="4">
        <v>2.62</v>
      </c>
      <c r="N42" s="4">
        <v>0.35</v>
      </c>
      <c r="O42" s="4">
        <v>0.23</v>
      </c>
      <c r="P42" s="4">
        <v>17</v>
      </c>
      <c r="Q42" s="4">
        <v>15.1</v>
      </c>
      <c r="R42" s="4">
        <v>5.92</v>
      </c>
      <c r="S42" s="4">
        <v>0.08</v>
      </c>
      <c r="T42" s="4">
        <v>3.33</v>
      </c>
      <c r="U42" s="4">
        <v>0.48</v>
      </c>
      <c r="V42" s="4">
        <v>75.8</v>
      </c>
      <c r="W42" s="4">
        <v>48.51</v>
      </c>
      <c r="X42" s="4">
        <v>0.27</v>
      </c>
      <c r="Y42" s="4">
        <v>1.1000000000000001</v>
      </c>
      <c r="Z42" s="4">
        <v>8</v>
      </c>
      <c r="AA42" s="4">
        <v>0.11509999999999999</v>
      </c>
    </row>
    <row r="43" spans="1:27">
      <c r="A43" s="4" t="s">
        <v>3</v>
      </c>
      <c r="B43" s="4" t="s">
        <v>14</v>
      </c>
      <c r="C43" s="5">
        <v>41519</v>
      </c>
      <c r="D43" s="5" t="str">
        <f t="shared" si="2"/>
        <v>2013</v>
      </c>
      <c r="E43" s="5" t="str">
        <f t="shared" si="1"/>
        <v>Sep</v>
      </c>
      <c r="F43" s="4">
        <v>40</v>
      </c>
      <c r="G43" s="4">
        <v>3.87</v>
      </c>
      <c r="H43" s="4">
        <v>-63.1</v>
      </c>
      <c r="I43" s="4">
        <v>-131.9</v>
      </c>
      <c r="J43" s="4">
        <v>1.1100000000000001</v>
      </c>
      <c r="K43" s="6">
        <v>21.63</v>
      </c>
      <c r="L43" s="4">
        <v>0.09</v>
      </c>
      <c r="M43" s="4">
        <v>1.55</v>
      </c>
      <c r="N43" s="4">
        <v>0.33</v>
      </c>
      <c r="O43" s="4">
        <v>0.23</v>
      </c>
      <c r="P43" s="4">
        <v>22</v>
      </c>
      <c r="Q43" s="4">
        <v>8.9</v>
      </c>
      <c r="R43" s="4">
        <v>1.92</v>
      </c>
      <c r="S43" s="4">
        <v>7.3999999999999996E-2</v>
      </c>
      <c r="T43" s="4">
        <v>3.25</v>
      </c>
      <c r="U43" s="4">
        <v>0.3</v>
      </c>
      <c r="V43" s="4">
        <v>36.1</v>
      </c>
      <c r="W43" s="4">
        <v>23.1</v>
      </c>
      <c r="X43" s="4">
        <v>0.17</v>
      </c>
      <c r="Y43" s="4">
        <v>0.6</v>
      </c>
      <c r="Z43" s="4">
        <v>3.8</v>
      </c>
      <c r="AA43" s="4">
        <v>-0.66979999999999995</v>
      </c>
    </row>
    <row r="44" spans="1:27">
      <c r="A44" s="4" t="s">
        <v>3</v>
      </c>
      <c r="B44" s="4" t="s">
        <v>15</v>
      </c>
      <c r="C44" s="5">
        <v>41603</v>
      </c>
      <c r="D44" s="5" t="str">
        <f t="shared" si="2"/>
        <v>2013</v>
      </c>
      <c r="E44" s="5" t="str">
        <f t="shared" si="1"/>
        <v>Nov</v>
      </c>
      <c r="F44" s="4">
        <v>40</v>
      </c>
      <c r="G44" s="4">
        <v>4.18</v>
      </c>
      <c r="H44" s="4">
        <v>-116</v>
      </c>
      <c r="I44" s="4">
        <v>-66.069999999999993</v>
      </c>
      <c r="J44" s="4">
        <v>1.28</v>
      </c>
      <c r="K44" s="6">
        <v>42.34</v>
      </c>
      <c r="L44" s="4">
        <v>0.11</v>
      </c>
      <c r="M44" s="4">
        <v>1.68</v>
      </c>
      <c r="N44" s="4">
        <v>1.34</v>
      </c>
      <c r="O44" s="4">
        <v>0.28000000000000003</v>
      </c>
      <c r="P44" s="4">
        <v>59</v>
      </c>
      <c r="Q44" s="4">
        <v>11.4</v>
      </c>
      <c r="R44" s="4"/>
      <c r="S44" s="4">
        <v>4.3999999999999997E-2</v>
      </c>
      <c r="T44" s="4">
        <v>2.95</v>
      </c>
      <c r="U44" s="4">
        <v>0.89</v>
      </c>
      <c r="V44" s="4">
        <v>55.9</v>
      </c>
      <c r="W44" s="4">
        <v>35.78</v>
      </c>
      <c r="X44" s="4">
        <v>0.19</v>
      </c>
      <c r="Y44" s="4">
        <v>1.1000000000000001</v>
      </c>
      <c r="Z44" s="4">
        <v>11.9</v>
      </c>
      <c r="AA44" s="4">
        <v>1.4390000000000001</v>
      </c>
    </row>
    <row r="45" spans="1:27">
      <c r="A45" s="4" t="s">
        <v>3</v>
      </c>
      <c r="B45" s="4" t="s">
        <v>16</v>
      </c>
      <c r="C45" s="5">
        <v>41702</v>
      </c>
      <c r="D45" s="5" t="str">
        <f t="shared" si="2"/>
        <v>2014</v>
      </c>
      <c r="E45" s="5" t="str">
        <f t="shared" si="1"/>
        <v>Mar</v>
      </c>
      <c r="F45" s="4">
        <v>40</v>
      </c>
      <c r="G45" s="4">
        <v>3.96</v>
      </c>
      <c r="H45" s="4"/>
      <c r="I45" s="4">
        <v>-109.6</v>
      </c>
      <c r="J45" s="4"/>
      <c r="K45" s="6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>
      <c r="A46" s="4" t="s">
        <v>3</v>
      </c>
      <c r="B46" s="4" t="s">
        <v>13</v>
      </c>
      <c r="C46" s="5">
        <v>41792</v>
      </c>
      <c r="D46" s="5" t="str">
        <f t="shared" si="2"/>
        <v>2014</v>
      </c>
      <c r="E46" s="5" t="str">
        <f t="shared" si="1"/>
        <v>Jun</v>
      </c>
      <c r="F46" s="4">
        <v>40</v>
      </c>
      <c r="G46" s="4"/>
      <c r="H46" s="4">
        <v>-130.5</v>
      </c>
      <c r="I46" s="4"/>
      <c r="J46" s="4">
        <v>2.64</v>
      </c>
      <c r="K46" s="6">
        <v>39.270000000000003</v>
      </c>
      <c r="L46" s="4">
        <v>0.19</v>
      </c>
      <c r="M46" s="4">
        <v>1.93</v>
      </c>
      <c r="N46" s="4">
        <v>0.47</v>
      </c>
      <c r="O46" s="4">
        <v>0.25</v>
      </c>
      <c r="P46" s="4">
        <v>45</v>
      </c>
      <c r="Q46" s="4">
        <v>13.5</v>
      </c>
      <c r="R46" s="4"/>
      <c r="S46" s="4">
        <v>4.9000000000000002E-2</v>
      </c>
      <c r="T46" s="4">
        <v>5.82</v>
      </c>
      <c r="U46" s="4">
        <v>0.92</v>
      </c>
      <c r="V46" s="4">
        <v>63.5</v>
      </c>
      <c r="W46" s="4">
        <v>40.64</v>
      </c>
      <c r="X46" s="4"/>
      <c r="Y46" s="4">
        <v>2.9</v>
      </c>
      <c r="Z46" s="4">
        <v>7.3</v>
      </c>
      <c r="AA46" s="4"/>
    </row>
    <row r="47" spans="1:27">
      <c r="A47" s="4" t="s">
        <v>3</v>
      </c>
      <c r="B47" s="4" t="s">
        <v>14</v>
      </c>
      <c r="C47" s="5">
        <v>41879</v>
      </c>
      <c r="D47" s="5" t="str">
        <f t="shared" si="2"/>
        <v>2014</v>
      </c>
      <c r="E47" s="5" t="str">
        <f t="shared" si="1"/>
        <v>Aug</v>
      </c>
      <c r="F47" s="4">
        <v>40</v>
      </c>
      <c r="G47" s="4">
        <v>3.92</v>
      </c>
      <c r="H47" s="4">
        <v>-123.2</v>
      </c>
      <c r="I47" s="4">
        <v>-120.2</v>
      </c>
      <c r="J47" s="4">
        <v>1.1200000000000001</v>
      </c>
      <c r="K47" s="6"/>
      <c r="L47" s="4">
        <v>7.0000000000000007E-2</v>
      </c>
      <c r="M47" s="4">
        <v>1.26</v>
      </c>
      <c r="N47" s="4">
        <v>0.85</v>
      </c>
      <c r="O47" s="4">
        <v>0.33</v>
      </c>
      <c r="P47" s="4">
        <v>62</v>
      </c>
      <c r="Q47" s="4">
        <v>5.8</v>
      </c>
      <c r="R47" s="4">
        <v>1.1399999999999999</v>
      </c>
      <c r="S47" s="4">
        <v>4.2999999999999997E-2</v>
      </c>
      <c r="T47" s="4">
        <v>1.87</v>
      </c>
      <c r="U47" s="4">
        <v>1.01</v>
      </c>
      <c r="V47" s="4">
        <v>60.7</v>
      </c>
      <c r="W47" s="4">
        <v>38.85</v>
      </c>
      <c r="X47" s="4"/>
      <c r="Y47" s="4">
        <v>0.9</v>
      </c>
      <c r="Z47" s="4">
        <v>11.6</v>
      </c>
      <c r="AA47" s="4">
        <v>-0.89019999999999999</v>
      </c>
    </row>
    <row r="48" spans="1:27">
      <c r="A48" s="4" t="s">
        <v>3</v>
      </c>
      <c r="B48" s="4" t="s">
        <v>15</v>
      </c>
      <c r="C48" s="5">
        <v>41977</v>
      </c>
      <c r="D48" s="5" t="str">
        <f t="shared" si="2"/>
        <v>2014</v>
      </c>
      <c r="E48" s="5" t="str">
        <f t="shared" si="1"/>
        <v>Dec</v>
      </c>
      <c r="F48" s="4">
        <v>40</v>
      </c>
      <c r="G48" s="4">
        <v>3.91</v>
      </c>
      <c r="H48" s="4">
        <v>-168.8</v>
      </c>
      <c r="I48" s="4">
        <v>-123</v>
      </c>
      <c r="J48" s="4">
        <v>2.0699999999999998</v>
      </c>
      <c r="K48" s="6">
        <v>45.13</v>
      </c>
      <c r="L48" s="4">
        <v>0.1</v>
      </c>
      <c r="M48" s="4">
        <v>2.2999999999999998</v>
      </c>
      <c r="N48" s="4">
        <v>0.34</v>
      </c>
      <c r="O48" s="4">
        <v>0.2</v>
      </c>
      <c r="P48" s="4">
        <v>45</v>
      </c>
      <c r="Q48" s="4">
        <v>13.4</v>
      </c>
      <c r="R48" s="4"/>
      <c r="S48" s="4">
        <v>9.2999999999999999E-2</v>
      </c>
      <c r="T48" s="4">
        <v>5.26</v>
      </c>
      <c r="U48" s="4">
        <v>0.9</v>
      </c>
      <c r="V48" s="4">
        <v>77.8</v>
      </c>
      <c r="W48" s="4">
        <v>49.79</v>
      </c>
      <c r="X48" s="4"/>
      <c r="Y48" s="4">
        <v>2.6</v>
      </c>
      <c r="Z48" s="4">
        <v>13.1</v>
      </c>
      <c r="AA48" s="4">
        <v>0.23549999999999999</v>
      </c>
    </row>
    <row r="49" spans="1:27">
      <c r="A49" s="4" t="s">
        <v>3</v>
      </c>
      <c r="B49" s="4" t="s">
        <v>16</v>
      </c>
      <c r="C49" s="5">
        <v>42065</v>
      </c>
      <c r="D49" s="5" t="str">
        <f t="shared" si="2"/>
        <v>2015</v>
      </c>
      <c r="E49" s="5" t="str">
        <f t="shared" si="1"/>
        <v>Mar</v>
      </c>
      <c r="F49" s="4">
        <v>40</v>
      </c>
      <c r="G49" s="4">
        <v>3.82</v>
      </c>
      <c r="H49" s="4">
        <v>-145.69999999999999</v>
      </c>
      <c r="I49" s="4">
        <v>-151.4</v>
      </c>
      <c r="J49" s="4">
        <v>2.8</v>
      </c>
      <c r="K49" s="6">
        <v>29.01</v>
      </c>
      <c r="L49" s="4">
        <v>0.12</v>
      </c>
      <c r="M49" s="4">
        <v>2</v>
      </c>
      <c r="N49" s="4">
        <v>0.23</v>
      </c>
      <c r="O49" s="4">
        <v>0.21</v>
      </c>
      <c r="P49" s="4">
        <v>37</v>
      </c>
      <c r="Q49" s="4">
        <v>24.6</v>
      </c>
      <c r="R49" s="4">
        <v>1.87</v>
      </c>
      <c r="S49" s="4">
        <v>0.11600000000000001</v>
      </c>
      <c r="T49" s="4">
        <v>8.01</v>
      </c>
      <c r="U49" s="4">
        <v>1.58</v>
      </c>
      <c r="V49" s="4">
        <v>75.900000000000006</v>
      </c>
      <c r="W49" s="4">
        <v>48.58</v>
      </c>
      <c r="X49" s="4"/>
      <c r="Y49" s="4">
        <v>0.9</v>
      </c>
      <c r="Z49" s="4">
        <v>6</v>
      </c>
      <c r="AA49" s="4">
        <v>6.8820000000000006E-2</v>
      </c>
    </row>
    <row r="50" spans="1:27">
      <c r="A50" s="4" t="s">
        <v>3</v>
      </c>
      <c r="B50" s="4" t="s">
        <v>13</v>
      </c>
      <c r="C50" s="5">
        <v>41059</v>
      </c>
      <c r="D50" s="5" t="str">
        <f t="shared" si="2"/>
        <v>2012</v>
      </c>
      <c r="E50" s="5" t="str">
        <f t="shared" si="1"/>
        <v>May</v>
      </c>
      <c r="F50" s="4">
        <v>60</v>
      </c>
      <c r="G50" s="4">
        <v>4.4800000000000004</v>
      </c>
      <c r="H50" s="4">
        <v>-18.8</v>
      </c>
      <c r="I50" s="4">
        <v>-18.809999999999999</v>
      </c>
      <c r="J50" s="4">
        <v>1.23</v>
      </c>
      <c r="K50" s="6">
        <v>6.3000001907348633</v>
      </c>
      <c r="L50" s="4">
        <v>7.0000000000000007E-2</v>
      </c>
      <c r="M50" s="4">
        <v>1.24</v>
      </c>
      <c r="N50" s="4">
        <v>7.0000000000000007E-2</v>
      </c>
      <c r="O50" s="4">
        <v>0.17</v>
      </c>
      <c r="P50" s="4">
        <v>33</v>
      </c>
      <c r="Q50" s="4">
        <v>10.199999999999999</v>
      </c>
      <c r="R50" s="4">
        <v>3.67</v>
      </c>
      <c r="S50" s="4">
        <v>1.361</v>
      </c>
      <c r="T50" s="4">
        <v>2.59</v>
      </c>
      <c r="U50" s="4">
        <v>0.64</v>
      </c>
      <c r="V50" s="4">
        <v>30.6</v>
      </c>
      <c r="W50" s="4">
        <v>19.579999999999998</v>
      </c>
      <c r="X50" s="4"/>
      <c r="Y50" s="4"/>
      <c r="Z50" s="4"/>
      <c r="AA50" s="4">
        <v>-0.3493</v>
      </c>
    </row>
    <row r="51" spans="1:27">
      <c r="A51" s="4" t="s">
        <v>3</v>
      </c>
      <c r="B51" s="4" t="s">
        <v>14</v>
      </c>
      <c r="C51" s="5">
        <v>41156</v>
      </c>
      <c r="D51" s="5" t="str">
        <f t="shared" si="2"/>
        <v>2012</v>
      </c>
      <c r="E51" s="5" t="str">
        <f t="shared" si="1"/>
        <v>Sep</v>
      </c>
      <c r="F51" s="4">
        <v>60</v>
      </c>
      <c r="G51" s="4">
        <v>4.41</v>
      </c>
      <c r="H51" s="4">
        <v>-32.799999999999997</v>
      </c>
      <c r="I51" s="4">
        <v>-32.799999999999997</v>
      </c>
      <c r="J51" s="4">
        <v>1.04</v>
      </c>
      <c r="K51" s="6">
        <v>7.27</v>
      </c>
      <c r="L51" s="4">
        <v>7.0000000000000007E-2</v>
      </c>
      <c r="M51" s="4">
        <v>1.08</v>
      </c>
      <c r="N51" s="4">
        <v>0.09</v>
      </c>
      <c r="O51" s="4">
        <v>0.21</v>
      </c>
      <c r="P51" s="4">
        <v>22</v>
      </c>
      <c r="Q51" s="4">
        <v>12.4</v>
      </c>
      <c r="R51" s="4">
        <v>3.43</v>
      </c>
      <c r="S51" s="4">
        <v>9.8000000000000004E-2</v>
      </c>
      <c r="T51" s="4">
        <v>3.05</v>
      </c>
      <c r="U51" s="4">
        <v>0.82</v>
      </c>
      <c r="V51" s="4">
        <v>30.6</v>
      </c>
      <c r="W51" s="4">
        <v>19.579999999999998</v>
      </c>
      <c r="X51" s="4"/>
      <c r="Y51" s="4"/>
      <c r="Z51" s="4"/>
      <c r="AA51" s="4">
        <v>2.3479999999999999</v>
      </c>
    </row>
    <row r="52" spans="1:27">
      <c r="A52" s="4" t="s">
        <v>3</v>
      </c>
      <c r="B52" s="4" t="s">
        <v>15</v>
      </c>
      <c r="C52" s="5">
        <v>41241</v>
      </c>
      <c r="D52" s="5" t="str">
        <f t="shared" si="2"/>
        <v>2012</v>
      </c>
      <c r="E52" s="5" t="str">
        <f t="shared" si="1"/>
        <v>Nov</v>
      </c>
      <c r="F52" s="4">
        <v>60</v>
      </c>
      <c r="G52" s="4">
        <v>4.6100000000000003</v>
      </c>
      <c r="H52" s="4">
        <v>-7.6</v>
      </c>
      <c r="I52" s="4">
        <v>-7.6470000000000002</v>
      </c>
      <c r="J52" s="4">
        <v>1.22</v>
      </c>
      <c r="K52" s="9">
        <v>9.17</v>
      </c>
      <c r="L52" s="4">
        <v>0.06</v>
      </c>
      <c r="M52" s="4">
        <v>1.06</v>
      </c>
      <c r="N52" s="4">
        <v>0.04</v>
      </c>
      <c r="O52" s="4">
        <v>0.1</v>
      </c>
      <c r="P52" s="4">
        <v>19</v>
      </c>
      <c r="Q52" s="4">
        <v>8.5</v>
      </c>
      <c r="R52" s="4">
        <v>1.0900000000000001</v>
      </c>
      <c r="S52" s="4">
        <v>0.11</v>
      </c>
      <c r="T52" s="4">
        <v>4.17</v>
      </c>
      <c r="U52" s="4">
        <v>0.91</v>
      </c>
      <c r="V52" s="4">
        <v>24.7</v>
      </c>
      <c r="W52" s="4">
        <v>15.81</v>
      </c>
      <c r="X52" s="4">
        <v>0.19</v>
      </c>
      <c r="Y52" s="4">
        <v>1.2</v>
      </c>
      <c r="Z52" s="4">
        <v>0.6</v>
      </c>
      <c r="AA52" s="4">
        <v>3.0470000000000002</v>
      </c>
    </row>
    <row r="53" spans="1:27">
      <c r="A53" s="4" t="s">
        <v>3</v>
      </c>
      <c r="B53" s="4" t="s">
        <v>16</v>
      </c>
      <c r="C53" s="5">
        <v>41337</v>
      </c>
      <c r="D53" s="5" t="str">
        <f t="shared" si="2"/>
        <v>2013</v>
      </c>
      <c r="E53" s="5" t="str">
        <f t="shared" si="1"/>
        <v>Mar</v>
      </c>
      <c r="F53" s="4">
        <v>60</v>
      </c>
      <c r="G53" s="4">
        <v>4.53</v>
      </c>
      <c r="H53" s="4">
        <v>-17.2</v>
      </c>
      <c r="I53" s="4">
        <v>-17.21</v>
      </c>
      <c r="J53" s="4">
        <v>1.23</v>
      </c>
      <c r="K53" s="6">
        <v>6.44</v>
      </c>
      <c r="L53" s="4">
        <v>0.06</v>
      </c>
      <c r="M53" s="4">
        <v>1.03</v>
      </c>
      <c r="N53" s="4">
        <v>0.04</v>
      </c>
      <c r="O53" s="4">
        <v>0.1</v>
      </c>
      <c r="P53" s="4">
        <v>18</v>
      </c>
      <c r="Q53" s="4">
        <v>9.1999999999999993</v>
      </c>
      <c r="R53" s="4">
        <v>1.63</v>
      </c>
      <c r="S53" s="4">
        <v>0.129</v>
      </c>
      <c r="T53" s="4">
        <v>3.49</v>
      </c>
      <c r="U53" s="4">
        <v>0.82</v>
      </c>
      <c r="V53" s="4">
        <v>24.3</v>
      </c>
      <c r="W53" s="4">
        <v>15.55</v>
      </c>
      <c r="X53" s="4">
        <v>0.18</v>
      </c>
      <c r="Y53" s="4">
        <v>0.5</v>
      </c>
      <c r="Z53" s="4">
        <v>0.2</v>
      </c>
      <c r="AA53" s="4">
        <v>2.6469999999999998</v>
      </c>
    </row>
    <row r="54" spans="1:27">
      <c r="A54" s="4" t="s">
        <v>3</v>
      </c>
      <c r="B54" s="4" t="s">
        <v>13</v>
      </c>
      <c r="C54" s="5">
        <v>41423</v>
      </c>
      <c r="D54" s="5" t="str">
        <f t="shared" si="2"/>
        <v>2013</v>
      </c>
      <c r="E54" s="5" t="str">
        <f t="shared" si="1"/>
        <v>May</v>
      </c>
      <c r="F54" s="4">
        <v>60</v>
      </c>
      <c r="G54" s="4">
        <v>4.4400000000000004</v>
      </c>
      <c r="H54" s="4">
        <v>-37</v>
      </c>
      <c r="I54" s="4">
        <v>-36.31</v>
      </c>
      <c r="J54" s="4">
        <v>1.44</v>
      </c>
      <c r="K54" s="6">
        <v>8.2899999999999991</v>
      </c>
      <c r="L54" s="4">
        <v>0.09</v>
      </c>
      <c r="M54" s="4">
        <v>1.47</v>
      </c>
      <c r="N54" s="4">
        <v>0.05</v>
      </c>
      <c r="O54" s="4">
        <v>0.18</v>
      </c>
      <c r="P54" s="4">
        <v>8.1999999999999993</v>
      </c>
      <c r="Q54" s="4">
        <v>10.8</v>
      </c>
      <c r="R54" s="4">
        <v>7.78</v>
      </c>
      <c r="S54" s="4">
        <v>9.4E-2</v>
      </c>
      <c r="T54" s="4">
        <v>2.15</v>
      </c>
      <c r="U54" s="4">
        <v>0.66</v>
      </c>
      <c r="V54" s="4">
        <v>37.9</v>
      </c>
      <c r="W54" s="4">
        <v>24.26</v>
      </c>
      <c r="X54" s="4">
        <v>0.17</v>
      </c>
      <c r="Y54" s="4">
        <v>0.5</v>
      </c>
      <c r="Z54" s="4">
        <v>0.5</v>
      </c>
      <c r="AA54" s="4">
        <v>2.6850000000000001</v>
      </c>
    </row>
    <row r="55" spans="1:27">
      <c r="A55" s="4" t="s">
        <v>3</v>
      </c>
      <c r="B55" s="4" t="s">
        <v>14</v>
      </c>
      <c r="C55" s="5">
        <v>41519</v>
      </c>
      <c r="D55" s="5" t="str">
        <f t="shared" si="2"/>
        <v>2013</v>
      </c>
      <c r="E55" s="5" t="str">
        <f t="shared" si="1"/>
        <v>Sep</v>
      </c>
      <c r="F55" s="4">
        <v>60</v>
      </c>
      <c r="G55" s="4">
        <v>4.71</v>
      </c>
      <c r="H55" s="4">
        <v>1.6</v>
      </c>
      <c r="I55" s="4">
        <v>1.6020000000000001</v>
      </c>
      <c r="J55" s="4">
        <v>1.21</v>
      </c>
      <c r="K55" s="6">
        <v>9.16</v>
      </c>
      <c r="L55" s="4">
        <v>0.08</v>
      </c>
      <c r="M55" s="4">
        <v>1.1299999999999999</v>
      </c>
      <c r="N55" s="4">
        <v>0.06</v>
      </c>
      <c r="O55" s="4">
        <v>0.11</v>
      </c>
      <c r="P55" s="4">
        <v>20</v>
      </c>
      <c r="Q55" s="4">
        <v>9</v>
      </c>
      <c r="R55" s="4">
        <v>0.91</v>
      </c>
      <c r="S55" s="4">
        <v>5.7000000000000002E-2</v>
      </c>
      <c r="T55" s="4">
        <v>3.06</v>
      </c>
      <c r="U55" s="4">
        <v>0.25</v>
      </c>
      <c r="V55" s="4">
        <v>19.399999999999999</v>
      </c>
      <c r="W55" s="4">
        <v>12.42</v>
      </c>
      <c r="X55" s="4">
        <v>0.16</v>
      </c>
      <c r="Y55" s="4">
        <v>0.6</v>
      </c>
      <c r="Z55" s="4">
        <v>0.7</v>
      </c>
      <c r="AA55" s="4">
        <v>3.7370000000000001</v>
      </c>
    </row>
    <row r="56" spans="1:27">
      <c r="A56" s="4" t="s">
        <v>3</v>
      </c>
      <c r="B56" s="4" t="s">
        <v>15</v>
      </c>
      <c r="C56" s="5">
        <v>41603</v>
      </c>
      <c r="D56" s="5" t="str">
        <f t="shared" si="2"/>
        <v>2013</v>
      </c>
      <c r="E56" s="5" t="str">
        <f t="shared" si="1"/>
        <v>Nov</v>
      </c>
      <c r="F56" s="4">
        <v>60</v>
      </c>
      <c r="G56" s="4">
        <v>4.6500000000000004</v>
      </c>
      <c r="H56" s="4">
        <v>-0.2</v>
      </c>
      <c r="I56" s="4">
        <v>-0.18720000000000001</v>
      </c>
      <c r="J56" s="4">
        <v>1.02</v>
      </c>
      <c r="K56" s="6">
        <v>8.2100000000000009</v>
      </c>
      <c r="L56" s="4">
        <v>7.0000000000000007E-2</v>
      </c>
      <c r="M56" s="4">
        <v>0.98</v>
      </c>
      <c r="N56" s="4">
        <v>7.0000000000000007E-2</v>
      </c>
      <c r="O56" s="4">
        <v>0.1</v>
      </c>
      <c r="P56" s="4">
        <v>12</v>
      </c>
      <c r="Q56" s="4">
        <v>11</v>
      </c>
      <c r="R56" s="4">
        <v>0.18</v>
      </c>
      <c r="S56" s="4">
        <v>4.5999999999999999E-2</v>
      </c>
      <c r="T56" s="4">
        <v>3.57</v>
      </c>
      <c r="U56" s="4">
        <v>0.39</v>
      </c>
      <c r="V56" s="4">
        <v>20.9</v>
      </c>
      <c r="W56" s="4">
        <v>13.38</v>
      </c>
      <c r="X56" s="4">
        <v>0.13</v>
      </c>
      <c r="Y56" s="4">
        <v>0.5</v>
      </c>
      <c r="Z56" s="4">
        <v>0.6</v>
      </c>
      <c r="AA56" s="4">
        <v>3.4929999999999999</v>
      </c>
    </row>
    <row r="57" spans="1:27">
      <c r="A57" s="4" t="s">
        <v>3</v>
      </c>
      <c r="B57" s="4" t="s">
        <v>16</v>
      </c>
      <c r="C57" s="5">
        <v>41702</v>
      </c>
      <c r="D57" s="5" t="str">
        <f t="shared" si="2"/>
        <v>2014</v>
      </c>
      <c r="E57" s="5" t="str">
        <f t="shared" si="1"/>
        <v>Mar</v>
      </c>
      <c r="F57" s="4">
        <v>60</v>
      </c>
      <c r="G57" s="4">
        <v>4.62</v>
      </c>
      <c r="H57" s="4">
        <v>-9.9</v>
      </c>
      <c r="I57" s="4">
        <v>-9.8879999999999999</v>
      </c>
      <c r="J57" s="4">
        <v>1.22</v>
      </c>
      <c r="K57" s="6">
        <v>7.62</v>
      </c>
      <c r="L57" s="4">
        <v>0.06</v>
      </c>
      <c r="M57" s="4">
        <v>1.1299999999999999</v>
      </c>
      <c r="N57" s="4">
        <v>0.08</v>
      </c>
      <c r="O57" s="4">
        <v>0.08</v>
      </c>
      <c r="P57" s="4">
        <v>9</v>
      </c>
      <c r="Q57" s="4">
        <v>10.8</v>
      </c>
      <c r="R57" s="4">
        <v>1.44</v>
      </c>
      <c r="S57" s="4">
        <v>6.9000000000000006E-2</v>
      </c>
      <c r="T57" s="4">
        <v>3.71</v>
      </c>
      <c r="U57" s="4">
        <v>0.76</v>
      </c>
      <c r="V57" s="4">
        <v>24.7</v>
      </c>
      <c r="W57" s="4">
        <v>15.81</v>
      </c>
      <c r="X57" s="4">
        <v>0.15</v>
      </c>
      <c r="Y57" s="4"/>
      <c r="Z57" s="4">
        <v>0.4</v>
      </c>
      <c r="AA57" s="4">
        <v>3.4209999999999998</v>
      </c>
    </row>
    <row r="58" spans="1:27">
      <c r="A58" s="4" t="s">
        <v>3</v>
      </c>
      <c r="B58" s="4" t="s">
        <v>13</v>
      </c>
      <c r="C58" s="5">
        <v>41792</v>
      </c>
      <c r="D58" s="5" t="str">
        <f t="shared" si="2"/>
        <v>2014</v>
      </c>
      <c r="E58" s="5" t="str">
        <f t="shared" si="1"/>
        <v>Jun</v>
      </c>
      <c r="F58" s="4">
        <v>60</v>
      </c>
      <c r="G58" s="4">
        <v>4.54</v>
      </c>
      <c r="H58" s="4">
        <v>-13.5</v>
      </c>
      <c r="I58" s="4">
        <v>-13.54</v>
      </c>
      <c r="J58" s="4">
        <v>1.41</v>
      </c>
      <c r="K58" s="6">
        <v>7.85</v>
      </c>
      <c r="L58" s="4">
        <v>7.0000000000000007E-2</v>
      </c>
      <c r="M58" s="4">
        <v>1.03</v>
      </c>
      <c r="N58" s="4">
        <v>0.11</v>
      </c>
      <c r="O58" s="4">
        <v>0.16</v>
      </c>
      <c r="P58" s="4">
        <v>20</v>
      </c>
      <c r="Q58" s="4">
        <v>10.6</v>
      </c>
      <c r="R58" s="4">
        <v>3.62</v>
      </c>
      <c r="S58" s="4">
        <v>7.3999999999999996E-2</v>
      </c>
      <c r="T58" s="4">
        <v>3.54</v>
      </c>
      <c r="U58" s="4">
        <v>0.73</v>
      </c>
      <c r="V58" s="4">
        <v>28.7</v>
      </c>
      <c r="W58" s="4">
        <v>18.37</v>
      </c>
      <c r="X58" s="4"/>
      <c r="Y58" s="4">
        <v>1.8</v>
      </c>
      <c r="Z58" s="4">
        <v>1</v>
      </c>
      <c r="AA58" s="4">
        <v>2.891</v>
      </c>
    </row>
    <row r="59" spans="1:27">
      <c r="A59" s="4" t="s">
        <v>3</v>
      </c>
      <c r="B59" s="4" t="s">
        <v>14</v>
      </c>
      <c r="C59" s="5">
        <v>41879</v>
      </c>
      <c r="D59" s="5" t="str">
        <f t="shared" si="2"/>
        <v>2014</v>
      </c>
      <c r="E59" s="5" t="str">
        <f t="shared" si="1"/>
        <v>Aug</v>
      </c>
      <c r="F59" s="4">
        <v>60</v>
      </c>
      <c r="G59" s="4">
        <v>4.6399999999999997</v>
      </c>
      <c r="H59" s="4">
        <v>-4.2</v>
      </c>
      <c r="I59" s="4">
        <v>-4.2089999999999996</v>
      </c>
      <c r="J59" s="4">
        <v>1.25</v>
      </c>
      <c r="K59" s="6">
        <v>6.67</v>
      </c>
      <c r="L59" s="4">
        <v>0.06</v>
      </c>
      <c r="M59" s="4">
        <v>1.01</v>
      </c>
      <c r="N59" s="4">
        <v>0.08</v>
      </c>
      <c r="O59" s="4">
        <v>0.12</v>
      </c>
      <c r="P59" s="4">
        <v>13</v>
      </c>
      <c r="Q59" s="4">
        <v>12.8</v>
      </c>
      <c r="R59" s="4"/>
      <c r="S59" s="4">
        <v>6.3E-2</v>
      </c>
      <c r="T59" s="4">
        <v>2.87</v>
      </c>
      <c r="U59" s="4">
        <v>0.96</v>
      </c>
      <c r="V59" s="4">
        <v>21.2</v>
      </c>
      <c r="W59" s="4">
        <v>13.57</v>
      </c>
      <c r="X59" s="4"/>
      <c r="Y59" s="4">
        <v>0.8</v>
      </c>
      <c r="Z59" s="4">
        <v>1.9</v>
      </c>
      <c r="AA59" s="4">
        <v>3.5840000000000001</v>
      </c>
    </row>
    <row r="60" spans="1:27">
      <c r="A60" s="4" t="s">
        <v>3</v>
      </c>
      <c r="B60" s="4" t="s">
        <v>15</v>
      </c>
      <c r="C60" s="5">
        <v>41977</v>
      </c>
      <c r="D60" s="5" t="str">
        <f t="shared" si="2"/>
        <v>2014</v>
      </c>
      <c r="E60" s="5" t="str">
        <f t="shared" si="1"/>
        <v>Dec</v>
      </c>
      <c r="F60" s="4">
        <v>60</v>
      </c>
      <c r="G60" s="4">
        <v>4.62</v>
      </c>
      <c r="H60" s="4">
        <v>-10.8</v>
      </c>
      <c r="I60" s="4">
        <v>-10.79</v>
      </c>
      <c r="J60" s="4">
        <v>1.22</v>
      </c>
      <c r="K60" s="6">
        <v>10.76</v>
      </c>
      <c r="L60" s="4">
        <v>0.06</v>
      </c>
      <c r="M60" s="4">
        <v>1.06</v>
      </c>
      <c r="N60" s="4">
        <v>0.04</v>
      </c>
      <c r="O60" s="4">
        <v>0.11</v>
      </c>
      <c r="P60" s="4">
        <v>14</v>
      </c>
      <c r="Q60" s="4">
        <v>15</v>
      </c>
      <c r="R60" s="4"/>
      <c r="S60" s="4">
        <v>8.4000000000000005E-2</v>
      </c>
      <c r="T60" s="4">
        <v>4</v>
      </c>
      <c r="U60" s="4">
        <v>0.46</v>
      </c>
      <c r="V60" s="4">
        <v>24.1</v>
      </c>
      <c r="W60" s="4">
        <v>15.42</v>
      </c>
      <c r="X60" s="4"/>
      <c r="Y60" s="4">
        <v>1.3</v>
      </c>
      <c r="Z60" s="4">
        <v>0.6</v>
      </c>
      <c r="AA60" s="4">
        <v>3.6280000000000001</v>
      </c>
    </row>
    <row r="61" spans="1:27">
      <c r="A61" s="4" t="s">
        <v>3</v>
      </c>
      <c r="B61" s="4" t="s">
        <v>16</v>
      </c>
      <c r="C61" s="5">
        <v>42065</v>
      </c>
      <c r="D61" s="5" t="str">
        <f t="shared" si="2"/>
        <v>2015</v>
      </c>
      <c r="E61" s="5" t="str">
        <f t="shared" si="1"/>
        <v>Mar</v>
      </c>
      <c r="F61" s="4">
        <v>60</v>
      </c>
      <c r="G61" s="4">
        <v>4.51</v>
      </c>
      <c r="H61" s="4">
        <v>-12.1</v>
      </c>
      <c r="I61" s="4">
        <v>-12.1</v>
      </c>
      <c r="J61" s="4">
        <v>1.59</v>
      </c>
      <c r="K61" s="6">
        <v>7.23</v>
      </c>
      <c r="L61" s="4">
        <v>0.06</v>
      </c>
      <c r="M61" s="4">
        <v>1.05</v>
      </c>
      <c r="N61" s="4">
        <v>0.05</v>
      </c>
      <c r="O61" s="4">
        <v>0.08</v>
      </c>
      <c r="P61" s="4">
        <v>19</v>
      </c>
      <c r="Q61" s="4">
        <v>16.100000000000001</v>
      </c>
      <c r="R61" s="4">
        <v>2.33</v>
      </c>
      <c r="S61" s="4">
        <v>0.1</v>
      </c>
      <c r="T61" s="4">
        <v>4.76</v>
      </c>
      <c r="U61" s="4">
        <v>0.81</v>
      </c>
      <c r="V61" s="4">
        <v>32.200000000000003</v>
      </c>
      <c r="W61" s="4">
        <v>20.61</v>
      </c>
      <c r="X61" s="4"/>
      <c r="Y61" s="4"/>
      <c r="Z61" s="4">
        <v>0.5</v>
      </c>
      <c r="AA61" s="4">
        <v>3.0710000000000002</v>
      </c>
    </row>
    <row r="62" spans="1:27">
      <c r="A62" s="4" t="s">
        <v>3</v>
      </c>
      <c r="B62" s="4" t="s">
        <v>13</v>
      </c>
      <c r="C62" s="5">
        <v>41059</v>
      </c>
      <c r="D62" s="5" t="str">
        <f t="shared" si="2"/>
        <v>2012</v>
      </c>
      <c r="E62" s="5" t="str">
        <f t="shared" si="1"/>
        <v>May</v>
      </c>
      <c r="F62" s="4">
        <v>90</v>
      </c>
      <c r="G62" s="4">
        <v>4.59</v>
      </c>
      <c r="H62" s="4">
        <v>-5.4</v>
      </c>
      <c r="I62" s="4">
        <v>-5.4039999999999999</v>
      </c>
      <c r="J62" s="4">
        <v>1.53</v>
      </c>
      <c r="K62" s="6">
        <v>3.4300000667572021</v>
      </c>
      <c r="L62" s="4">
        <v>0.12</v>
      </c>
      <c r="M62" s="4">
        <v>1.55</v>
      </c>
      <c r="N62" s="4">
        <v>0.2</v>
      </c>
      <c r="O62" s="4">
        <v>0.34</v>
      </c>
      <c r="P62" s="4">
        <v>43</v>
      </c>
      <c r="Q62" s="4">
        <v>11.1</v>
      </c>
      <c r="R62" s="4">
        <v>8.1300000000000008</v>
      </c>
      <c r="S62" s="4">
        <v>1.4390000000000001</v>
      </c>
      <c r="T62" s="4">
        <v>3.02</v>
      </c>
      <c r="U62" s="4">
        <v>0.85</v>
      </c>
      <c r="V62" s="4">
        <v>38.9</v>
      </c>
      <c r="W62" s="4">
        <v>24.9</v>
      </c>
      <c r="X62" s="4"/>
      <c r="Y62" s="4"/>
      <c r="Z62" s="4"/>
      <c r="AA62" s="4">
        <v>1.26</v>
      </c>
    </row>
    <row r="63" spans="1:27">
      <c r="A63" s="4" t="s">
        <v>3</v>
      </c>
      <c r="B63" s="4" t="s">
        <v>14</v>
      </c>
      <c r="C63" s="5">
        <v>41156</v>
      </c>
      <c r="D63" s="5" t="str">
        <f t="shared" si="2"/>
        <v>2012</v>
      </c>
      <c r="E63" s="5" t="str">
        <f t="shared" si="1"/>
        <v>Sep</v>
      </c>
      <c r="F63" s="4">
        <v>90</v>
      </c>
      <c r="G63" s="4">
        <v>4.59</v>
      </c>
      <c r="H63" s="4">
        <v>-12.5</v>
      </c>
      <c r="I63" s="4">
        <v>-12.5</v>
      </c>
      <c r="J63" s="4">
        <v>1.25</v>
      </c>
      <c r="K63" s="6">
        <v>4.4000000000000004</v>
      </c>
      <c r="L63" s="4">
        <v>0.09</v>
      </c>
      <c r="M63" s="4">
        <v>1</v>
      </c>
      <c r="N63" s="4">
        <v>0.06</v>
      </c>
      <c r="O63" s="4">
        <v>0.3</v>
      </c>
      <c r="P63" s="4">
        <v>24</v>
      </c>
      <c r="Q63" s="4">
        <v>13.2</v>
      </c>
      <c r="R63" s="4">
        <v>0.88</v>
      </c>
      <c r="S63" s="4">
        <v>7.4999999999999997E-2</v>
      </c>
      <c r="T63" s="4">
        <v>5.19</v>
      </c>
      <c r="U63" s="4">
        <v>1.91</v>
      </c>
      <c r="V63" s="4">
        <v>30.1</v>
      </c>
      <c r="W63" s="4">
        <v>19.260000000000002</v>
      </c>
      <c r="X63" s="4"/>
      <c r="Y63" s="4"/>
      <c r="Z63" s="4"/>
      <c r="AA63" s="4">
        <v>3.3050000000000002</v>
      </c>
    </row>
    <row r="64" spans="1:27">
      <c r="A64" s="4" t="s">
        <v>3</v>
      </c>
      <c r="B64" s="4" t="s">
        <v>15</v>
      </c>
      <c r="C64" s="5">
        <v>41241</v>
      </c>
      <c r="D64" s="5" t="str">
        <f t="shared" si="2"/>
        <v>2012</v>
      </c>
      <c r="E64" s="5" t="str">
        <f t="shared" si="1"/>
        <v>Nov</v>
      </c>
      <c r="F64" s="4">
        <v>90</v>
      </c>
      <c r="G64" s="4"/>
      <c r="H64" s="4"/>
      <c r="I64" s="4"/>
      <c r="J64" s="4"/>
      <c r="K64" s="6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>
      <c r="A65" s="4" t="s">
        <v>3</v>
      </c>
      <c r="B65" s="4" t="s">
        <v>16</v>
      </c>
      <c r="C65" s="5">
        <v>41337</v>
      </c>
      <c r="D65" s="5" t="str">
        <f t="shared" si="2"/>
        <v>2013</v>
      </c>
      <c r="E65" s="5" t="str">
        <f t="shared" si="1"/>
        <v>Mar</v>
      </c>
      <c r="F65" s="4">
        <v>90</v>
      </c>
      <c r="G65" s="4">
        <v>4.3899999999999997</v>
      </c>
      <c r="H65" s="4">
        <v>-29.8</v>
      </c>
      <c r="I65" s="4">
        <v>-29.84</v>
      </c>
      <c r="J65" s="4">
        <v>1.51</v>
      </c>
      <c r="K65" s="6">
        <v>4.7699999999999996</v>
      </c>
      <c r="L65" s="4">
        <v>0.12</v>
      </c>
      <c r="M65" s="4">
        <v>1.42</v>
      </c>
      <c r="N65" s="4">
        <v>0.09</v>
      </c>
      <c r="O65" s="4">
        <v>0.32</v>
      </c>
      <c r="P65" s="4">
        <v>32</v>
      </c>
      <c r="Q65" s="4">
        <v>9.8000000000000007</v>
      </c>
      <c r="R65" s="4">
        <v>5.97</v>
      </c>
      <c r="S65" s="4">
        <v>0.14399999999999999</v>
      </c>
      <c r="T65" s="4">
        <v>5.12</v>
      </c>
      <c r="U65" s="4">
        <v>1.1399999999999999</v>
      </c>
      <c r="V65" s="4">
        <v>41.3</v>
      </c>
      <c r="W65" s="4">
        <v>26.43</v>
      </c>
      <c r="X65" s="4">
        <v>0.23</v>
      </c>
      <c r="Y65" s="4">
        <v>0.5</v>
      </c>
      <c r="Z65" s="4">
        <v>0.3</v>
      </c>
      <c r="AA65" s="4">
        <v>2.222</v>
      </c>
    </row>
    <row r="66" spans="1:27">
      <c r="A66" s="4" t="s">
        <v>3</v>
      </c>
      <c r="B66" s="4" t="s">
        <v>13</v>
      </c>
      <c r="C66" s="5">
        <v>41423</v>
      </c>
      <c r="D66" s="5" t="str">
        <f t="shared" ref="D66:D97" si="3">TEXT(C66,"YYYY")</f>
        <v>2013</v>
      </c>
      <c r="E66" s="5" t="str">
        <f t="shared" si="1"/>
        <v>May</v>
      </c>
      <c r="F66" s="4">
        <v>90</v>
      </c>
      <c r="G66" s="4">
        <v>4.2699999999999996</v>
      </c>
      <c r="H66" s="4">
        <v>-58.4</v>
      </c>
      <c r="I66" s="4">
        <v>-53.7</v>
      </c>
      <c r="J66" s="4">
        <v>1.55</v>
      </c>
      <c r="K66" s="6">
        <v>5.3</v>
      </c>
      <c r="L66" s="4">
        <v>0.14000000000000001</v>
      </c>
      <c r="M66" s="4">
        <v>2</v>
      </c>
      <c r="N66" s="4">
        <v>0.14000000000000001</v>
      </c>
      <c r="O66" s="4">
        <v>0.39</v>
      </c>
      <c r="P66" s="4">
        <v>23</v>
      </c>
      <c r="Q66" s="4">
        <v>10.5</v>
      </c>
      <c r="R66" s="4">
        <v>13.61</v>
      </c>
      <c r="S66" s="4">
        <v>0.13500000000000001</v>
      </c>
      <c r="T66" s="4">
        <v>3.5</v>
      </c>
      <c r="U66" s="4">
        <v>0.87</v>
      </c>
      <c r="V66" s="4">
        <v>58.3</v>
      </c>
      <c r="W66" s="4">
        <v>37.31</v>
      </c>
      <c r="X66" s="4">
        <v>0.26</v>
      </c>
      <c r="Y66" s="4"/>
      <c r="Z66" s="4">
        <v>0.4</v>
      </c>
      <c r="AA66" s="4">
        <v>1.9470000000000001</v>
      </c>
    </row>
    <row r="67" spans="1:27">
      <c r="A67" s="4" t="s">
        <v>3</v>
      </c>
      <c r="B67" s="4" t="s">
        <v>14</v>
      </c>
      <c r="C67" s="5">
        <v>41519</v>
      </c>
      <c r="D67" s="5" t="str">
        <f t="shared" si="3"/>
        <v>2013</v>
      </c>
      <c r="E67" s="5" t="str">
        <f t="shared" ref="E67:E130" si="4">TEXT(C67,"MMM")</f>
        <v>Sep</v>
      </c>
      <c r="F67" s="4">
        <v>90</v>
      </c>
      <c r="G67" s="4">
        <v>4.66</v>
      </c>
      <c r="H67" s="4">
        <v>-2.5</v>
      </c>
      <c r="I67" s="4">
        <v>-2.4780000000000002</v>
      </c>
      <c r="J67" s="4">
        <v>1.49</v>
      </c>
      <c r="K67" s="6">
        <v>5.45</v>
      </c>
      <c r="L67" s="4">
        <v>0.12</v>
      </c>
      <c r="M67" s="4">
        <v>1.41</v>
      </c>
      <c r="N67" s="4">
        <v>0.15</v>
      </c>
      <c r="O67" s="4">
        <v>0.34</v>
      </c>
      <c r="P67" s="4">
        <v>28</v>
      </c>
      <c r="Q67" s="4">
        <v>11.5</v>
      </c>
      <c r="R67" s="4">
        <v>5.14</v>
      </c>
      <c r="S67" s="4">
        <v>0.09</v>
      </c>
      <c r="T67" s="4">
        <v>4.3600000000000003</v>
      </c>
      <c r="U67" s="4">
        <v>0.44</v>
      </c>
      <c r="V67" s="4">
        <v>34.9</v>
      </c>
      <c r="W67" s="4">
        <v>22.34</v>
      </c>
      <c r="X67" s="4">
        <v>0.24</v>
      </c>
      <c r="Y67" s="4"/>
      <c r="Z67" s="4">
        <v>0.6</v>
      </c>
      <c r="AA67" s="4">
        <v>3.8479999999999999</v>
      </c>
    </row>
    <row r="68" spans="1:27">
      <c r="A68" s="4" t="s">
        <v>3</v>
      </c>
      <c r="B68" s="4" t="s">
        <v>15</v>
      </c>
      <c r="C68" s="5">
        <v>41603</v>
      </c>
      <c r="D68" s="5" t="str">
        <f t="shared" si="3"/>
        <v>2013</v>
      </c>
      <c r="E68" s="5" t="str">
        <f t="shared" si="4"/>
        <v>Nov</v>
      </c>
      <c r="F68" s="4">
        <v>90</v>
      </c>
      <c r="G68" s="4">
        <v>4.59</v>
      </c>
      <c r="H68" s="4">
        <v>-9</v>
      </c>
      <c r="I68" s="4">
        <v>-9.0039999999999996</v>
      </c>
      <c r="J68" s="4">
        <v>1.1499999999999999</v>
      </c>
      <c r="K68" s="6">
        <v>5.2</v>
      </c>
      <c r="L68" s="4">
        <v>0.1</v>
      </c>
      <c r="M68" s="4">
        <v>0.96</v>
      </c>
      <c r="N68" s="4">
        <v>7.0000000000000007E-2</v>
      </c>
      <c r="O68" s="4">
        <v>0.25</v>
      </c>
      <c r="P68" s="4">
        <v>24</v>
      </c>
      <c r="Q68" s="4">
        <v>10.9</v>
      </c>
      <c r="R68" s="4">
        <v>0.96</v>
      </c>
      <c r="S68" s="4">
        <v>5.0999999999999997E-2</v>
      </c>
      <c r="T68" s="4">
        <v>6.17</v>
      </c>
      <c r="U68" s="4">
        <v>0.4</v>
      </c>
      <c r="V68" s="4">
        <v>27.2</v>
      </c>
      <c r="W68" s="4">
        <v>17.41</v>
      </c>
      <c r="X68" s="4">
        <v>0.19</v>
      </c>
      <c r="Y68" s="4"/>
      <c r="Z68" s="4">
        <v>0.3</v>
      </c>
      <c r="AA68" s="4">
        <v>3.125</v>
      </c>
    </row>
    <row r="69" spans="1:27">
      <c r="A69" s="4" t="s">
        <v>3</v>
      </c>
      <c r="B69" s="4" t="s">
        <v>16</v>
      </c>
      <c r="C69" s="5">
        <v>41702</v>
      </c>
      <c r="D69" s="5" t="str">
        <f t="shared" si="3"/>
        <v>2014</v>
      </c>
      <c r="E69" s="5" t="str">
        <f t="shared" si="4"/>
        <v>Mar</v>
      </c>
      <c r="F69" s="4">
        <v>90</v>
      </c>
      <c r="G69" s="4">
        <v>4.66</v>
      </c>
      <c r="H69" s="4">
        <v>-11.3</v>
      </c>
      <c r="I69" s="4">
        <v>-11.28</v>
      </c>
      <c r="J69" s="4">
        <v>1.03</v>
      </c>
      <c r="K69" s="6">
        <v>5.83</v>
      </c>
      <c r="L69" s="4">
        <v>7.0000000000000007E-2</v>
      </c>
      <c r="M69" s="4">
        <v>1.05</v>
      </c>
      <c r="N69" s="4">
        <v>0.1</v>
      </c>
      <c r="O69" s="4">
        <v>0.18</v>
      </c>
      <c r="P69" s="4">
        <v>14</v>
      </c>
      <c r="Q69" s="4">
        <v>8.1999999999999993</v>
      </c>
      <c r="R69" s="4">
        <v>0.83</v>
      </c>
      <c r="S69" s="4">
        <v>8.3000000000000004E-2</v>
      </c>
      <c r="T69" s="4">
        <v>5.71</v>
      </c>
      <c r="U69" s="4">
        <v>0.51</v>
      </c>
      <c r="V69" s="4">
        <v>26.8</v>
      </c>
      <c r="W69" s="4">
        <v>17.149999999999999</v>
      </c>
      <c r="X69" s="4">
        <v>0.14000000000000001</v>
      </c>
      <c r="Y69" s="4"/>
      <c r="Z69" s="4">
        <v>0.3</v>
      </c>
      <c r="AA69" s="4">
        <v>3.2850000000000001</v>
      </c>
    </row>
    <row r="70" spans="1:27">
      <c r="A70" s="4" t="s">
        <v>3</v>
      </c>
      <c r="B70" s="4" t="s">
        <v>13</v>
      </c>
      <c r="C70" s="5">
        <v>41792</v>
      </c>
      <c r="D70" s="5" t="str">
        <f t="shared" si="3"/>
        <v>2014</v>
      </c>
      <c r="E70" s="5" t="str">
        <f t="shared" si="4"/>
        <v>Jun</v>
      </c>
      <c r="F70" s="4">
        <v>90</v>
      </c>
      <c r="G70" s="4">
        <v>4.62</v>
      </c>
      <c r="H70" s="4">
        <v>-8.9</v>
      </c>
      <c r="I70" s="4">
        <v>-8.8879999999999999</v>
      </c>
      <c r="J70" s="4">
        <v>1.1499999999999999</v>
      </c>
      <c r="K70" s="6">
        <v>4.1900000000000004</v>
      </c>
      <c r="L70" s="4">
        <v>7.0000000000000007E-2</v>
      </c>
      <c r="M70" s="4">
        <v>0.92</v>
      </c>
      <c r="N70" s="4">
        <v>0.15</v>
      </c>
      <c r="O70" s="4">
        <v>0.18</v>
      </c>
      <c r="P70" s="4">
        <v>27</v>
      </c>
      <c r="Q70" s="4">
        <v>9.4</v>
      </c>
      <c r="R70" s="4">
        <v>1.42</v>
      </c>
      <c r="S70" s="4">
        <v>7.8E-2</v>
      </c>
      <c r="T70" s="4">
        <v>6</v>
      </c>
      <c r="U70" s="4">
        <v>0.64</v>
      </c>
      <c r="V70" s="4">
        <v>25.9</v>
      </c>
      <c r="W70" s="4">
        <v>16.579999999999998</v>
      </c>
      <c r="X70" s="4"/>
      <c r="Y70" s="4">
        <v>1.5</v>
      </c>
      <c r="Z70" s="4">
        <v>0.6</v>
      </c>
      <c r="AA70" s="4">
        <v>3.0760000000000001</v>
      </c>
    </row>
    <row r="71" spans="1:27">
      <c r="A71" s="4" t="s">
        <v>3</v>
      </c>
      <c r="B71" s="4" t="s">
        <v>14</v>
      </c>
      <c r="C71" s="5">
        <v>41879</v>
      </c>
      <c r="D71" s="5" t="str">
        <f t="shared" si="3"/>
        <v>2014</v>
      </c>
      <c r="E71" s="5" t="str">
        <f t="shared" si="4"/>
        <v>Aug</v>
      </c>
      <c r="F71" s="4">
        <v>90</v>
      </c>
      <c r="G71" s="4">
        <v>4.63</v>
      </c>
      <c r="H71" s="4">
        <v>-8.1999999999999993</v>
      </c>
      <c r="I71" s="4">
        <v>-8.2420000000000009</v>
      </c>
      <c r="J71" s="4">
        <v>1.1499999999999999</v>
      </c>
      <c r="K71" s="6">
        <v>4.62</v>
      </c>
      <c r="L71" s="4">
        <v>0.06</v>
      </c>
      <c r="M71" s="4">
        <v>0.93</v>
      </c>
      <c r="N71" s="4">
        <v>7.0000000000000007E-2</v>
      </c>
      <c r="O71" s="4">
        <v>0.2</v>
      </c>
      <c r="P71" s="4">
        <v>12</v>
      </c>
      <c r="Q71" s="4">
        <v>14.5</v>
      </c>
      <c r="R71" s="4">
        <v>0.11</v>
      </c>
      <c r="S71" s="4">
        <v>6.9000000000000006E-2</v>
      </c>
      <c r="T71" s="4">
        <v>3.54</v>
      </c>
      <c r="U71" s="4">
        <v>0.69</v>
      </c>
      <c r="V71" s="4">
        <v>23.7</v>
      </c>
      <c r="W71" s="4">
        <v>15.17</v>
      </c>
      <c r="X71" s="4"/>
      <c r="Y71" s="4">
        <v>0.6</v>
      </c>
      <c r="Z71" s="4">
        <v>1</v>
      </c>
      <c r="AA71" s="4">
        <v>3.55</v>
      </c>
    </row>
    <row r="72" spans="1:27">
      <c r="A72" s="4" t="s">
        <v>3</v>
      </c>
      <c r="B72" s="4" t="s">
        <v>15</v>
      </c>
      <c r="C72" s="5">
        <v>41977</v>
      </c>
      <c r="D72" s="5" t="str">
        <f t="shared" si="3"/>
        <v>2014</v>
      </c>
      <c r="E72" s="5" t="str">
        <f t="shared" si="4"/>
        <v>Dec</v>
      </c>
      <c r="F72" s="4">
        <v>90</v>
      </c>
      <c r="G72" s="4">
        <v>4.75</v>
      </c>
      <c r="H72" s="4">
        <v>-9</v>
      </c>
      <c r="I72" s="4">
        <v>-8.9830000000000005</v>
      </c>
      <c r="J72" s="4">
        <v>1.28</v>
      </c>
      <c r="K72" s="6">
        <v>6.11</v>
      </c>
      <c r="L72" s="4">
        <v>0.06</v>
      </c>
      <c r="M72" s="4">
        <v>0.92</v>
      </c>
      <c r="N72" s="4">
        <v>0.03</v>
      </c>
      <c r="O72" s="4">
        <v>0.17</v>
      </c>
      <c r="P72" s="4">
        <v>17</v>
      </c>
      <c r="Q72" s="4">
        <v>12.6</v>
      </c>
      <c r="R72" s="4">
        <v>0.51</v>
      </c>
      <c r="S72" s="4">
        <v>7.5999999999999998E-2</v>
      </c>
      <c r="T72" s="4">
        <v>4.74</v>
      </c>
      <c r="U72" s="4">
        <v>0.64</v>
      </c>
      <c r="V72" s="4">
        <v>26.8</v>
      </c>
      <c r="W72" s="4">
        <v>17.149999999999999</v>
      </c>
      <c r="X72" s="4"/>
      <c r="Y72" s="4">
        <v>1.2</v>
      </c>
      <c r="Z72" s="4">
        <v>0.6</v>
      </c>
      <c r="AA72" s="4">
        <v>3.9969999999999999</v>
      </c>
    </row>
    <row r="73" spans="1:27">
      <c r="A73" s="4" t="s">
        <v>3</v>
      </c>
      <c r="B73" s="4" t="s">
        <v>16</v>
      </c>
      <c r="C73" s="5">
        <v>42065</v>
      </c>
      <c r="D73" s="5" t="str">
        <f t="shared" si="3"/>
        <v>2015</v>
      </c>
      <c r="E73" s="5" t="str">
        <f t="shared" si="4"/>
        <v>Mar</v>
      </c>
      <c r="F73" s="4">
        <v>90</v>
      </c>
      <c r="G73" s="4">
        <v>4.62</v>
      </c>
      <c r="H73" s="4">
        <v>-5.8</v>
      </c>
      <c r="I73" s="4">
        <v>-5.7880000000000003</v>
      </c>
      <c r="J73" s="4">
        <v>1.43</v>
      </c>
      <c r="K73" s="6">
        <v>5.0999999999999996</v>
      </c>
      <c r="L73" s="4">
        <v>0.06</v>
      </c>
      <c r="M73" s="4">
        <v>0.91</v>
      </c>
      <c r="N73" s="4">
        <v>0.08</v>
      </c>
      <c r="O73" s="4">
        <v>0.14000000000000001</v>
      </c>
      <c r="P73" s="4">
        <v>16</v>
      </c>
      <c r="Q73" s="4">
        <v>13.1</v>
      </c>
      <c r="R73" s="4">
        <v>1.29</v>
      </c>
      <c r="S73" s="4">
        <v>0.09</v>
      </c>
      <c r="T73" s="4">
        <v>6.24</v>
      </c>
      <c r="U73" s="4">
        <v>1.38</v>
      </c>
      <c r="V73" s="4">
        <v>29.3</v>
      </c>
      <c r="W73" s="4">
        <v>18.75</v>
      </c>
      <c r="X73" s="4"/>
      <c r="Y73" s="4"/>
      <c r="Z73" s="4">
        <v>0.2</v>
      </c>
      <c r="AA73" s="4">
        <v>3.3330000000000002</v>
      </c>
    </row>
    <row r="74" spans="1:27">
      <c r="A74" s="4" t="s">
        <v>89</v>
      </c>
      <c r="B74" s="4" t="s">
        <v>13</v>
      </c>
      <c r="C74" s="5">
        <v>41059</v>
      </c>
      <c r="D74" s="5" t="str">
        <f t="shared" si="3"/>
        <v>2012</v>
      </c>
      <c r="E74" s="5" t="str">
        <f t="shared" si="4"/>
        <v>May</v>
      </c>
      <c r="F74" s="4">
        <v>10</v>
      </c>
      <c r="G74" s="4">
        <v>5.14</v>
      </c>
      <c r="H74" s="4">
        <v>5.6</v>
      </c>
      <c r="I74" s="4">
        <v>5.556</v>
      </c>
      <c r="J74" s="4">
        <v>1.4</v>
      </c>
      <c r="L74" s="4">
        <v>0.95</v>
      </c>
      <c r="M74" s="4">
        <v>0.84</v>
      </c>
      <c r="N74" s="4">
        <v>1.1599999999999999</v>
      </c>
      <c r="O74" s="4">
        <v>1.52</v>
      </c>
      <c r="P74" s="4">
        <v>115</v>
      </c>
      <c r="Q74" s="4">
        <v>7.7</v>
      </c>
      <c r="R74" s="4">
        <v>3.64</v>
      </c>
      <c r="S74" s="4">
        <v>0.66600000000000004</v>
      </c>
      <c r="T74" s="4">
        <v>4.88</v>
      </c>
      <c r="U74" s="4">
        <v>1.52</v>
      </c>
      <c r="V74" s="4">
        <v>46.9</v>
      </c>
      <c r="W74" s="4">
        <v>30.02</v>
      </c>
      <c r="X74" s="4"/>
      <c r="Y74" s="4"/>
      <c r="Z74" s="4"/>
      <c r="AA74" s="4">
        <v>3.8039999999999998</v>
      </c>
    </row>
    <row r="75" spans="1:27">
      <c r="A75" s="4" t="s">
        <v>89</v>
      </c>
      <c r="B75" s="4" t="s">
        <v>14</v>
      </c>
      <c r="C75" s="5">
        <v>41156</v>
      </c>
      <c r="D75" s="5" t="str">
        <f t="shared" si="3"/>
        <v>2012</v>
      </c>
      <c r="E75" s="5" t="str">
        <f t="shared" si="4"/>
        <v>Sep</v>
      </c>
      <c r="F75" s="4">
        <v>10</v>
      </c>
      <c r="G75" s="4">
        <v>4.26</v>
      </c>
      <c r="H75" s="4">
        <v>-29.7</v>
      </c>
      <c r="I75" s="4">
        <v>-29.65</v>
      </c>
      <c r="J75" s="4"/>
      <c r="K75" s="6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>
      <c r="A76" s="4" t="s">
        <v>89</v>
      </c>
      <c r="B76" s="4" t="s">
        <v>15</v>
      </c>
      <c r="C76" s="5">
        <v>41241</v>
      </c>
      <c r="D76" s="5" t="str">
        <f t="shared" si="3"/>
        <v>2012</v>
      </c>
      <c r="E76" s="5" t="str">
        <f t="shared" si="4"/>
        <v>Nov</v>
      </c>
      <c r="F76" s="4">
        <v>10</v>
      </c>
      <c r="G76" s="4">
        <v>4.3499999999999996</v>
      </c>
      <c r="H76" s="4">
        <v>-21.5</v>
      </c>
      <c r="I76" s="4">
        <v>-21.47</v>
      </c>
      <c r="J76" s="4">
        <v>1.41</v>
      </c>
      <c r="K76" s="9">
        <v>36.090000000000003</v>
      </c>
      <c r="L76" s="4">
        <v>1.24</v>
      </c>
      <c r="M76" s="4">
        <v>1.95</v>
      </c>
      <c r="N76" s="4">
        <v>2.11</v>
      </c>
      <c r="O76" s="4">
        <v>1.53</v>
      </c>
      <c r="P76" s="4">
        <v>37</v>
      </c>
      <c r="Q76" s="4">
        <v>11.6</v>
      </c>
      <c r="R76" s="4">
        <v>0.81</v>
      </c>
      <c r="S76" s="4">
        <v>0.11600000000000001</v>
      </c>
      <c r="T76" s="4">
        <v>4.54</v>
      </c>
      <c r="U76" s="4">
        <v>4.2699999999999996</v>
      </c>
      <c r="V76" s="4">
        <v>54.2</v>
      </c>
      <c r="W76" s="4">
        <v>34.69</v>
      </c>
      <c r="X76" s="4">
        <v>0.32</v>
      </c>
      <c r="Y76" s="4">
        <v>2.5</v>
      </c>
      <c r="Z76" s="4">
        <v>3.7</v>
      </c>
      <c r="AA76" s="4">
        <v>2.4540000000000002</v>
      </c>
    </row>
    <row r="77" spans="1:27">
      <c r="A77" s="4" t="s">
        <v>89</v>
      </c>
      <c r="B77" s="4" t="s">
        <v>16</v>
      </c>
      <c r="C77" s="5">
        <v>41337</v>
      </c>
      <c r="D77" s="5" t="str">
        <f t="shared" si="3"/>
        <v>2013</v>
      </c>
      <c r="E77" s="5" t="str">
        <f t="shared" si="4"/>
        <v>Mar</v>
      </c>
      <c r="F77" s="4">
        <v>10</v>
      </c>
      <c r="G77" s="4">
        <v>4.42</v>
      </c>
      <c r="H77" s="4">
        <v>-13.1</v>
      </c>
      <c r="I77" s="4">
        <v>-13.12</v>
      </c>
      <c r="J77" s="4">
        <v>1</v>
      </c>
      <c r="K77" s="12">
        <v>25.31</v>
      </c>
      <c r="L77" s="4">
        <v>0.75</v>
      </c>
      <c r="M77" s="4">
        <v>1.41</v>
      </c>
      <c r="N77" s="4">
        <v>0.96</v>
      </c>
      <c r="O77" s="4">
        <v>0.77</v>
      </c>
      <c r="P77" s="4">
        <v>24</v>
      </c>
      <c r="Q77" s="4">
        <v>8.1</v>
      </c>
      <c r="R77" s="4">
        <v>0.55000000000000004</v>
      </c>
      <c r="S77" s="4">
        <v>9.1999999999999998E-2</v>
      </c>
      <c r="T77" s="4">
        <v>4.26</v>
      </c>
      <c r="U77" s="4">
        <v>1.65</v>
      </c>
      <c r="V77" s="4">
        <v>35.6</v>
      </c>
      <c r="W77" s="4">
        <v>22.78</v>
      </c>
      <c r="X77" s="4">
        <v>0.25</v>
      </c>
      <c r="Y77" s="4">
        <v>2.6</v>
      </c>
      <c r="Z77" s="4">
        <v>2.2999999999999998</v>
      </c>
      <c r="AA77" s="4">
        <v>2.2669999999999999</v>
      </c>
    </row>
    <row r="78" spans="1:27">
      <c r="A78" s="4" t="s">
        <v>89</v>
      </c>
      <c r="B78" s="4" t="s">
        <v>13</v>
      </c>
      <c r="C78" s="5">
        <v>41423</v>
      </c>
      <c r="D78" s="5" t="str">
        <f t="shared" si="3"/>
        <v>2013</v>
      </c>
      <c r="E78" s="5" t="str">
        <f t="shared" si="4"/>
        <v>May</v>
      </c>
      <c r="F78" s="4">
        <v>10</v>
      </c>
      <c r="G78" s="4">
        <v>4.2699999999999996</v>
      </c>
      <c r="H78" s="4">
        <v>-33.299999999999997</v>
      </c>
      <c r="I78" s="4">
        <v>-33.299999999999997</v>
      </c>
      <c r="J78" s="4">
        <v>1.71</v>
      </c>
      <c r="K78" s="13">
        <v>35.9</v>
      </c>
      <c r="L78" s="4">
        <v>0.92</v>
      </c>
      <c r="M78" s="4">
        <v>1.99</v>
      </c>
      <c r="N78" s="4">
        <v>0.78</v>
      </c>
      <c r="O78" s="4">
        <v>0.98</v>
      </c>
      <c r="P78" s="4">
        <v>17</v>
      </c>
      <c r="Q78" s="4">
        <v>19.399999999999999</v>
      </c>
      <c r="R78" s="4">
        <v>0.19</v>
      </c>
      <c r="S78" s="4">
        <v>4.7E-2</v>
      </c>
      <c r="T78" s="4">
        <v>6.09</v>
      </c>
      <c r="U78" s="4">
        <v>0.52</v>
      </c>
      <c r="V78" s="4">
        <v>46.5</v>
      </c>
      <c r="W78" s="4">
        <v>29.76</v>
      </c>
      <c r="X78" s="4">
        <v>0.28999999999999998</v>
      </c>
      <c r="Y78" s="4">
        <v>4.7</v>
      </c>
      <c r="Z78" s="4">
        <v>4.3</v>
      </c>
      <c r="AA78" s="4">
        <v>2.512</v>
      </c>
    </row>
    <row r="79" spans="1:27">
      <c r="A79" s="4" t="s">
        <v>89</v>
      </c>
      <c r="B79" s="4" t="s">
        <v>14</v>
      </c>
      <c r="C79" s="5">
        <v>41519</v>
      </c>
      <c r="D79" s="5" t="str">
        <f t="shared" si="3"/>
        <v>2013</v>
      </c>
      <c r="E79" s="5" t="str">
        <f t="shared" si="4"/>
        <v>Sep</v>
      </c>
      <c r="F79" s="4">
        <v>10</v>
      </c>
      <c r="G79" s="4">
        <v>4.1900000000000004</v>
      </c>
      <c r="H79" s="4">
        <v>-48.1</v>
      </c>
      <c r="I79" s="4">
        <v>-48.07</v>
      </c>
      <c r="J79" s="4">
        <v>1.57</v>
      </c>
      <c r="K79" s="13">
        <v>48.21</v>
      </c>
      <c r="L79" s="4">
        <v>0.92</v>
      </c>
      <c r="M79" s="4">
        <v>1.97</v>
      </c>
      <c r="N79" s="4">
        <v>0.54</v>
      </c>
      <c r="O79" s="4">
        <v>0.85</v>
      </c>
      <c r="P79" s="4"/>
      <c r="Q79" s="4">
        <v>16.3</v>
      </c>
      <c r="R79" s="4">
        <v>0.11</v>
      </c>
      <c r="S79" s="4">
        <v>4.2999999999999997E-2</v>
      </c>
      <c r="T79" s="4">
        <v>3.89</v>
      </c>
      <c r="U79" s="4">
        <v>0.28000000000000003</v>
      </c>
      <c r="V79" s="4">
        <v>47</v>
      </c>
      <c r="W79" s="4">
        <v>30.08</v>
      </c>
      <c r="X79" s="4">
        <v>0.28000000000000003</v>
      </c>
      <c r="Y79" s="4">
        <v>5.6</v>
      </c>
      <c r="Z79" s="4">
        <v>12</v>
      </c>
      <c r="AA79" s="4">
        <v>1.921</v>
      </c>
    </row>
    <row r="80" spans="1:27">
      <c r="A80" s="4" t="s">
        <v>89</v>
      </c>
      <c r="B80" s="4" t="s">
        <v>15</v>
      </c>
      <c r="C80" s="5">
        <v>41603</v>
      </c>
      <c r="D80" s="5" t="str">
        <f t="shared" si="3"/>
        <v>2013</v>
      </c>
      <c r="E80" s="5" t="str">
        <f t="shared" si="4"/>
        <v>Nov</v>
      </c>
      <c r="F80" s="4">
        <v>10</v>
      </c>
      <c r="G80" s="4">
        <v>4.26</v>
      </c>
      <c r="H80" s="4">
        <v>-39.700000000000003</v>
      </c>
      <c r="I80" s="4">
        <v>-39.65</v>
      </c>
      <c r="J80" s="4">
        <v>0.93</v>
      </c>
      <c r="K80" s="13">
        <v>27.96</v>
      </c>
      <c r="L80" s="4">
        <v>1.03</v>
      </c>
      <c r="M80" s="4">
        <v>1.1399999999999999</v>
      </c>
      <c r="N80" s="4">
        <v>1.67</v>
      </c>
      <c r="O80" s="4">
        <v>1.38</v>
      </c>
      <c r="P80" s="4">
        <v>23</v>
      </c>
      <c r="Q80" s="4">
        <v>9.5</v>
      </c>
      <c r="R80" s="4">
        <v>5.22</v>
      </c>
      <c r="S80" s="4">
        <v>4.1000000000000002E-2</v>
      </c>
      <c r="T80" s="4">
        <v>4.0999999999999996</v>
      </c>
      <c r="U80" s="4">
        <v>3.34</v>
      </c>
      <c r="V80" s="4">
        <v>55.7</v>
      </c>
      <c r="W80" s="4">
        <v>35.65</v>
      </c>
      <c r="X80" s="4">
        <v>0.27</v>
      </c>
      <c r="Y80" s="4">
        <v>1.8</v>
      </c>
      <c r="Z80" s="4">
        <v>3.7</v>
      </c>
      <c r="AA80" s="4">
        <v>1.36</v>
      </c>
    </row>
    <row r="81" spans="1:27">
      <c r="A81" s="4" t="s">
        <v>89</v>
      </c>
      <c r="B81" s="4" t="s">
        <v>16</v>
      </c>
      <c r="C81" s="5">
        <v>41702</v>
      </c>
      <c r="D81" s="5" t="str">
        <f t="shared" si="3"/>
        <v>2014</v>
      </c>
      <c r="E81" s="5" t="str">
        <f t="shared" si="4"/>
        <v>Mar</v>
      </c>
      <c r="F81" s="4">
        <v>10</v>
      </c>
      <c r="G81" s="4">
        <v>4.38</v>
      </c>
      <c r="H81" s="4">
        <v>-29.8</v>
      </c>
      <c r="I81" s="4">
        <v>-29.79</v>
      </c>
      <c r="J81" s="4">
        <v>1.37</v>
      </c>
      <c r="K81" s="13">
        <v>14.8</v>
      </c>
      <c r="L81" s="4">
        <v>1.01</v>
      </c>
      <c r="M81" s="4">
        <v>1.28</v>
      </c>
      <c r="N81" s="4">
        <v>0.25</v>
      </c>
      <c r="O81" s="4">
        <v>1.04</v>
      </c>
      <c r="P81" s="4">
        <v>20</v>
      </c>
      <c r="Q81" s="4">
        <v>8.1999999999999993</v>
      </c>
      <c r="R81" s="4">
        <v>3.17</v>
      </c>
      <c r="S81" s="4">
        <v>7.8E-2</v>
      </c>
      <c r="T81" s="4">
        <v>4.71</v>
      </c>
      <c r="U81" s="4">
        <v>2.5499999999999998</v>
      </c>
      <c r="V81" s="4">
        <v>45.9</v>
      </c>
      <c r="W81" s="4">
        <v>29.38</v>
      </c>
      <c r="X81" s="4">
        <v>0.23</v>
      </c>
      <c r="Y81" s="4">
        <v>1.3</v>
      </c>
      <c r="Z81" s="4">
        <v>1.2</v>
      </c>
      <c r="AA81" s="4">
        <v>1.97</v>
      </c>
    </row>
    <row r="82" spans="1:27">
      <c r="A82" s="4" t="s">
        <v>89</v>
      </c>
      <c r="B82" s="4" t="s">
        <v>13</v>
      </c>
      <c r="C82" s="5">
        <v>41792</v>
      </c>
      <c r="D82" s="5" t="str">
        <f t="shared" si="3"/>
        <v>2014</v>
      </c>
      <c r="E82" s="5" t="str">
        <f t="shared" si="4"/>
        <v>Jun</v>
      </c>
      <c r="F82" s="4">
        <v>10</v>
      </c>
      <c r="G82" s="4">
        <v>4.12</v>
      </c>
      <c r="H82" s="4">
        <v>141.69999999999999</v>
      </c>
      <c r="I82" s="4">
        <v>141.69999999999999</v>
      </c>
      <c r="J82" s="4">
        <v>1.37</v>
      </c>
      <c r="K82" s="13">
        <v>35.5</v>
      </c>
      <c r="L82" s="4">
        <v>1.33</v>
      </c>
      <c r="M82" s="4">
        <v>1.46</v>
      </c>
      <c r="N82" s="4">
        <v>2.0499999999999998</v>
      </c>
      <c r="O82" s="4">
        <v>1.85</v>
      </c>
      <c r="P82" s="4">
        <v>56</v>
      </c>
      <c r="Q82" s="4">
        <v>7.7</v>
      </c>
      <c r="R82" s="4">
        <v>5.0999999999999996</v>
      </c>
      <c r="S82" s="4">
        <v>6.3E-2</v>
      </c>
      <c r="T82" s="4">
        <v>8.61</v>
      </c>
      <c r="U82" s="4">
        <v>1.89</v>
      </c>
      <c r="V82" s="4">
        <v>67</v>
      </c>
      <c r="W82" s="4">
        <v>42.88</v>
      </c>
      <c r="X82" s="4"/>
      <c r="Y82" s="4">
        <v>3.3</v>
      </c>
      <c r="Z82" s="4">
        <v>6.8</v>
      </c>
      <c r="AA82" s="4">
        <v>0.53490000000000004</v>
      </c>
    </row>
    <row r="83" spans="1:27">
      <c r="A83" s="4" t="s">
        <v>89</v>
      </c>
      <c r="B83" s="4" t="s">
        <v>14</v>
      </c>
      <c r="C83" s="5">
        <v>41879</v>
      </c>
      <c r="D83" s="5" t="str">
        <f t="shared" si="3"/>
        <v>2014</v>
      </c>
      <c r="E83" s="5" t="str">
        <f t="shared" si="4"/>
        <v>Aug</v>
      </c>
      <c r="F83" s="4">
        <v>10</v>
      </c>
      <c r="G83" s="4">
        <v>4.18</v>
      </c>
      <c r="H83" s="4">
        <v>-43.2</v>
      </c>
      <c r="I83" s="4">
        <v>-43.17</v>
      </c>
      <c r="J83" s="4">
        <v>0.56000000000000005</v>
      </c>
      <c r="K83" s="13">
        <v>41.05</v>
      </c>
      <c r="L83" s="4">
        <v>0.85</v>
      </c>
      <c r="M83" s="4">
        <v>0.98</v>
      </c>
      <c r="N83" s="4">
        <v>2.36</v>
      </c>
      <c r="O83" s="4">
        <v>1.7</v>
      </c>
      <c r="P83" s="4">
        <v>43</v>
      </c>
      <c r="Q83" s="4">
        <v>6.7</v>
      </c>
      <c r="R83" s="4">
        <v>3.17</v>
      </c>
      <c r="S83" s="4">
        <v>3.6999999999999998E-2</v>
      </c>
      <c r="T83" s="4">
        <v>1.84</v>
      </c>
      <c r="U83" s="4">
        <v>2.2000000000000002</v>
      </c>
      <c r="V83" s="4">
        <v>53.7</v>
      </c>
      <c r="W83" s="4">
        <v>34.369999999999997</v>
      </c>
      <c r="X83" s="4"/>
      <c r="Y83" s="4">
        <v>1.5</v>
      </c>
      <c r="Z83" s="4">
        <v>10.8</v>
      </c>
      <c r="AA83" s="4">
        <v>0.4955</v>
      </c>
    </row>
    <row r="84" spans="1:27">
      <c r="A84" s="4" t="s">
        <v>89</v>
      </c>
      <c r="B84" s="4" t="s">
        <v>15</v>
      </c>
      <c r="C84" s="5">
        <v>41977</v>
      </c>
      <c r="D84" s="5" t="str">
        <f t="shared" si="3"/>
        <v>2014</v>
      </c>
      <c r="E84" s="5" t="str">
        <f t="shared" si="4"/>
        <v>Dec</v>
      </c>
      <c r="F84" s="4">
        <v>10</v>
      </c>
      <c r="G84" s="4">
        <v>3.85</v>
      </c>
      <c r="H84" s="4">
        <v>-168.4</v>
      </c>
      <c r="I84" s="4">
        <v>-141.30000000000001</v>
      </c>
      <c r="J84" s="4">
        <v>1.52</v>
      </c>
      <c r="K84" s="13">
        <v>101.58</v>
      </c>
      <c r="L84" s="4">
        <v>2.0699999999999998</v>
      </c>
      <c r="M84" s="4">
        <v>3.32</v>
      </c>
      <c r="N84" s="4">
        <v>0.97</v>
      </c>
      <c r="O84" s="4">
        <v>2.69</v>
      </c>
      <c r="P84" s="4">
        <v>44</v>
      </c>
      <c r="Q84" s="4">
        <v>32.6</v>
      </c>
      <c r="R84" s="4">
        <v>0.47</v>
      </c>
      <c r="S84" s="4">
        <v>5.2999999999999999E-2</v>
      </c>
      <c r="T84" s="4">
        <v>6.73</v>
      </c>
      <c r="U84" s="4">
        <v>2.83</v>
      </c>
      <c r="V84" s="4">
        <v>101.2</v>
      </c>
      <c r="W84" s="4">
        <v>64.77</v>
      </c>
      <c r="X84" s="4"/>
      <c r="Y84" s="4">
        <v>6.3</v>
      </c>
      <c r="Z84" s="4"/>
      <c r="AA84" s="4">
        <v>0.93940000000000001</v>
      </c>
    </row>
    <row r="85" spans="1:27">
      <c r="A85" s="4" t="s">
        <v>89</v>
      </c>
      <c r="B85" s="4" t="s">
        <v>16</v>
      </c>
      <c r="C85" s="5">
        <v>42065</v>
      </c>
      <c r="D85" s="5" t="str">
        <f t="shared" si="3"/>
        <v>2015</v>
      </c>
      <c r="E85" s="5" t="str">
        <f t="shared" si="4"/>
        <v>Mar</v>
      </c>
      <c r="F85" s="4">
        <v>10</v>
      </c>
      <c r="G85" s="4">
        <v>3.97</v>
      </c>
      <c r="H85" s="4">
        <v>-111.3</v>
      </c>
      <c r="I85" s="4">
        <v>-107.2</v>
      </c>
      <c r="J85" s="4">
        <v>1.7</v>
      </c>
      <c r="K85" s="13">
        <v>52.67</v>
      </c>
      <c r="L85" s="4">
        <v>1.69</v>
      </c>
      <c r="M85" s="4">
        <v>2.67</v>
      </c>
      <c r="N85" s="4">
        <v>0.8</v>
      </c>
      <c r="O85" s="4">
        <v>1.72</v>
      </c>
      <c r="P85" s="4">
        <v>30</v>
      </c>
      <c r="Q85" s="4">
        <v>28.3</v>
      </c>
      <c r="R85" s="4">
        <v>0.74</v>
      </c>
      <c r="S85" s="4">
        <v>0.1</v>
      </c>
      <c r="T85" s="4">
        <v>9.14</v>
      </c>
      <c r="U85" s="4">
        <v>2.46</v>
      </c>
      <c r="V85" s="4">
        <v>83.5</v>
      </c>
      <c r="W85" s="4">
        <v>53.44</v>
      </c>
      <c r="X85" s="4"/>
      <c r="Y85" s="4">
        <v>5.2</v>
      </c>
      <c r="Z85" s="4">
        <v>25.7</v>
      </c>
      <c r="AA85" s="4">
        <v>1.306</v>
      </c>
    </row>
    <row r="86" spans="1:27">
      <c r="A86" s="4" t="s">
        <v>89</v>
      </c>
      <c r="B86" s="4" t="s">
        <v>13</v>
      </c>
      <c r="C86" s="5">
        <v>41059</v>
      </c>
      <c r="D86" s="5" t="str">
        <f t="shared" si="3"/>
        <v>2012</v>
      </c>
      <c r="E86" s="5" t="str">
        <f t="shared" si="4"/>
        <v>May</v>
      </c>
      <c r="F86" s="4">
        <v>20</v>
      </c>
      <c r="G86" s="4">
        <v>4.37</v>
      </c>
      <c r="H86" s="4">
        <v>59.8</v>
      </c>
      <c r="I86" s="4">
        <v>59.84</v>
      </c>
      <c r="J86" s="4"/>
      <c r="K86" s="1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>
        <v>0.5</v>
      </c>
      <c r="Z86" s="4"/>
      <c r="AA86" s="4"/>
    </row>
    <row r="87" spans="1:27">
      <c r="A87" s="4" t="s">
        <v>89</v>
      </c>
      <c r="B87" s="4" t="s">
        <v>14</v>
      </c>
      <c r="C87" s="5">
        <v>41156</v>
      </c>
      <c r="D87" s="5" t="str">
        <f t="shared" si="3"/>
        <v>2012</v>
      </c>
      <c r="E87" s="5" t="str">
        <f t="shared" si="4"/>
        <v>Sep</v>
      </c>
      <c r="F87" s="4">
        <v>20</v>
      </c>
      <c r="G87" s="4">
        <v>4.57</v>
      </c>
      <c r="H87" s="4">
        <v>-6.7</v>
      </c>
      <c r="I87" s="4">
        <v>-6.7149999999999999</v>
      </c>
      <c r="J87" s="4">
        <v>0.92</v>
      </c>
      <c r="K87" s="11">
        <v>22.14</v>
      </c>
      <c r="L87" s="4">
        <v>0.77</v>
      </c>
      <c r="M87" s="4">
        <v>1.1399999999999999</v>
      </c>
      <c r="N87" s="4">
        <v>2.2400000000000002</v>
      </c>
      <c r="O87" s="4">
        <v>1.51</v>
      </c>
      <c r="P87" s="4">
        <v>21</v>
      </c>
      <c r="Q87" s="4">
        <v>9.1</v>
      </c>
      <c r="R87" s="4">
        <v>4.8899999999999997</v>
      </c>
      <c r="S87" s="4">
        <v>4.7E-2</v>
      </c>
      <c r="T87" s="4">
        <v>3.61</v>
      </c>
      <c r="U87" s="4">
        <v>2.4</v>
      </c>
      <c r="V87" s="4">
        <v>48.2</v>
      </c>
      <c r="W87" s="4">
        <v>30.85</v>
      </c>
      <c r="X87" s="4"/>
      <c r="Y87" s="4">
        <v>1.5</v>
      </c>
      <c r="Z87" s="4">
        <v>4.0999999999999996</v>
      </c>
      <c r="AA87" s="4">
        <v>3.0169999999999999</v>
      </c>
    </row>
    <row r="88" spans="1:27">
      <c r="A88" s="4" t="s">
        <v>89</v>
      </c>
      <c r="B88" s="4" t="s">
        <v>15</v>
      </c>
      <c r="C88" s="5">
        <v>41241</v>
      </c>
      <c r="D88" s="5" t="str">
        <f t="shared" si="3"/>
        <v>2012</v>
      </c>
      <c r="E88" s="5" t="str">
        <f t="shared" si="4"/>
        <v>Nov</v>
      </c>
      <c r="F88" s="4">
        <v>20</v>
      </c>
      <c r="G88" s="4">
        <v>4.4000000000000004</v>
      </c>
      <c r="H88" s="4">
        <v>-8.4</v>
      </c>
      <c r="I88" s="4">
        <v>-8.4109999999999996</v>
      </c>
      <c r="J88" s="4">
        <v>1.02</v>
      </c>
      <c r="K88" s="9">
        <v>39.25</v>
      </c>
      <c r="L88" s="4">
        <v>1.06</v>
      </c>
      <c r="M88" s="4">
        <v>1.07</v>
      </c>
      <c r="N88" s="4">
        <v>2.68</v>
      </c>
      <c r="O88" s="4">
        <v>3.02</v>
      </c>
      <c r="P88" s="4">
        <v>30</v>
      </c>
      <c r="Q88" s="4">
        <v>7.8</v>
      </c>
      <c r="R88" s="4">
        <v>1.95</v>
      </c>
      <c r="S88" s="4">
        <v>7.6999999999999999E-2</v>
      </c>
      <c r="T88" s="4">
        <v>2.85</v>
      </c>
      <c r="U88" s="4">
        <v>4.96</v>
      </c>
      <c r="V88" s="4">
        <v>54.6</v>
      </c>
      <c r="W88" s="4">
        <v>34.94</v>
      </c>
      <c r="X88" s="4">
        <v>0.25</v>
      </c>
      <c r="Y88" s="4">
        <v>1.1000000000000001</v>
      </c>
      <c r="Z88" s="4">
        <v>0.9</v>
      </c>
      <c r="AA88" s="4">
        <v>1.8680000000000001</v>
      </c>
    </row>
    <row r="89" spans="1:27">
      <c r="A89" s="4" t="s">
        <v>89</v>
      </c>
      <c r="B89" s="4" t="s">
        <v>16</v>
      </c>
      <c r="C89" s="5">
        <v>41337</v>
      </c>
      <c r="D89" s="5" t="str">
        <f t="shared" si="3"/>
        <v>2013</v>
      </c>
      <c r="E89" s="5" t="str">
        <f t="shared" si="4"/>
        <v>Mar</v>
      </c>
      <c r="F89" s="4">
        <v>20</v>
      </c>
      <c r="G89" s="4">
        <v>4.57</v>
      </c>
      <c r="H89" s="4">
        <v>-5.6</v>
      </c>
      <c r="I89" s="4">
        <v>-5.6150000000000002</v>
      </c>
      <c r="J89" s="4">
        <v>0.84</v>
      </c>
      <c r="K89" s="12">
        <v>15.06</v>
      </c>
      <c r="L89" s="4">
        <v>0.72</v>
      </c>
      <c r="M89" s="4">
        <v>0.83</v>
      </c>
      <c r="N89" s="4">
        <v>0.54</v>
      </c>
      <c r="O89" s="4">
        <v>1.03</v>
      </c>
      <c r="P89" s="4">
        <v>19</v>
      </c>
      <c r="Q89" s="4">
        <v>5.2</v>
      </c>
      <c r="R89" s="4">
        <v>2.36</v>
      </c>
      <c r="S89" s="4">
        <v>7.6999999999999999E-2</v>
      </c>
      <c r="T89" s="4">
        <v>4.08</v>
      </c>
      <c r="U89" s="4">
        <v>1.34</v>
      </c>
      <c r="V89" s="4">
        <v>33.799999999999997</v>
      </c>
      <c r="W89" s="4">
        <v>21.63</v>
      </c>
      <c r="X89" s="4">
        <v>0.28999999999999998</v>
      </c>
      <c r="Y89" s="4">
        <v>1.9</v>
      </c>
      <c r="Z89" s="4">
        <v>1.3</v>
      </c>
      <c r="AA89" s="4">
        <v>2.2010000000000001</v>
      </c>
    </row>
    <row r="90" spans="1:27">
      <c r="A90" s="4" t="s">
        <v>89</v>
      </c>
      <c r="B90" s="4" t="s">
        <v>13</v>
      </c>
      <c r="C90" s="5">
        <v>41423</v>
      </c>
      <c r="D90" s="5" t="str">
        <f t="shared" si="3"/>
        <v>2013</v>
      </c>
      <c r="E90" s="5" t="str">
        <f t="shared" si="4"/>
        <v>May</v>
      </c>
      <c r="F90" s="4">
        <v>20</v>
      </c>
      <c r="G90" s="4">
        <v>4.6900000000000004</v>
      </c>
      <c r="H90" s="4">
        <v>3.1</v>
      </c>
      <c r="I90" s="4">
        <v>3.0830000000000002</v>
      </c>
      <c r="J90" s="4">
        <v>1.06</v>
      </c>
      <c r="K90" s="13">
        <v>18.350000000000001</v>
      </c>
      <c r="L90" s="4">
        <v>0.57999999999999996</v>
      </c>
      <c r="M90" s="4">
        <v>1.19</v>
      </c>
      <c r="N90" s="4">
        <v>0.32</v>
      </c>
      <c r="O90" s="4">
        <v>0.95</v>
      </c>
      <c r="P90" s="4">
        <v>13</v>
      </c>
      <c r="Q90" s="4">
        <v>13.5</v>
      </c>
      <c r="R90" s="4">
        <v>0.51</v>
      </c>
      <c r="S90" s="4">
        <v>4.4999999999999998E-2</v>
      </c>
      <c r="T90" s="4">
        <v>4.82</v>
      </c>
      <c r="U90" s="4">
        <v>0.76</v>
      </c>
      <c r="V90" s="4">
        <v>31.3</v>
      </c>
      <c r="W90" s="4">
        <v>20.03</v>
      </c>
      <c r="X90" s="4">
        <v>0.27</v>
      </c>
      <c r="Y90" s="4">
        <v>1.4</v>
      </c>
      <c r="Z90" s="4">
        <v>1.5</v>
      </c>
      <c r="AA90" s="4">
        <v>4.0229999999999997</v>
      </c>
    </row>
    <row r="91" spans="1:27">
      <c r="A91" s="4" t="s">
        <v>89</v>
      </c>
      <c r="B91" s="4" t="s">
        <v>14</v>
      </c>
      <c r="C91" s="5">
        <v>41519</v>
      </c>
      <c r="D91" s="5" t="str">
        <f t="shared" si="3"/>
        <v>2013</v>
      </c>
      <c r="E91" s="5" t="str">
        <f t="shared" si="4"/>
        <v>Sep</v>
      </c>
      <c r="F91" s="4">
        <v>20</v>
      </c>
      <c r="G91" s="4">
        <v>4.83</v>
      </c>
      <c r="H91" s="4">
        <v>16.600000000000001</v>
      </c>
      <c r="I91" s="4">
        <v>16.61</v>
      </c>
      <c r="J91" s="4">
        <v>1</v>
      </c>
      <c r="K91" s="13">
        <v>19.649999999999999</v>
      </c>
      <c r="L91" s="4">
        <v>0.57999999999999996</v>
      </c>
      <c r="M91" s="4">
        <v>0.88</v>
      </c>
      <c r="N91" s="4">
        <v>1.66</v>
      </c>
      <c r="O91" s="4">
        <v>1.01</v>
      </c>
      <c r="P91" s="4">
        <v>20</v>
      </c>
      <c r="Q91" s="4">
        <v>8</v>
      </c>
      <c r="R91" s="4">
        <v>1.1399999999999999</v>
      </c>
      <c r="S91" s="4">
        <v>3.6999999999999998E-2</v>
      </c>
      <c r="T91" s="4">
        <v>3.5</v>
      </c>
      <c r="U91" s="4">
        <v>0.77</v>
      </c>
      <c r="V91" s="4">
        <v>33.200000000000003</v>
      </c>
      <c r="W91" s="4">
        <v>21.25</v>
      </c>
      <c r="X91" s="4">
        <v>0.23</v>
      </c>
      <c r="Y91" s="4">
        <v>1.4</v>
      </c>
      <c r="Z91" s="4">
        <v>1.5</v>
      </c>
      <c r="AA91" s="4">
        <v>3.9820000000000002</v>
      </c>
    </row>
    <row r="92" spans="1:27">
      <c r="A92" s="4" t="s">
        <v>89</v>
      </c>
      <c r="B92" s="4" t="s">
        <v>15</v>
      </c>
      <c r="C92" s="5">
        <v>41603</v>
      </c>
      <c r="D92" s="5" t="str">
        <f t="shared" si="3"/>
        <v>2013</v>
      </c>
      <c r="E92" s="5" t="str">
        <f t="shared" si="4"/>
        <v>Nov</v>
      </c>
      <c r="F92" s="4">
        <v>20</v>
      </c>
      <c r="G92" s="4">
        <v>4.54</v>
      </c>
      <c r="H92" s="4">
        <v>-3.9</v>
      </c>
      <c r="I92" s="4">
        <v>-3.94</v>
      </c>
      <c r="J92" s="4">
        <v>0.74</v>
      </c>
      <c r="K92" s="13">
        <v>21.67</v>
      </c>
      <c r="L92" s="4">
        <v>0.79</v>
      </c>
      <c r="M92" s="4">
        <v>1.05</v>
      </c>
      <c r="N92" s="4">
        <v>0.49</v>
      </c>
      <c r="O92" s="4">
        <v>1.08</v>
      </c>
      <c r="P92" s="4">
        <v>19</v>
      </c>
      <c r="Q92" s="4">
        <v>7.4</v>
      </c>
      <c r="R92" s="4">
        <v>2.69</v>
      </c>
      <c r="S92" s="4">
        <v>3.6999999999999998E-2</v>
      </c>
      <c r="T92" s="4">
        <v>3.15</v>
      </c>
      <c r="U92" s="4">
        <v>1.24</v>
      </c>
      <c r="V92" s="4">
        <v>34.299999999999997</v>
      </c>
      <c r="W92" s="4">
        <v>21.95</v>
      </c>
      <c r="X92" s="4">
        <v>0.28000000000000003</v>
      </c>
      <c r="Y92" s="4">
        <v>1.4</v>
      </c>
      <c r="Z92" s="4">
        <v>0.5</v>
      </c>
      <c r="AA92" s="4">
        <v>2.6309999999999998</v>
      </c>
    </row>
    <row r="93" spans="1:27">
      <c r="A93" s="4" t="s">
        <v>89</v>
      </c>
      <c r="B93" s="4" t="s">
        <v>16</v>
      </c>
      <c r="C93" s="5">
        <v>41702</v>
      </c>
      <c r="D93" s="5" t="str">
        <f t="shared" si="3"/>
        <v>2014</v>
      </c>
      <c r="E93" s="5" t="str">
        <f t="shared" si="4"/>
        <v>Mar</v>
      </c>
      <c r="F93" s="4">
        <v>20</v>
      </c>
      <c r="G93" s="4">
        <v>4.5599999999999996</v>
      </c>
      <c r="H93" s="4">
        <v>-11</v>
      </c>
      <c r="I93" s="4">
        <v>-11.04</v>
      </c>
      <c r="J93" s="4">
        <v>0.89</v>
      </c>
      <c r="K93" s="13">
        <v>12.75</v>
      </c>
      <c r="L93" s="4">
        <v>1</v>
      </c>
      <c r="M93" s="4">
        <v>1.2</v>
      </c>
      <c r="N93" s="4">
        <v>0.17</v>
      </c>
      <c r="O93" s="4">
        <v>1.03</v>
      </c>
      <c r="P93" s="4">
        <v>17</v>
      </c>
      <c r="Q93" s="4">
        <v>6.3</v>
      </c>
      <c r="R93" s="4">
        <v>2.42</v>
      </c>
      <c r="S93" s="4">
        <v>7.8E-2</v>
      </c>
      <c r="T93" s="4">
        <v>4.4800000000000004</v>
      </c>
      <c r="U93" s="4">
        <v>1.89</v>
      </c>
      <c r="V93" s="4">
        <v>38</v>
      </c>
      <c r="W93" s="4">
        <v>24.32</v>
      </c>
      <c r="X93" s="4">
        <v>0.27</v>
      </c>
      <c r="Y93" s="4">
        <v>1.9</v>
      </c>
      <c r="Z93" s="4">
        <v>1.9</v>
      </c>
      <c r="AA93" s="4">
        <v>2.6589999999999998</v>
      </c>
    </row>
    <row r="94" spans="1:27">
      <c r="A94" s="4" t="s">
        <v>89</v>
      </c>
      <c r="B94" s="4" t="s">
        <v>13</v>
      </c>
      <c r="C94" s="5">
        <v>41792</v>
      </c>
      <c r="D94" s="5" t="str">
        <f t="shared" si="3"/>
        <v>2014</v>
      </c>
      <c r="E94" s="5" t="str">
        <f t="shared" si="4"/>
        <v>Jun</v>
      </c>
      <c r="F94" s="4">
        <v>20</v>
      </c>
      <c r="G94" s="4">
        <v>4.3</v>
      </c>
      <c r="H94" s="4">
        <v>211.1</v>
      </c>
      <c r="I94" s="4">
        <v>211.1</v>
      </c>
      <c r="J94" s="4">
        <v>1.4</v>
      </c>
      <c r="K94" s="13">
        <v>21.4</v>
      </c>
      <c r="L94" s="4">
        <v>1.43</v>
      </c>
      <c r="M94" s="4">
        <v>1.1100000000000001</v>
      </c>
      <c r="N94" s="4">
        <v>1.37</v>
      </c>
      <c r="O94" s="4">
        <v>2.36</v>
      </c>
      <c r="P94" s="4">
        <v>32</v>
      </c>
      <c r="Q94" s="4">
        <v>4.2</v>
      </c>
      <c r="R94" s="4">
        <v>9.6999999999999993</v>
      </c>
      <c r="S94" s="4">
        <v>7.8E-2</v>
      </c>
      <c r="T94" s="4">
        <v>7.8</v>
      </c>
      <c r="U94" s="4">
        <v>2.61</v>
      </c>
      <c r="V94" s="4">
        <v>62.5</v>
      </c>
      <c r="W94" s="4">
        <v>40</v>
      </c>
      <c r="X94" s="4"/>
      <c r="Y94" s="4">
        <v>1.7</v>
      </c>
      <c r="Z94" s="4">
        <v>3.7</v>
      </c>
      <c r="AA94" s="4">
        <v>0.76359999999999995</v>
      </c>
    </row>
    <row r="95" spans="1:27">
      <c r="A95" s="4" t="s">
        <v>89</v>
      </c>
      <c r="B95" s="4" t="s">
        <v>14</v>
      </c>
      <c r="C95" s="5">
        <v>41879</v>
      </c>
      <c r="D95" s="5" t="str">
        <f t="shared" si="3"/>
        <v>2014</v>
      </c>
      <c r="E95" s="5" t="str">
        <f t="shared" si="4"/>
        <v>Aug</v>
      </c>
      <c r="F95" s="4">
        <v>20</v>
      </c>
      <c r="G95" s="4">
        <v>4.34</v>
      </c>
      <c r="H95" s="4">
        <v>-20.5</v>
      </c>
      <c r="I95" s="4">
        <v>-20.51</v>
      </c>
      <c r="J95" s="4">
        <v>0.97</v>
      </c>
      <c r="K95" s="13">
        <v>26.4</v>
      </c>
      <c r="L95" s="4">
        <v>1.04</v>
      </c>
      <c r="M95" s="4">
        <v>1.27</v>
      </c>
      <c r="N95" s="4">
        <v>1.26</v>
      </c>
      <c r="O95" s="4">
        <v>1.61</v>
      </c>
      <c r="P95" s="4">
        <v>35</v>
      </c>
      <c r="Q95" s="4">
        <v>4.9000000000000004</v>
      </c>
      <c r="R95" s="4">
        <v>3.89</v>
      </c>
      <c r="S95" s="4">
        <v>8.3000000000000004E-2</v>
      </c>
      <c r="T95" s="4">
        <v>3.69</v>
      </c>
      <c r="U95" s="4">
        <v>2.87</v>
      </c>
      <c r="V95" s="4">
        <v>50.2</v>
      </c>
      <c r="W95" s="4">
        <v>32.130000000000003</v>
      </c>
      <c r="X95" s="4"/>
      <c r="Y95" s="4">
        <v>2.2000000000000002</v>
      </c>
      <c r="Z95" s="4">
        <v>2.9</v>
      </c>
      <c r="AA95" s="4">
        <v>1.29</v>
      </c>
    </row>
    <row r="96" spans="1:27">
      <c r="A96" s="4" t="s">
        <v>89</v>
      </c>
      <c r="B96" s="4" t="s">
        <v>15</v>
      </c>
      <c r="C96" s="5">
        <v>41977</v>
      </c>
      <c r="D96" s="5" t="str">
        <f t="shared" si="3"/>
        <v>2014</v>
      </c>
      <c r="E96" s="5" t="str">
        <f t="shared" si="4"/>
        <v>Dec</v>
      </c>
      <c r="F96" s="4">
        <v>20</v>
      </c>
      <c r="G96" s="4">
        <v>4.4000000000000004</v>
      </c>
      <c r="H96" s="4">
        <v>-14.1</v>
      </c>
      <c r="I96" s="4">
        <v>-14.11</v>
      </c>
      <c r="J96" s="4">
        <v>0.95</v>
      </c>
      <c r="K96" s="13">
        <v>32.21</v>
      </c>
      <c r="L96" s="4">
        <v>1.06</v>
      </c>
      <c r="M96" s="4">
        <v>1.86</v>
      </c>
      <c r="N96" s="4">
        <v>0.51</v>
      </c>
      <c r="O96" s="4">
        <v>1.66</v>
      </c>
      <c r="P96" s="4">
        <v>18</v>
      </c>
      <c r="Q96" s="4">
        <v>11.3</v>
      </c>
      <c r="R96" s="4">
        <v>0.92</v>
      </c>
      <c r="S96" s="4">
        <v>5.6000000000000001E-2</v>
      </c>
      <c r="T96" s="4">
        <v>4.6900000000000004</v>
      </c>
      <c r="U96" s="4">
        <v>1.73</v>
      </c>
      <c r="V96" s="4">
        <v>47.6</v>
      </c>
      <c r="W96" s="4">
        <v>30.46</v>
      </c>
      <c r="X96" s="4"/>
      <c r="Y96" s="4">
        <v>1.5</v>
      </c>
      <c r="Z96" s="4">
        <v>2.2000000000000002</v>
      </c>
      <c r="AA96" s="4">
        <v>2.71</v>
      </c>
    </row>
    <row r="97" spans="1:27">
      <c r="A97" s="4" t="s">
        <v>89</v>
      </c>
      <c r="B97" s="4" t="s">
        <v>16</v>
      </c>
      <c r="C97" s="5">
        <v>42065</v>
      </c>
      <c r="D97" s="5" t="str">
        <f t="shared" si="3"/>
        <v>2015</v>
      </c>
      <c r="E97" s="5" t="str">
        <f t="shared" si="4"/>
        <v>Mar</v>
      </c>
      <c r="F97" s="4">
        <v>20</v>
      </c>
      <c r="G97" s="4">
        <v>4.45</v>
      </c>
      <c r="H97" s="4">
        <v>-12.7</v>
      </c>
      <c r="I97" s="4">
        <v>-12.68</v>
      </c>
      <c r="J97" s="4">
        <v>1.02</v>
      </c>
      <c r="K97" s="13">
        <v>20.53</v>
      </c>
      <c r="L97" s="4">
        <v>1.1599999999999999</v>
      </c>
      <c r="M97" s="4">
        <v>1.58</v>
      </c>
      <c r="N97" s="4">
        <v>0.35</v>
      </c>
      <c r="O97" s="4">
        <v>1.74</v>
      </c>
      <c r="P97" s="4">
        <v>19</v>
      </c>
      <c r="Q97" s="4">
        <v>8.5</v>
      </c>
      <c r="R97" s="4">
        <v>0.86</v>
      </c>
      <c r="S97" s="4">
        <v>7.3999999999999996E-2</v>
      </c>
      <c r="T97" s="4">
        <v>10.14</v>
      </c>
      <c r="U97" s="4">
        <v>2.9</v>
      </c>
      <c r="V97" s="4">
        <v>49.7</v>
      </c>
      <c r="W97" s="4">
        <v>31.81</v>
      </c>
      <c r="X97" s="4"/>
      <c r="Y97" s="4"/>
      <c r="Z97" s="4"/>
      <c r="AA97" s="4">
        <v>2.5379999999999998</v>
      </c>
    </row>
    <row r="98" spans="1:27">
      <c r="A98" s="4" t="s">
        <v>89</v>
      </c>
      <c r="B98" s="4" t="s">
        <v>13</v>
      </c>
      <c r="C98" s="5">
        <v>41059</v>
      </c>
      <c r="D98" s="5" t="str">
        <f t="shared" ref="D98:D129" si="5">TEXT(C98,"YYYY")</f>
        <v>2012</v>
      </c>
      <c r="E98" s="5" t="str">
        <f t="shared" si="4"/>
        <v>May</v>
      </c>
      <c r="F98" s="4">
        <v>30</v>
      </c>
      <c r="G98" s="4">
        <v>4.37</v>
      </c>
      <c r="H98" s="4">
        <v>-4.4000000000000004</v>
      </c>
      <c r="I98" s="4">
        <v>17.54</v>
      </c>
      <c r="J98" s="4">
        <v>1.01</v>
      </c>
      <c r="K98" s="6">
        <v>9</v>
      </c>
      <c r="L98" s="4">
        <v>0.67</v>
      </c>
      <c r="M98" s="4">
        <v>0.34</v>
      </c>
      <c r="N98" s="4">
        <v>0.27</v>
      </c>
      <c r="O98" s="4">
        <v>1.26</v>
      </c>
      <c r="P98" s="4">
        <v>49</v>
      </c>
      <c r="Q98" s="4">
        <v>11.2</v>
      </c>
      <c r="R98" s="4">
        <v>3.25</v>
      </c>
      <c r="S98" s="4">
        <v>0.77</v>
      </c>
      <c r="T98" s="4">
        <v>4.33</v>
      </c>
      <c r="U98" s="4">
        <v>1.52</v>
      </c>
      <c r="V98" s="4">
        <v>46.2</v>
      </c>
      <c r="W98" s="4">
        <v>29.57</v>
      </c>
      <c r="X98" s="4"/>
      <c r="Y98" s="4"/>
      <c r="Z98" s="4"/>
      <c r="AA98" s="4">
        <v>-4.5659999999999998</v>
      </c>
    </row>
    <row r="99" spans="1:27">
      <c r="A99" s="4" t="s">
        <v>89</v>
      </c>
      <c r="B99" s="4" t="s">
        <v>14</v>
      </c>
      <c r="C99" s="5">
        <v>41156</v>
      </c>
      <c r="D99" s="5" t="str">
        <f t="shared" si="5"/>
        <v>2012</v>
      </c>
      <c r="E99" s="5" t="str">
        <f t="shared" si="4"/>
        <v>Sep</v>
      </c>
      <c r="F99" s="4">
        <v>30</v>
      </c>
      <c r="G99" s="4">
        <v>4.57</v>
      </c>
      <c r="H99" s="4"/>
      <c r="I99" s="4">
        <v>-26.92</v>
      </c>
      <c r="J99" s="4"/>
      <c r="K99" s="1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>
      <c r="A100" s="4" t="s">
        <v>89</v>
      </c>
      <c r="B100" s="4" t="s">
        <v>15</v>
      </c>
      <c r="C100" s="5">
        <v>41241</v>
      </c>
      <c r="D100" s="5" t="str">
        <f t="shared" si="5"/>
        <v>2012</v>
      </c>
      <c r="E100" s="5" t="str">
        <f t="shared" si="4"/>
        <v>Nov</v>
      </c>
      <c r="F100" s="4">
        <v>30</v>
      </c>
      <c r="G100" s="4">
        <v>4.4000000000000004</v>
      </c>
      <c r="H100" s="4"/>
      <c r="I100" s="4">
        <v>-39.81</v>
      </c>
      <c r="J100" s="4"/>
      <c r="K100" s="1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>
      <c r="A101" s="4" t="s">
        <v>89</v>
      </c>
      <c r="B101" s="4" t="s">
        <v>16</v>
      </c>
      <c r="C101" s="5">
        <v>41337</v>
      </c>
      <c r="D101" s="5" t="str">
        <f t="shared" si="5"/>
        <v>2013</v>
      </c>
      <c r="E101" s="5" t="str">
        <f t="shared" si="4"/>
        <v>Mar</v>
      </c>
      <c r="F101" s="4">
        <v>30</v>
      </c>
      <c r="G101" s="4">
        <v>4.57</v>
      </c>
      <c r="H101" s="4"/>
      <c r="I101" s="4">
        <v>-26.92</v>
      </c>
      <c r="J101" s="4"/>
      <c r="K101" s="1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>
        <v>0.9</v>
      </c>
      <c r="Z101" s="4">
        <v>0.5</v>
      </c>
      <c r="AA101" s="4"/>
    </row>
    <row r="102" spans="1:27">
      <c r="A102" s="4" t="s">
        <v>89</v>
      </c>
      <c r="B102" s="4" t="s">
        <v>13</v>
      </c>
      <c r="C102" s="5">
        <v>41423</v>
      </c>
      <c r="D102" s="5" t="str">
        <f t="shared" si="5"/>
        <v>2013</v>
      </c>
      <c r="E102" s="5" t="str">
        <f t="shared" si="4"/>
        <v>May</v>
      </c>
      <c r="F102" s="4">
        <v>30</v>
      </c>
      <c r="G102" s="4">
        <v>4.6900000000000004</v>
      </c>
      <c r="H102" s="4">
        <v>-234</v>
      </c>
      <c r="I102" s="4">
        <v>-20.420000000000002</v>
      </c>
      <c r="J102" s="4">
        <v>1.3</v>
      </c>
      <c r="K102" s="14">
        <v>21.36</v>
      </c>
      <c r="L102" s="4">
        <v>0.67</v>
      </c>
      <c r="M102" s="4">
        <v>0.49</v>
      </c>
      <c r="N102" s="4">
        <v>0.23</v>
      </c>
      <c r="O102" s="4">
        <v>1</v>
      </c>
      <c r="P102" s="4">
        <v>10</v>
      </c>
      <c r="Q102" s="4">
        <v>10.8</v>
      </c>
      <c r="R102" s="4">
        <v>23.6</v>
      </c>
      <c r="S102" s="4">
        <v>0.05</v>
      </c>
      <c r="T102" s="4">
        <v>5.82</v>
      </c>
      <c r="U102" s="4">
        <v>1.29</v>
      </c>
      <c r="V102" s="4">
        <v>122.8</v>
      </c>
      <c r="W102" s="4">
        <v>78.59</v>
      </c>
      <c r="X102" s="4">
        <v>0.17</v>
      </c>
      <c r="Y102" s="4">
        <v>0.9</v>
      </c>
      <c r="Z102" s="4">
        <v>0.5</v>
      </c>
      <c r="AA102" s="4">
        <v>2.9510000000000001</v>
      </c>
    </row>
    <row r="103" spans="1:27">
      <c r="A103" s="4" t="s">
        <v>89</v>
      </c>
      <c r="B103" s="4" t="s">
        <v>14</v>
      </c>
      <c r="C103" s="5">
        <v>41519</v>
      </c>
      <c r="D103" s="5" t="str">
        <f t="shared" si="5"/>
        <v>2013</v>
      </c>
      <c r="E103" s="5" t="str">
        <f t="shared" si="4"/>
        <v>Sep</v>
      </c>
      <c r="F103" s="4">
        <v>30</v>
      </c>
      <c r="G103" s="4">
        <v>4.83</v>
      </c>
      <c r="H103" s="4">
        <v>-22.3</v>
      </c>
      <c r="I103" s="4">
        <v>-3.9910000000000001</v>
      </c>
      <c r="J103" s="4">
        <v>1.46</v>
      </c>
      <c r="K103" s="14"/>
      <c r="L103" s="4">
        <v>0.54</v>
      </c>
      <c r="M103" s="4">
        <v>0.45</v>
      </c>
      <c r="N103" s="4">
        <v>0.26</v>
      </c>
      <c r="O103" s="4">
        <v>0.9</v>
      </c>
      <c r="P103" s="4"/>
      <c r="Q103" s="4">
        <v>15.8</v>
      </c>
      <c r="R103" s="4">
        <v>1.44</v>
      </c>
      <c r="S103" s="4">
        <v>5.0999999999999997E-2</v>
      </c>
      <c r="T103" s="4">
        <v>6</v>
      </c>
      <c r="U103" s="4">
        <v>0.55000000000000004</v>
      </c>
      <c r="V103" s="4">
        <v>34.9</v>
      </c>
      <c r="W103" s="4">
        <v>22.34</v>
      </c>
      <c r="X103" s="4">
        <v>0.15</v>
      </c>
      <c r="Y103" s="4"/>
      <c r="Z103" s="4"/>
      <c r="AA103" s="4">
        <v>3.9</v>
      </c>
    </row>
    <row r="104" spans="1:27">
      <c r="A104" s="4" t="s">
        <v>89</v>
      </c>
      <c r="B104" s="4" t="s">
        <v>15</v>
      </c>
      <c r="C104" s="5">
        <v>41603</v>
      </c>
      <c r="D104" s="5" t="str">
        <f t="shared" si="5"/>
        <v>2013</v>
      </c>
      <c r="E104" s="5" t="str">
        <f t="shared" si="4"/>
        <v>Nov</v>
      </c>
      <c r="F104" s="4">
        <v>30</v>
      </c>
      <c r="G104" s="4">
        <v>4.54</v>
      </c>
      <c r="H104" s="4"/>
      <c r="I104" s="4">
        <v>-28.84</v>
      </c>
      <c r="J104" s="4"/>
      <c r="K104" s="1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>
      <c r="A105" s="4" t="s">
        <v>89</v>
      </c>
      <c r="B105" s="4" t="s">
        <v>16</v>
      </c>
      <c r="C105" s="5">
        <v>41702</v>
      </c>
      <c r="D105" s="5" t="str">
        <f t="shared" si="5"/>
        <v>2014</v>
      </c>
      <c r="E105" s="5" t="str">
        <f t="shared" si="4"/>
        <v>Mar</v>
      </c>
      <c r="F105" s="4">
        <v>30</v>
      </c>
      <c r="G105" s="4">
        <v>4.5599999999999996</v>
      </c>
      <c r="H105" s="4">
        <v>-161.5</v>
      </c>
      <c r="I105" s="4">
        <v>-27.54</v>
      </c>
      <c r="J105" s="4"/>
      <c r="K105" s="1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>
      <c r="A106" s="4" t="s">
        <v>89</v>
      </c>
      <c r="B106" s="4" t="s">
        <v>13</v>
      </c>
      <c r="C106" s="5">
        <v>41792</v>
      </c>
      <c r="D106" s="5" t="str">
        <f t="shared" si="5"/>
        <v>2014</v>
      </c>
      <c r="E106" s="5" t="str">
        <f t="shared" si="4"/>
        <v>Jun</v>
      </c>
      <c r="F106" s="4">
        <v>30</v>
      </c>
      <c r="G106" s="4">
        <v>4.3</v>
      </c>
      <c r="H106" s="4"/>
      <c r="I106" s="4">
        <v>-50.12</v>
      </c>
      <c r="J106" s="4"/>
      <c r="K106" s="1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>
      <c r="A107" s="5" t="s">
        <v>89</v>
      </c>
      <c r="B107" s="5" t="s">
        <v>14</v>
      </c>
      <c r="C107" s="5">
        <v>41879</v>
      </c>
      <c r="D107" s="5" t="str">
        <f t="shared" si="5"/>
        <v>2014</v>
      </c>
      <c r="E107" s="5" t="str">
        <f t="shared" si="4"/>
        <v>Aug</v>
      </c>
      <c r="F107" s="4">
        <v>30</v>
      </c>
      <c r="G107" s="4">
        <v>4.34</v>
      </c>
      <c r="H107" s="4"/>
      <c r="I107" s="4">
        <v>-45.71</v>
      </c>
      <c r="J107" s="4"/>
      <c r="K107" s="1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>
      <c r="A108" s="5" t="s">
        <v>89</v>
      </c>
      <c r="B108" s="5" t="s">
        <v>15</v>
      </c>
      <c r="C108" s="5">
        <v>41977</v>
      </c>
      <c r="D108" s="5" t="str">
        <f t="shared" si="5"/>
        <v>2014</v>
      </c>
      <c r="E108" s="5" t="str">
        <f t="shared" si="4"/>
        <v>Dec</v>
      </c>
      <c r="F108" s="4">
        <v>30</v>
      </c>
      <c r="G108" s="4">
        <v>4.4000000000000004</v>
      </c>
      <c r="H108" s="4"/>
      <c r="I108" s="4">
        <v>-39.81</v>
      </c>
      <c r="J108" s="4"/>
      <c r="K108" s="1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>
      <c r="A109" s="5" t="s">
        <v>89</v>
      </c>
      <c r="B109" s="5" t="s">
        <v>16</v>
      </c>
      <c r="C109" s="5">
        <v>42065</v>
      </c>
      <c r="D109" s="5" t="str">
        <f t="shared" si="5"/>
        <v>2015</v>
      </c>
      <c r="E109" s="5" t="str">
        <f t="shared" si="4"/>
        <v>Mar</v>
      </c>
      <c r="F109" s="4">
        <v>30</v>
      </c>
      <c r="G109" s="4">
        <v>4.45</v>
      </c>
      <c r="H109" s="4">
        <v>-163.1</v>
      </c>
      <c r="I109" s="4">
        <v>-35.479999999999997</v>
      </c>
      <c r="J109" s="4"/>
      <c r="K109" s="1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>
      <c r="A110" s="5" t="s">
        <v>89</v>
      </c>
      <c r="B110" s="5" t="s">
        <v>13</v>
      </c>
      <c r="C110" s="5">
        <v>41059</v>
      </c>
      <c r="D110" s="5" t="str">
        <f t="shared" si="5"/>
        <v>2012</v>
      </c>
      <c r="E110" s="5" t="str">
        <f t="shared" si="4"/>
        <v>May</v>
      </c>
      <c r="F110" s="4">
        <v>60</v>
      </c>
      <c r="G110" s="4">
        <v>4.72</v>
      </c>
      <c r="H110" s="4">
        <v>-20.399999999999999</v>
      </c>
      <c r="I110" s="4">
        <v>-19.05</v>
      </c>
      <c r="J110" s="4">
        <v>1.35</v>
      </c>
      <c r="K110" s="6">
        <v>4.4800000190734863</v>
      </c>
      <c r="L110" s="4">
        <v>0.52</v>
      </c>
      <c r="M110" s="4">
        <v>0.13</v>
      </c>
      <c r="N110" s="4">
        <v>0.13</v>
      </c>
      <c r="O110" s="4">
        <v>2.09</v>
      </c>
      <c r="P110" s="4">
        <v>32</v>
      </c>
      <c r="Q110" s="4">
        <v>10.6</v>
      </c>
      <c r="R110" s="4">
        <v>1.45</v>
      </c>
      <c r="S110" s="4">
        <v>1.5209999999999999</v>
      </c>
      <c r="T110" s="4">
        <v>6.66</v>
      </c>
      <c r="U110" s="4">
        <v>0.61</v>
      </c>
      <c r="V110" s="4">
        <v>33.299999999999997</v>
      </c>
      <c r="W110" s="4">
        <v>21.31</v>
      </c>
      <c r="X110" s="4"/>
      <c r="Y110" s="4"/>
      <c r="Z110" s="4"/>
      <c r="AA110" s="4">
        <v>-6.2549999999999999</v>
      </c>
    </row>
    <row r="111" spans="1:27">
      <c r="A111" s="5" t="s">
        <v>89</v>
      </c>
      <c r="B111" s="5" t="s">
        <v>14</v>
      </c>
      <c r="C111" s="5">
        <v>41156</v>
      </c>
      <c r="D111" s="5" t="str">
        <f t="shared" si="5"/>
        <v>2012</v>
      </c>
      <c r="E111" s="5" t="str">
        <f t="shared" si="4"/>
        <v>Sep</v>
      </c>
      <c r="F111" s="4">
        <v>60</v>
      </c>
      <c r="G111" s="4">
        <v>4.93</v>
      </c>
      <c r="H111" s="4">
        <v>3.1</v>
      </c>
      <c r="I111" s="4">
        <v>3.0510000000000002</v>
      </c>
      <c r="J111" s="4"/>
      <c r="K111" s="1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>
      <c r="A112" s="5" t="s">
        <v>89</v>
      </c>
      <c r="B112" s="5" t="s">
        <v>15</v>
      </c>
      <c r="C112" s="5">
        <v>41241</v>
      </c>
      <c r="D112" s="5" t="str">
        <f t="shared" si="5"/>
        <v>2012</v>
      </c>
      <c r="E112" s="5" t="str">
        <f t="shared" si="4"/>
        <v>Nov</v>
      </c>
      <c r="F112" s="4">
        <v>60</v>
      </c>
      <c r="G112" s="4"/>
      <c r="H112" s="4"/>
      <c r="I112" s="4"/>
      <c r="J112" s="4"/>
      <c r="K112" s="1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>
      <c r="A113" s="5" t="s">
        <v>89</v>
      </c>
      <c r="B113" s="5" t="s">
        <v>16</v>
      </c>
      <c r="C113" s="5">
        <v>41337</v>
      </c>
      <c r="D113" s="5" t="str">
        <f t="shared" si="5"/>
        <v>2013</v>
      </c>
      <c r="E113" s="5" t="str">
        <f t="shared" si="4"/>
        <v>Mar</v>
      </c>
      <c r="F113" s="4">
        <v>60</v>
      </c>
      <c r="G113" s="4">
        <v>4.57</v>
      </c>
      <c r="H113" s="4">
        <v>-20.6</v>
      </c>
      <c r="I113" s="4">
        <v>-20.62</v>
      </c>
      <c r="J113" s="4">
        <v>1.41</v>
      </c>
      <c r="K113" s="15">
        <v>12.35</v>
      </c>
      <c r="L113" s="4">
        <v>0.51</v>
      </c>
      <c r="M113" s="4">
        <v>0.1</v>
      </c>
      <c r="N113" s="4">
        <v>0.11</v>
      </c>
      <c r="O113" s="4">
        <v>1.78</v>
      </c>
      <c r="P113" s="4">
        <v>10</v>
      </c>
      <c r="Q113" s="4">
        <v>11.8</v>
      </c>
      <c r="R113" s="4">
        <v>1.91</v>
      </c>
      <c r="S113" s="4">
        <v>0.20399999999999999</v>
      </c>
      <c r="T113" s="4">
        <v>10.49</v>
      </c>
      <c r="U113" s="4">
        <v>1.37</v>
      </c>
      <c r="V113" s="4">
        <v>35.799999999999997</v>
      </c>
      <c r="W113" s="4">
        <v>22.91</v>
      </c>
      <c r="X113" s="4">
        <v>0.09</v>
      </c>
      <c r="Y113" s="4">
        <v>0.7</v>
      </c>
      <c r="Z113" s="4">
        <v>0.2</v>
      </c>
      <c r="AA113" s="4">
        <v>-2.5230000000000001</v>
      </c>
    </row>
    <row r="114" spans="1:27">
      <c r="A114" s="5" t="s">
        <v>89</v>
      </c>
      <c r="B114" s="5" t="s">
        <v>13</v>
      </c>
      <c r="C114" s="5">
        <v>41423</v>
      </c>
      <c r="D114" s="5" t="str">
        <f t="shared" si="5"/>
        <v>2013</v>
      </c>
      <c r="E114" s="5" t="str">
        <f t="shared" si="4"/>
        <v>May</v>
      </c>
      <c r="F114" s="4">
        <v>60</v>
      </c>
      <c r="G114" s="4">
        <v>4.41</v>
      </c>
      <c r="H114" s="4">
        <v>-41.8</v>
      </c>
      <c r="I114" s="4">
        <v>-38.9</v>
      </c>
      <c r="J114" s="4">
        <v>1.35</v>
      </c>
      <c r="K114" s="14">
        <v>10.48</v>
      </c>
      <c r="L114" s="4">
        <v>0.56000000000000005</v>
      </c>
      <c r="M114" s="4">
        <v>0.11</v>
      </c>
      <c r="N114" s="4">
        <v>0.1</v>
      </c>
      <c r="O114" s="4">
        <v>2</v>
      </c>
      <c r="P114" s="4">
        <v>17</v>
      </c>
      <c r="Q114" s="4">
        <v>11</v>
      </c>
      <c r="R114" s="4">
        <v>3.62</v>
      </c>
      <c r="S114" s="4">
        <v>0.11</v>
      </c>
      <c r="T114" s="4">
        <v>7.6</v>
      </c>
      <c r="U114" s="4">
        <v>0.87</v>
      </c>
      <c r="V114" s="4">
        <v>45.3</v>
      </c>
      <c r="W114" s="4">
        <v>28.99</v>
      </c>
      <c r="X114" s="4">
        <v>0.04</v>
      </c>
      <c r="Y114" s="4">
        <v>0.6</v>
      </c>
      <c r="Z114" s="4">
        <v>0.2</v>
      </c>
      <c r="AA114" s="4">
        <v>-1.6739999999999999</v>
      </c>
    </row>
    <row r="115" spans="1:27">
      <c r="A115" s="5" t="s">
        <v>89</v>
      </c>
      <c r="B115" s="5" t="s">
        <v>14</v>
      </c>
      <c r="C115" s="5">
        <v>41519</v>
      </c>
      <c r="D115" s="5" t="str">
        <f t="shared" si="5"/>
        <v>2013</v>
      </c>
      <c r="E115" s="5" t="str">
        <f t="shared" si="4"/>
        <v>Sep</v>
      </c>
      <c r="F115" s="4">
        <v>60</v>
      </c>
      <c r="G115" s="4">
        <v>5.79</v>
      </c>
      <c r="H115" s="4">
        <v>17.100000000000001</v>
      </c>
      <c r="I115" s="4">
        <v>17.079999999999998</v>
      </c>
      <c r="J115" s="4">
        <v>1.72</v>
      </c>
      <c r="K115" s="14"/>
      <c r="L115" s="4">
        <v>0.51</v>
      </c>
      <c r="M115" s="4">
        <v>0.1</v>
      </c>
      <c r="N115" s="4">
        <v>0.13</v>
      </c>
      <c r="O115" s="4">
        <v>1.96</v>
      </c>
      <c r="P115" s="4">
        <v>14</v>
      </c>
      <c r="Q115" s="4">
        <v>12.6</v>
      </c>
      <c r="R115" s="4"/>
      <c r="S115" s="4">
        <v>0.14799999999999999</v>
      </c>
      <c r="T115" s="4">
        <v>6.86</v>
      </c>
      <c r="U115" s="4">
        <v>0.59</v>
      </c>
      <c r="V115" s="4">
        <v>29.4</v>
      </c>
      <c r="W115" s="4">
        <v>18.82</v>
      </c>
      <c r="X115" s="4"/>
      <c r="Y115" s="4"/>
      <c r="Z115" s="4">
        <v>0.4</v>
      </c>
      <c r="AA115" s="4">
        <v>4.6159999999999997</v>
      </c>
    </row>
    <row r="116" spans="1:27">
      <c r="A116" s="5" t="s">
        <v>89</v>
      </c>
      <c r="B116" s="5" t="s">
        <v>15</v>
      </c>
      <c r="C116" s="5">
        <v>41603</v>
      </c>
      <c r="D116" s="5" t="str">
        <f t="shared" si="5"/>
        <v>2013</v>
      </c>
      <c r="E116" s="5" t="str">
        <f t="shared" si="4"/>
        <v>Nov</v>
      </c>
      <c r="F116" s="4">
        <v>60</v>
      </c>
      <c r="G116" s="4"/>
      <c r="H116" s="4"/>
      <c r="I116" s="4"/>
      <c r="J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>
      <c r="A117" s="5" t="s">
        <v>89</v>
      </c>
      <c r="B117" s="5" t="s">
        <v>16</v>
      </c>
      <c r="C117" s="5">
        <v>41702</v>
      </c>
      <c r="D117" s="5" t="str">
        <f t="shared" si="5"/>
        <v>2014</v>
      </c>
      <c r="E117" s="5" t="str">
        <f t="shared" si="4"/>
        <v>Mar</v>
      </c>
      <c r="F117" s="4">
        <v>60</v>
      </c>
      <c r="G117" s="4">
        <v>4.7300000000000004</v>
      </c>
      <c r="H117" s="4">
        <v>-9.4</v>
      </c>
      <c r="I117" s="4">
        <v>-9.4209999999999994</v>
      </c>
      <c r="J117" s="4">
        <v>1.59</v>
      </c>
      <c r="K117" s="14">
        <v>10.45</v>
      </c>
      <c r="L117" s="4">
        <v>0.46</v>
      </c>
      <c r="M117" s="4">
        <v>0.13</v>
      </c>
      <c r="N117" s="4">
        <v>0.2</v>
      </c>
      <c r="O117" s="4">
        <v>1.88</v>
      </c>
      <c r="P117" s="4">
        <v>23</v>
      </c>
      <c r="Q117" s="4">
        <v>8.5</v>
      </c>
      <c r="R117" s="4">
        <v>2.27</v>
      </c>
      <c r="S117" s="4">
        <v>0.185</v>
      </c>
      <c r="T117" s="4">
        <v>7.21</v>
      </c>
      <c r="U117" s="4">
        <v>0.89</v>
      </c>
      <c r="V117" s="4">
        <v>34.1</v>
      </c>
      <c r="W117" s="4">
        <v>21.82</v>
      </c>
      <c r="X117" s="4">
        <v>0.05</v>
      </c>
      <c r="Y117" s="4"/>
      <c r="Z117" s="4">
        <v>0.4</v>
      </c>
      <c r="AA117" s="4">
        <v>-0.90959999999999996</v>
      </c>
    </row>
    <row r="118" spans="1:27">
      <c r="A118" s="5" t="s">
        <v>89</v>
      </c>
      <c r="B118" s="5" t="s">
        <v>13</v>
      </c>
      <c r="C118" s="5">
        <v>41792</v>
      </c>
      <c r="D118" s="5" t="str">
        <f t="shared" si="5"/>
        <v>2014</v>
      </c>
      <c r="E118" s="5" t="str">
        <f t="shared" si="4"/>
        <v>Jun</v>
      </c>
      <c r="F118" s="4">
        <v>60</v>
      </c>
      <c r="G118" s="4">
        <v>5.48</v>
      </c>
      <c r="H118" s="4"/>
      <c r="I118" s="4">
        <v>-3.3109999999999999</v>
      </c>
      <c r="J118" s="4">
        <v>1.58</v>
      </c>
      <c r="K118" s="14">
        <v>3.77</v>
      </c>
      <c r="L118" s="4">
        <v>0.45</v>
      </c>
      <c r="M118" s="4">
        <v>0.13</v>
      </c>
      <c r="N118" s="4">
        <v>0.15</v>
      </c>
      <c r="O118" s="4">
        <v>1.77</v>
      </c>
      <c r="P118" s="4">
        <v>14</v>
      </c>
      <c r="Q118" s="4">
        <v>9.1999999999999993</v>
      </c>
      <c r="R118" s="4">
        <v>0.59</v>
      </c>
      <c r="S118" s="4">
        <v>0.121</v>
      </c>
      <c r="T118" s="4">
        <v>8.09</v>
      </c>
      <c r="U118" s="4">
        <v>0.54</v>
      </c>
      <c r="V118" s="4">
        <v>27.2</v>
      </c>
      <c r="W118" s="4">
        <v>17.41</v>
      </c>
      <c r="X118" s="4"/>
      <c r="Y118" s="4">
        <v>1</v>
      </c>
      <c r="Z118" s="4">
        <v>0.2</v>
      </c>
      <c r="AA118" s="4">
        <v>3.8639999999999999</v>
      </c>
    </row>
    <row r="119" spans="1:27">
      <c r="A119" s="5" t="s">
        <v>89</v>
      </c>
      <c r="B119" s="5" t="s">
        <v>14</v>
      </c>
      <c r="C119" s="5">
        <v>41879</v>
      </c>
      <c r="D119" s="5" t="str">
        <f t="shared" si="5"/>
        <v>2014</v>
      </c>
      <c r="E119" s="5" t="str">
        <f t="shared" si="4"/>
        <v>Aug</v>
      </c>
      <c r="F119" s="4">
        <v>60</v>
      </c>
      <c r="G119" s="4"/>
      <c r="H119" s="4"/>
      <c r="I119" s="4"/>
      <c r="J119" s="4"/>
      <c r="K119" s="1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>
      <c r="A120" s="5" t="s">
        <v>89</v>
      </c>
      <c r="B120" s="5" t="s">
        <v>15</v>
      </c>
      <c r="C120" s="5">
        <v>41977</v>
      </c>
      <c r="D120" s="5" t="str">
        <f t="shared" si="5"/>
        <v>2014</v>
      </c>
      <c r="E120" s="5" t="str">
        <f t="shared" si="4"/>
        <v>Dec</v>
      </c>
      <c r="F120" s="4">
        <v>60</v>
      </c>
      <c r="G120" s="4">
        <v>5.54</v>
      </c>
      <c r="H120" s="4">
        <v>8.9</v>
      </c>
      <c r="I120" s="4">
        <v>8.9160000000000004</v>
      </c>
      <c r="J120" s="4">
        <v>1.74</v>
      </c>
      <c r="K120" s="14"/>
      <c r="L120" s="4">
        <v>0.4</v>
      </c>
      <c r="M120" s="4">
        <v>0.19</v>
      </c>
      <c r="N120" s="4">
        <v>0.16</v>
      </c>
      <c r="O120" s="4">
        <v>1.61</v>
      </c>
      <c r="P120" s="4"/>
      <c r="Q120" s="4">
        <v>13.5</v>
      </c>
      <c r="R120" s="4"/>
      <c r="S120" s="4"/>
      <c r="T120" s="4"/>
      <c r="U120" s="4"/>
      <c r="V120" s="4"/>
      <c r="W120" s="4"/>
      <c r="X120" s="4"/>
      <c r="Y120" s="4">
        <v>0.6</v>
      </c>
      <c r="Z120" s="4">
        <v>0.2</v>
      </c>
      <c r="AA120" s="4"/>
    </row>
    <row r="121" spans="1:27">
      <c r="A121" s="5" t="s">
        <v>89</v>
      </c>
      <c r="B121" s="5" t="s">
        <v>16</v>
      </c>
      <c r="C121" s="5">
        <v>42065</v>
      </c>
      <c r="D121" s="5" t="str">
        <f t="shared" si="5"/>
        <v>2015</v>
      </c>
      <c r="E121" s="5" t="str">
        <f t="shared" si="4"/>
        <v>Mar</v>
      </c>
      <c r="F121" s="4">
        <v>60</v>
      </c>
      <c r="G121" s="4">
        <v>4.2300000000000004</v>
      </c>
      <c r="H121" s="4">
        <v>-51.8</v>
      </c>
      <c r="I121" s="4">
        <v>-51.78</v>
      </c>
      <c r="J121" s="4">
        <v>1.65</v>
      </c>
      <c r="K121" s="14">
        <v>19.95</v>
      </c>
      <c r="L121" s="4">
        <v>0.53</v>
      </c>
      <c r="M121" s="4">
        <v>0.17</v>
      </c>
      <c r="N121" s="4">
        <v>0.25</v>
      </c>
      <c r="O121" s="4">
        <v>1.67</v>
      </c>
      <c r="P121" s="4"/>
      <c r="Q121" s="4">
        <v>11.4</v>
      </c>
      <c r="R121" s="4">
        <v>5.65</v>
      </c>
      <c r="S121" s="4">
        <v>0.13400000000000001</v>
      </c>
      <c r="T121" s="4">
        <v>7.01</v>
      </c>
      <c r="U121" s="4">
        <v>1.39</v>
      </c>
      <c r="V121" s="4">
        <v>55</v>
      </c>
      <c r="W121" s="4">
        <v>35.200000000000003</v>
      </c>
      <c r="X121" s="4"/>
      <c r="Y121" s="4"/>
      <c r="Z121" s="4"/>
      <c r="AA121" s="4">
        <v>-1.887</v>
      </c>
    </row>
    <row r="122" spans="1:27">
      <c r="A122" s="5" t="s">
        <v>89</v>
      </c>
      <c r="B122" s="5" t="s">
        <v>13</v>
      </c>
      <c r="C122" s="5">
        <v>41059</v>
      </c>
      <c r="D122" s="5" t="str">
        <f t="shared" si="5"/>
        <v>2012</v>
      </c>
      <c r="E122" s="5" t="str">
        <f t="shared" si="4"/>
        <v>May</v>
      </c>
      <c r="F122" s="4">
        <v>90</v>
      </c>
      <c r="G122" s="4">
        <v>5.89</v>
      </c>
      <c r="H122" s="4">
        <v>25.7</v>
      </c>
      <c r="I122" s="4">
        <v>25.71</v>
      </c>
      <c r="J122" s="4">
        <v>1.75</v>
      </c>
      <c r="K122" s="6">
        <v>2.2400000095367432</v>
      </c>
      <c r="L122" s="4">
        <v>0.75</v>
      </c>
      <c r="M122" s="4">
        <v>0.09</v>
      </c>
      <c r="N122" s="4">
        <v>0.28000000000000003</v>
      </c>
      <c r="O122" s="4">
        <v>3.38</v>
      </c>
      <c r="P122" s="4">
        <v>36</v>
      </c>
      <c r="Q122" s="4">
        <v>12.6</v>
      </c>
      <c r="R122" s="4">
        <v>0.68</v>
      </c>
      <c r="S122" s="4">
        <v>0.88400000000000001</v>
      </c>
      <c r="T122" s="4">
        <v>9.34</v>
      </c>
      <c r="U122" s="4">
        <v>1.37</v>
      </c>
      <c r="V122" s="4">
        <v>37.799999999999997</v>
      </c>
      <c r="W122" s="4">
        <v>24.19</v>
      </c>
      <c r="X122" s="4"/>
      <c r="Y122" s="4"/>
      <c r="Z122" s="4"/>
      <c r="AA122" s="4">
        <v>1.6779999999999999</v>
      </c>
    </row>
    <row r="123" spans="1:27">
      <c r="A123" s="5" t="s">
        <v>89</v>
      </c>
      <c r="B123" s="5" t="s">
        <v>14</v>
      </c>
      <c r="C123" s="5">
        <v>41156</v>
      </c>
      <c r="D123" s="5" t="str">
        <f t="shared" si="5"/>
        <v>2012</v>
      </c>
      <c r="E123" s="5" t="str">
        <f t="shared" si="4"/>
        <v>Sep</v>
      </c>
      <c r="F123" s="4">
        <v>90</v>
      </c>
      <c r="G123" s="4">
        <v>5.93</v>
      </c>
      <c r="H123" s="4">
        <v>21</v>
      </c>
      <c r="I123" s="4">
        <v>21.03</v>
      </c>
      <c r="J123" s="4">
        <v>2</v>
      </c>
      <c r="K123" s="6">
        <v>2.41</v>
      </c>
      <c r="L123" s="4">
        <v>0.74</v>
      </c>
      <c r="M123" s="4">
        <v>5.1999999999999998E-2</v>
      </c>
      <c r="N123" s="4">
        <v>0.34</v>
      </c>
      <c r="O123" s="4">
        <v>3.2</v>
      </c>
      <c r="P123" s="4">
        <v>16</v>
      </c>
      <c r="Q123" s="4">
        <v>16</v>
      </c>
      <c r="R123" s="4">
        <v>0.4</v>
      </c>
      <c r="S123" s="4">
        <v>7.0999999999999994E-2</v>
      </c>
      <c r="T123" s="4">
        <v>12.04</v>
      </c>
      <c r="U123" s="4">
        <v>2.35</v>
      </c>
      <c r="V123" s="4">
        <v>44.1</v>
      </c>
      <c r="W123" s="4">
        <v>28.22</v>
      </c>
      <c r="X123" s="4"/>
      <c r="Y123" s="4"/>
      <c r="Z123" s="4"/>
      <c r="AA123" s="4">
        <v>4.9169999999999998</v>
      </c>
    </row>
    <row r="124" spans="1:27">
      <c r="A124" s="5" t="s">
        <v>89</v>
      </c>
      <c r="B124" s="5" t="s">
        <v>15</v>
      </c>
      <c r="C124" s="5">
        <v>41241</v>
      </c>
      <c r="D124" s="5" t="str">
        <f t="shared" si="5"/>
        <v>2012</v>
      </c>
      <c r="E124" s="5" t="str">
        <f t="shared" si="4"/>
        <v>Nov</v>
      </c>
      <c r="F124" s="4">
        <v>90</v>
      </c>
      <c r="G124" s="4"/>
      <c r="H124" s="4"/>
      <c r="I124" s="4"/>
      <c r="J124" s="4"/>
      <c r="K124" s="1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>
      <c r="A125" s="5" t="s">
        <v>89</v>
      </c>
      <c r="B125" s="5" t="s">
        <v>16</v>
      </c>
      <c r="C125" s="5">
        <v>41337</v>
      </c>
      <c r="D125" s="5" t="str">
        <f t="shared" si="5"/>
        <v>2013</v>
      </c>
      <c r="E125" s="5" t="str">
        <f t="shared" si="4"/>
        <v>Mar</v>
      </c>
      <c r="F125" s="4">
        <v>90</v>
      </c>
      <c r="G125" s="4">
        <v>5.59</v>
      </c>
      <c r="H125" s="4">
        <v>6.4</v>
      </c>
      <c r="I125" s="4">
        <v>6.43</v>
      </c>
      <c r="J125" s="4">
        <v>1.66</v>
      </c>
      <c r="K125" s="15">
        <v>3.06</v>
      </c>
      <c r="L125" s="4">
        <v>0.63</v>
      </c>
      <c r="M125" s="4">
        <v>7.0000000000000007E-2</v>
      </c>
      <c r="N125" s="4">
        <v>0.23</v>
      </c>
      <c r="O125" s="4">
        <v>2.81</v>
      </c>
      <c r="P125" s="4"/>
      <c r="Q125" s="4">
        <v>12.7</v>
      </c>
      <c r="R125" s="4">
        <v>0.89</v>
      </c>
      <c r="S125" s="4">
        <v>0.11</v>
      </c>
      <c r="T125" s="4">
        <v>9.5299999999999994</v>
      </c>
      <c r="U125" s="4">
        <v>1.85</v>
      </c>
      <c r="V125" s="4">
        <v>36.9</v>
      </c>
      <c r="W125" s="4">
        <v>23.62</v>
      </c>
      <c r="X125" s="4">
        <v>0.05</v>
      </c>
      <c r="Y125" s="4">
        <v>0.6</v>
      </c>
      <c r="Z125" s="4">
        <v>0.1</v>
      </c>
      <c r="AA125" s="4">
        <v>3.702</v>
      </c>
    </row>
    <row r="126" spans="1:27">
      <c r="A126" s="5" t="s">
        <v>89</v>
      </c>
      <c r="B126" s="5" t="s">
        <v>13</v>
      </c>
      <c r="C126" s="5">
        <v>41423</v>
      </c>
      <c r="D126" s="5" t="str">
        <f t="shared" si="5"/>
        <v>2013</v>
      </c>
      <c r="E126" s="5" t="str">
        <f t="shared" si="4"/>
        <v>May</v>
      </c>
      <c r="F126" s="4">
        <v>90</v>
      </c>
      <c r="G126" s="4">
        <v>5.91</v>
      </c>
      <c r="H126" s="4">
        <v>21</v>
      </c>
      <c r="I126" s="4">
        <v>20.97</v>
      </c>
      <c r="J126" s="4">
        <v>1.54</v>
      </c>
      <c r="K126" s="14">
        <v>2.83</v>
      </c>
      <c r="L126" s="4">
        <v>0.63</v>
      </c>
      <c r="M126" s="4">
        <v>0.06</v>
      </c>
      <c r="N126" s="4">
        <v>0.23</v>
      </c>
      <c r="O126" s="4">
        <v>2.88</v>
      </c>
      <c r="P126" s="4"/>
      <c r="Q126" s="4">
        <v>12.2</v>
      </c>
      <c r="R126" s="4">
        <v>0.55000000000000004</v>
      </c>
      <c r="S126" s="4">
        <v>7.4999999999999997E-2</v>
      </c>
      <c r="T126" s="4">
        <v>9.1999999999999993</v>
      </c>
      <c r="U126" s="4">
        <v>1.5</v>
      </c>
      <c r="V126" s="4">
        <v>41.8</v>
      </c>
      <c r="W126" s="4">
        <v>26.75</v>
      </c>
      <c r="X126" s="4">
        <v>0.02</v>
      </c>
      <c r="Y126" s="4"/>
      <c r="Z126" s="4"/>
      <c r="AA126" s="4">
        <v>4.7629999999999999</v>
      </c>
    </row>
    <row r="127" spans="1:27">
      <c r="A127" s="5" t="s">
        <v>89</v>
      </c>
      <c r="B127" s="5" t="s">
        <v>14</v>
      </c>
      <c r="C127" s="5">
        <v>41519</v>
      </c>
      <c r="D127" s="5" t="str">
        <f t="shared" si="5"/>
        <v>2013</v>
      </c>
      <c r="E127" s="5" t="str">
        <f t="shared" si="4"/>
        <v>Sep</v>
      </c>
      <c r="F127" s="4">
        <v>90</v>
      </c>
      <c r="G127" s="4">
        <v>6.39</v>
      </c>
      <c r="H127" s="4">
        <v>57.9</v>
      </c>
      <c r="I127" s="4">
        <v>57.89</v>
      </c>
      <c r="J127" s="4">
        <v>1.95</v>
      </c>
      <c r="K127" s="14">
        <v>4.3</v>
      </c>
      <c r="L127" s="4">
        <v>0.72</v>
      </c>
      <c r="M127" s="4">
        <v>0.04</v>
      </c>
      <c r="N127" s="4">
        <v>0.31</v>
      </c>
      <c r="O127" s="4">
        <v>3.11</v>
      </c>
      <c r="P127" s="4"/>
      <c r="Q127" s="4">
        <v>13.8</v>
      </c>
      <c r="R127" s="4">
        <v>0.18</v>
      </c>
      <c r="S127" s="4">
        <v>8.5999999999999993E-2</v>
      </c>
      <c r="T127" s="4">
        <v>8.94</v>
      </c>
      <c r="U127" s="4">
        <v>0.52</v>
      </c>
      <c r="V127" s="4">
        <v>37.200000000000003</v>
      </c>
      <c r="W127" s="4">
        <v>23.81</v>
      </c>
      <c r="X127" s="4">
        <v>0.02</v>
      </c>
      <c r="Y127" s="4"/>
      <c r="Z127" s="4">
        <v>0.2</v>
      </c>
      <c r="AA127" s="4">
        <v>4.7249999999999996</v>
      </c>
    </row>
    <row r="128" spans="1:27">
      <c r="A128" s="5" t="s">
        <v>89</v>
      </c>
      <c r="B128" s="5" t="s">
        <v>15</v>
      </c>
      <c r="C128" s="5">
        <v>41603</v>
      </c>
      <c r="D128" s="5" t="str">
        <f t="shared" si="5"/>
        <v>2013</v>
      </c>
      <c r="E128" s="5" t="str">
        <f t="shared" si="4"/>
        <v>Nov</v>
      </c>
      <c r="F128" s="4">
        <v>90</v>
      </c>
      <c r="G128" s="4">
        <v>6.05</v>
      </c>
      <c r="H128" s="4">
        <v>44.6</v>
      </c>
      <c r="I128" s="4">
        <v>44.61</v>
      </c>
      <c r="J128" s="4">
        <v>1.76</v>
      </c>
      <c r="K128" s="14">
        <v>4.62</v>
      </c>
      <c r="L128" s="4">
        <v>0.7</v>
      </c>
      <c r="M128" s="4">
        <v>0.09</v>
      </c>
      <c r="N128" s="4">
        <v>0.3</v>
      </c>
      <c r="O128" s="4">
        <v>2.83</v>
      </c>
      <c r="P128" s="4"/>
      <c r="Q128" s="4">
        <v>14.7</v>
      </c>
      <c r="R128" s="4">
        <v>0.78</v>
      </c>
      <c r="S128" s="4">
        <v>7.9000000000000001E-2</v>
      </c>
      <c r="T128" s="4">
        <v>10.94</v>
      </c>
      <c r="U128" s="4">
        <v>0.47</v>
      </c>
      <c r="V128" s="4">
        <v>36</v>
      </c>
      <c r="W128" s="4">
        <v>23.04</v>
      </c>
      <c r="X128" s="4">
        <v>0.03</v>
      </c>
      <c r="Y128" s="4"/>
      <c r="Z128" s="4">
        <v>0.3</v>
      </c>
      <c r="AA128" s="4"/>
    </row>
    <row r="129" spans="1:27">
      <c r="A129" s="5" t="s">
        <v>89</v>
      </c>
      <c r="B129" s="5" t="s">
        <v>16</v>
      </c>
      <c r="C129" s="5">
        <v>41702</v>
      </c>
      <c r="D129" s="5" t="str">
        <f t="shared" si="5"/>
        <v>2014</v>
      </c>
      <c r="E129" s="5" t="str">
        <f t="shared" si="4"/>
        <v>Mar</v>
      </c>
      <c r="F129" s="4">
        <v>90</v>
      </c>
      <c r="G129" s="4">
        <v>5.93</v>
      </c>
      <c r="H129" s="4">
        <v>23</v>
      </c>
      <c r="I129" s="4">
        <v>23.03</v>
      </c>
      <c r="J129" s="4">
        <v>1.74</v>
      </c>
      <c r="K129" s="14">
        <v>2.92</v>
      </c>
      <c r="L129" s="4">
        <v>0.69</v>
      </c>
      <c r="M129" s="4">
        <v>0.1</v>
      </c>
      <c r="N129" s="4">
        <v>0.31</v>
      </c>
      <c r="O129" s="4">
        <v>2.84</v>
      </c>
      <c r="P129" s="4">
        <v>9</v>
      </c>
      <c r="Q129" s="4">
        <v>10.3</v>
      </c>
      <c r="R129" s="4">
        <v>0.41</v>
      </c>
      <c r="S129" s="4">
        <v>0.13</v>
      </c>
      <c r="T129" s="4">
        <v>10.84</v>
      </c>
      <c r="U129" s="4">
        <v>1.1399999999999999</v>
      </c>
      <c r="V129" s="4">
        <v>37.9</v>
      </c>
      <c r="W129" s="4">
        <v>24.26</v>
      </c>
      <c r="X129" s="4">
        <v>0.04</v>
      </c>
      <c r="Y129" s="4"/>
      <c r="Z129" s="4">
        <v>0.2</v>
      </c>
      <c r="AA129" s="4"/>
    </row>
    <row r="130" spans="1:27">
      <c r="A130" s="5" t="s">
        <v>89</v>
      </c>
      <c r="B130" s="5" t="s">
        <v>13</v>
      </c>
      <c r="C130" s="5">
        <v>41792</v>
      </c>
      <c r="D130" s="5" t="str">
        <f t="shared" ref="D130:D161" si="6">TEXT(C130,"YYYY")</f>
        <v>2014</v>
      </c>
      <c r="E130" s="5" t="str">
        <f t="shared" si="4"/>
        <v>Jun</v>
      </c>
      <c r="F130" s="4">
        <v>90</v>
      </c>
      <c r="G130" s="4">
        <v>5.93</v>
      </c>
      <c r="H130" s="4"/>
      <c r="I130" s="4">
        <v>-1.175</v>
      </c>
      <c r="J130" s="4">
        <v>1.85</v>
      </c>
      <c r="K130" s="14">
        <v>2.4300000000000002</v>
      </c>
      <c r="L130" s="4">
        <v>0.71</v>
      </c>
      <c r="M130" s="4">
        <v>0.1</v>
      </c>
      <c r="N130" s="4">
        <v>0.33</v>
      </c>
      <c r="O130" s="4">
        <v>3.14</v>
      </c>
      <c r="P130" s="4">
        <v>7</v>
      </c>
      <c r="Q130" s="4">
        <v>13.1</v>
      </c>
      <c r="R130" s="4"/>
      <c r="S130" s="4">
        <v>0.11</v>
      </c>
      <c r="T130" s="4">
        <v>9.75</v>
      </c>
      <c r="U130" s="4">
        <v>0.82</v>
      </c>
      <c r="V130" s="4">
        <v>35.799999999999997</v>
      </c>
      <c r="W130" s="4">
        <v>22.91</v>
      </c>
      <c r="X130" s="4"/>
      <c r="Y130" s="4">
        <v>0.9</v>
      </c>
      <c r="Z130" s="4">
        <v>0.3</v>
      </c>
      <c r="AA130" s="4"/>
    </row>
    <row r="131" spans="1:27">
      <c r="A131" s="5" t="s">
        <v>89</v>
      </c>
      <c r="B131" s="5" t="s">
        <v>14</v>
      </c>
      <c r="C131" s="5">
        <v>41879</v>
      </c>
      <c r="D131" s="5" t="str">
        <f t="shared" si="6"/>
        <v>2014</v>
      </c>
      <c r="E131" s="5" t="str">
        <f t="shared" ref="E131:E193" si="7">TEXT(C131,"MMM")</f>
        <v>Aug</v>
      </c>
      <c r="F131" s="4">
        <v>90</v>
      </c>
      <c r="G131" s="4">
        <v>6.19</v>
      </c>
      <c r="H131" s="4">
        <v>36.6</v>
      </c>
      <c r="I131" s="4">
        <v>36.549999999999997</v>
      </c>
      <c r="J131" s="4">
        <v>1.88</v>
      </c>
      <c r="K131" s="14">
        <v>2.79</v>
      </c>
      <c r="L131" s="4">
        <v>0.69</v>
      </c>
      <c r="M131" s="4">
        <v>7.0000000000000007E-2</v>
      </c>
      <c r="N131" s="4">
        <v>0.35</v>
      </c>
      <c r="O131" s="4">
        <v>2.86</v>
      </c>
      <c r="P131" s="4">
        <v>18</v>
      </c>
      <c r="Q131" s="4">
        <v>14.6</v>
      </c>
      <c r="R131" s="4">
        <v>0.14000000000000001</v>
      </c>
      <c r="S131" s="4">
        <v>0.113</v>
      </c>
      <c r="T131" s="4">
        <v>12.26</v>
      </c>
      <c r="U131" s="4">
        <v>1.17</v>
      </c>
      <c r="V131" s="4">
        <v>52.5</v>
      </c>
      <c r="W131" s="4">
        <v>33.6</v>
      </c>
      <c r="X131" s="4"/>
      <c r="Y131" s="4">
        <v>0.6</v>
      </c>
      <c r="Z131" s="4">
        <v>0.9</v>
      </c>
      <c r="AA131" s="4"/>
    </row>
    <row r="132" spans="1:27">
      <c r="A132" s="5" t="s">
        <v>89</v>
      </c>
      <c r="B132" s="5" t="s">
        <v>15</v>
      </c>
      <c r="C132" s="5">
        <v>41977</v>
      </c>
      <c r="D132" s="5" t="str">
        <f t="shared" si="6"/>
        <v>2014</v>
      </c>
      <c r="E132" s="5" t="str">
        <f t="shared" si="7"/>
        <v>Dec</v>
      </c>
      <c r="F132" s="4">
        <v>90</v>
      </c>
      <c r="G132" s="4">
        <v>5.82</v>
      </c>
      <c r="H132" s="4">
        <v>42</v>
      </c>
      <c r="I132" s="4">
        <v>41.99</v>
      </c>
      <c r="J132" s="4">
        <v>1.48</v>
      </c>
      <c r="K132" s="14">
        <v>2.63</v>
      </c>
      <c r="L132" s="4">
        <v>0.67</v>
      </c>
      <c r="M132" s="4">
        <v>0.04</v>
      </c>
      <c r="N132" s="4">
        <v>0.19</v>
      </c>
      <c r="O132" s="4">
        <v>2.64</v>
      </c>
      <c r="P132" s="4">
        <v>12</v>
      </c>
      <c r="Q132" s="4">
        <v>13.2</v>
      </c>
      <c r="R132" s="4">
        <v>0.47</v>
      </c>
      <c r="S132" s="4">
        <v>0.16600000000000001</v>
      </c>
      <c r="T132" s="4">
        <v>7.76</v>
      </c>
      <c r="U132" s="4">
        <v>2.25</v>
      </c>
      <c r="V132" s="4">
        <v>37.5</v>
      </c>
      <c r="W132" s="4">
        <v>24</v>
      </c>
      <c r="X132" s="4"/>
      <c r="Y132" s="4">
        <v>0.5</v>
      </c>
      <c r="Z132" s="4">
        <v>0.1</v>
      </c>
      <c r="AA132" s="4">
        <v>3.4649999999999999</v>
      </c>
    </row>
    <row r="133" spans="1:27">
      <c r="A133" s="5" t="s">
        <v>89</v>
      </c>
      <c r="B133" s="5" t="s">
        <v>16</v>
      </c>
      <c r="C133" s="5">
        <v>42065</v>
      </c>
      <c r="D133" s="5" t="str">
        <f t="shared" si="6"/>
        <v>2015</v>
      </c>
      <c r="E133" s="5" t="str">
        <f t="shared" si="7"/>
        <v>Mar</v>
      </c>
      <c r="F133" s="4">
        <v>90</v>
      </c>
      <c r="G133" s="4">
        <v>5.74</v>
      </c>
      <c r="H133" s="4">
        <v>21.9</v>
      </c>
      <c r="I133" s="4">
        <v>21.88</v>
      </c>
      <c r="J133" s="4">
        <v>1.81</v>
      </c>
      <c r="K133" s="14">
        <v>3.21</v>
      </c>
      <c r="L133" s="4">
        <v>0.67</v>
      </c>
      <c r="M133" s="4">
        <v>0.1</v>
      </c>
      <c r="N133" s="4">
        <v>0.27</v>
      </c>
      <c r="O133" s="4">
        <v>2.91</v>
      </c>
      <c r="P133" s="4">
        <v>11</v>
      </c>
      <c r="Q133" s="4">
        <v>15.4</v>
      </c>
      <c r="R133" s="4">
        <v>1.33</v>
      </c>
      <c r="S133" s="4">
        <v>0.11600000000000001</v>
      </c>
      <c r="T133" s="4">
        <v>12.58</v>
      </c>
      <c r="U133" s="4">
        <v>2.02</v>
      </c>
      <c r="V133" s="4">
        <v>42.4</v>
      </c>
      <c r="W133" s="4">
        <v>27.14</v>
      </c>
      <c r="X133" s="4"/>
      <c r="Y133" s="4"/>
      <c r="Z133" s="4"/>
      <c r="AA133" s="4">
        <v>4.8460000000000001</v>
      </c>
    </row>
    <row r="134" spans="1:27">
      <c r="A134" s="5" t="s">
        <v>1</v>
      </c>
      <c r="B134" s="5" t="s">
        <v>13</v>
      </c>
      <c r="C134" s="5">
        <v>41059</v>
      </c>
      <c r="D134" s="5" t="str">
        <f t="shared" si="6"/>
        <v>2012</v>
      </c>
      <c r="E134" s="5" t="str">
        <f t="shared" si="7"/>
        <v>May</v>
      </c>
      <c r="F134" s="4">
        <v>10</v>
      </c>
      <c r="G134" s="4">
        <v>5.05</v>
      </c>
      <c r="H134" s="4">
        <v>86.2</v>
      </c>
      <c r="I134" s="4">
        <v>86.19</v>
      </c>
      <c r="J134" s="4">
        <v>1.01</v>
      </c>
      <c r="K134" s="16">
        <v>42.669998168945313</v>
      </c>
      <c r="L134" s="4">
        <v>6.3</v>
      </c>
      <c r="M134" s="4">
        <v>1.55</v>
      </c>
      <c r="N134" s="4">
        <v>0.3</v>
      </c>
      <c r="O134" s="4">
        <v>0.79</v>
      </c>
      <c r="P134" s="4">
        <v>23</v>
      </c>
      <c r="Q134" s="4">
        <v>19.5</v>
      </c>
      <c r="R134" s="4">
        <v>3.46</v>
      </c>
      <c r="S134" s="4">
        <v>0.88400000000000001</v>
      </c>
      <c r="T134" s="4">
        <v>6.32</v>
      </c>
      <c r="U134" s="4">
        <v>1.75</v>
      </c>
      <c r="V134" s="4">
        <v>52.8</v>
      </c>
      <c r="W134" s="4">
        <v>33.79</v>
      </c>
      <c r="X134" s="4"/>
      <c r="Y134" s="4">
        <v>27.9</v>
      </c>
      <c r="Z134" s="4"/>
      <c r="AA134" s="4">
        <v>5.1029999999999998</v>
      </c>
    </row>
    <row r="135" spans="1:27">
      <c r="A135" s="5" t="s">
        <v>1</v>
      </c>
      <c r="B135" s="5" t="s">
        <v>14</v>
      </c>
      <c r="C135" s="5">
        <v>41156</v>
      </c>
      <c r="D135" s="5" t="str">
        <f t="shared" si="6"/>
        <v>2012</v>
      </c>
      <c r="E135" s="5" t="str">
        <f t="shared" si="7"/>
        <v>Sep</v>
      </c>
      <c r="F135" s="4">
        <v>10</v>
      </c>
      <c r="G135" s="4">
        <v>4.4400000000000004</v>
      </c>
      <c r="H135" s="4">
        <v>19.100000000000001</v>
      </c>
      <c r="I135" s="4">
        <v>19.09</v>
      </c>
      <c r="J135" s="4">
        <v>0.94</v>
      </c>
      <c r="K135" s="6">
        <v>57.72</v>
      </c>
      <c r="L135" s="4">
        <v>4.58</v>
      </c>
      <c r="M135" s="4">
        <v>0.45</v>
      </c>
      <c r="N135" s="4">
        <v>3.05</v>
      </c>
      <c r="O135" s="4">
        <v>1.36</v>
      </c>
      <c r="P135" s="4">
        <v>26</v>
      </c>
      <c r="Q135" s="4">
        <v>4</v>
      </c>
      <c r="R135" s="4">
        <v>11.17</v>
      </c>
      <c r="S135" s="4">
        <v>6.7000000000000004E-2</v>
      </c>
      <c r="T135" s="4">
        <v>6.82</v>
      </c>
      <c r="U135" s="4">
        <v>2.2799999999999998</v>
      </c>
      <c r="V135" s="4">
        <v>87.2</v>
      </c>
      <c r="W135" s="4">
        <v>55.81</v>
      </c>
      <c r="X135" s="4"/>
      <c r="Y135" s="4">
        <v>1.2</v>
      </c>
      <c r="Z135" s="4"/>
      <c r="AA135" s="4">
        <v>0.59370000000000001</v>
      </c>
    </row>
    <row r="136" spans="1:27">
      <c r="A136" s="5" t="s">
        <v>1</v>
      </c>
      <c r="B136" s="5" t="s">
        <v>15</v>
      </c>
      <c r="C136" s="5">
        <v>41241</v>
      </c>
      <c r="D136" s="5" t="str">
        <f t="shared" si="6"/>
        <v>2012</v>
      </c>
      <c r="E136" s="5" t="str">
        <f t="shared" si="7"/>
        <v>Nov</v>
      </c>
      <c r="F136" s="4">
        <v>10</v>
      </c>
      <c r="G136" s="4">
        <v>5.1100000000000003</v>
      </c>
      <c r="H136" s="4">
        <v>163.9</v>
      </c>
      <c r="I136" s="4">
        <v>163.9</v>
      </c>
      <c r="J136" s="4">
        <v>1.45</v>
      </c>
      <c r="K136" s="9">
        <v>79.260000000000005</v>
      </c>
      <c r="L136" s="4">
        <v>8.8699999999999992</v>
      </c>
      <c r="M136" s="4">
        <v>2.71</v>
      </c>
      <c r="N136" s="4">
        <v>0.44</v>
      </c>
      <c r="O136" s="4">
        <v>1.0900000000000001</v>
      </c>
      <c r="P136" s="4">
        <v>49</v>
      </c>
      <c r="Q136" s="4">
        <v>27.5</v>
      </c>
      <c r="R136" s="4">
        <v>2.65</v>
      </c>
      <c r="S136" s="4">
        <v>0.123</v>
      </c>
      <c r="T136" s="4">
        <v>10.61</v>
      </c>
      <c r="U136" s="4">
        <v>4.45</v>
      </c>
      <c r="V136" s="4">
        <v>81.900000000000006</v>
      </c>
      <c r="W136" s="4">
        <v>52.42</v>
      </c>
      <c r="X136" s="4">
        <v>0.2</v>
      </c>
      <c r="Y136" s="4">
        <v>54.7</v>
      </c>
      <c r="Z136" s="4">
        <v>9.6</v>
      </c>
      <c r="AA136" s="4"/>
    </row>
    <row r="137" spans="1:27">
      <c r="A137" s="5" t="s">
        <v>1</v>
      </c>
      <c r="B137" s="5" t="s">
        <v>16</v>
      </c>
      <c r="C137" s="5">
        <v>41337</v>
      </c>
      <c r="D137" s="5" t="str">
        <f t="shared" si="6"/>
        <v>2013</v>
      </c>
      <c r="E137" s="5" t="str">
        <f t="shared" si="7"/>
        <v>Mar</v>
      </c>
      <c r="F137" s="4">
        <v>10</v>
      </c>
      <c r="G137" s="4">
        <v>4.96</v>
      </c>
      <c r="H137" s="4">
        <v>91.2</v>
      </c>
      <c r="I137" s="4">
        <v>91.24</v>
      </c>
      <c r="J137" s="4">
        <v>1.1499999999999999</v>
      </c>
      <c r="K137" s="6">
        <v>49.98</v>
      </c>
      <c r="L137" s="4">
        <v>6.29</v>
      </c>
      <c r="M137" s="4">
        <v>1.52</v>
      </c>
      <c r="N137" s="4">
        <v>0.36</v>
      </c>
      <c r="O137" s="4">
        <v>0.85</v>
      </c>
      <c r="P137" s="4">
        <v>27</v>
      </c>
      <c r="Q137" s="4">
        <v>18.899999999999999</v>
      </c>
      <c r="R137" s="4">
        <v>2.39</v>
      </c>
      <c r="S137" s="4">
        <v>0.11600000000000001</v>
      </c>
      <c r="T137" s="4">
        <v>9.41</v>
      </c>
      <c r="U137" s="4">
        <v>3.21</v>
      </c>
      <c r="V137" s="4">
        <v>65.400000000000006</v>
      </c>
      <c r="W137" s="4">
        <v>41.86</v>
      </c>
      <c r="X137" s="4">
        <v>0.13</v>
      </c>
      <c r="Y137" s="4">
        <v>35.4</v>
      </c>
      <c r="Z137" s="4">
        <v>7.5</v>
      </c>
      <c r="AA137" s="4"/>
    </row>
    <row r="138" spans="1:27">
      <c r="A138" s="5" t="s">
        <v>1</v>
      </c>
      <c r="B138" s="5" t="s">
        <v>13</v>
      </c>
      <c r="C138" s="5">
        <v>41423</v>
      </c>
      <c r="D138" s="5" t="str">
        <f t="shared" si="6"/>
        <v>2013</v>
      </c>
      <c r="E138" s="5" t="str">
        <f t="shared" si="7"/>
        <v>May</v>
      </c>
      <c r="F138" s="4">
        <v>10</v>
      </c>
      <c r="G138" s="4">
        <v>5.0199999999999996</v>
      </c>
      <c r="H138" s="4">
        <v>103.8</v>
      </c>
      <c r="I138" s="4">
        <v>103.8</v>
      </c>
      <c r="J138" s="4">
        <v>1.02</v>
      </c>
      <c r="K138" s="6">
        <v>70.06</v>
      </c>
      <c r="L138" s="4">
        <v>6.82</v>
      </c>
      <c r="M138" s="4">
        <v>1.59</v>
      </c>
      <c r="N138" s="4">
        <v>0.67</v>
      </c>
      <c r="O138" s="4">
        <v>0.88</v>
      </c>
      <c r="P138" s="4">
        <v>14</v>
      </c>
      <c r="Q138" s="4">
        <v>19.5</v>
      </c>
      <c r="R138" s="4">
        <v>5.36</v>
      </c>
      <c r="S138" s="4">
        <v>6.7000000000000004E-2</v>
      </c>
      <c r="T138" s="4">
        <v>8.25</v>
      </c>
      <c r="U138" s="4">
        <v>1.6</v>
      </c>
      <c r="V138" s="4">
        <v>70</v>
      </c>
      <c r="W138" s="4">
        <v>44.8</v>
      </c>
      <c r="X138" s="4">
        <v>0.13</v>
      </c>
      <c r="Y138" s="4">
        <v>30.6</v>
      </c>
      <c r="Z138" s="4">
        <v>8.9</v>
      </c>
      <c r="AA138" s="4"/>
    </row>
    <row r="139" spans="1:27">
      <c r="A139" s="5" t="s">
        <v>1</v>
      </c>
      <c r="B139" s="5" t="s">
        <v>14</v>
      </c>
      <c r="C139" s="5">
        <v>41519</v>
      </c>
      <c r="D139" s="5" t="str">
        <f t="shared" si="6"/>
        <v>2013</v>
      </c>
      <c r="E139" s="5" t="str">
        <f t="shared" si="7"/>
        <v>Sep</v>
      </c>
      <c r="F139" s="4">
        <v>10</v>
      </c>
      <c r="G139" s="4">
        <v>4.99</v>
      </c>
      <c r="H139" s="4">
        <v>164.8</v>
      </c>
      <c r="I139" s="4">
        <v>164.8</v>
      </c>
      <c r="J139" s="4">
        <v>1.22</v>
      </c>
      <c r="K139" s="6">
        <v>96.26</v>
      </c>
      <c r="L139" s="4">
        <v>7.31</v>
      </c>
      <c r="M139" s="4">
        <v>2.44</v>
      </c>
      <c r="N139" s="4">
        <v>0.49</v>
      </c>
      <c r="O139" s="4">
        <v>1.22</v>
      </c>
      <c r="P139" s="4">
        <v>20</v>
      </c>
      <c r="Q139" s="4">
        <v>19.600000000000001</v>
      </c>
      <c r="R139" s="4">
        <v>0.89</v>
      </c>
      <c r="S139" s="4">
        <v>8.2000000000000003E-2</v>
      </c>
      <c r="T139" s="4">
        <v>6.06</v>
      </c>
      <c r="U139" s="4">
        <v>0.43</v>
      </c>
      <c r="V139" s="4">
        <v>65.2</v>
      </c>
      <c r="W139" s="4">
        <v>41.73</v>
      </c>
      <c r="X139" s="4">
        <v>0.14000000000000001</v>
      </c>
      <c r="Y139" s="4">
        <v>46.7</v>
      </c>
      <c r="Z139" s="4">
        <v>14.7</v>
      </c>
      <c r="AA139" s="4"/>
    </row>
    <row r="140" spans="1:27">
      <c r="A140" s="5" t="s">
        <v>1</v>
      </c>
      <c r="B140" s="5" t="s">
        <v>15</v>
      </c>
      <c r="C140" s="5">
        <v>41603</v>
      </c>
      <c r="D140" s="5" t="str">
        <f t="shared" si="6"/>
        <v>2013</v>
      </c>
      <c r="E140" s="5" t="str">
        <f t="shared" si="7"/>
        <v>Nov</v>
      </c>
      <c r="F140" s="4">
        <v>10</v>
      </c>
      <c r="G140" s="4">
        <v>4.9800000000000004</v>
      </c>
      <c r="H140" s="4">
        <v>166.8</v>
      </c>
      <c r="I140" s="4">
        <v>166.8</v>
      </c>
      <c r="J140" s="4">
        <v>0.97</v>
      </c>
      <c r="K140" s="6">
        <v>95.7</v>
      </c>
      <c r="L140" s="4">
        <v>9.2200000000000006</v>
      </c>
      <c r="M140" s="4">
        <v>3.12</v>
      </c>
      <c r="N140" s="4">
        <v>0.32</v>
      </c>
      <c r="O140" s="4">
        <v>1.22</v>
      </c>
      <c r="P140" s="4">
        <v>26</v>
      </c>
      <c r="Q140" s="4">
        <v>28.4</v>
      </c>
      <c r="R140" s="4">
        <v>1.26</v>
      </c>
      <c r="S140" s="4">
        <v>7.0999999999999994E-2</v>
      </c>
      <c r="T140" s="4">
        <v>7.87</v>
      </c>
      <c r="U140" s="4">
        <v>3.03</v>
      </c>
      <c r="V140" s="4">
        <v>70.5</v>
      </c>
      <c r="W140" s="4">
        <v>45.12</v>
      </c>
      <c r="X140" s="4">
        <v>0.13</v>
      </c>
      <c r="Y140" s="4">
        <v>46.4</v>
      </c>
      <c r="Z140" s="4">
        <v>13.7</v>
      </c>
      <c r="AA140" s="4"/>
    </row>
    <row r="141" spans="1:27">
      <c r="A141" s="5" t="s">
        <v>1</v>
      </c>
      <c r="B141" s="5" t="s">
        <v>16</v>
      </c>
      <c r="C141" s="5">
        <v>41702</v>
      </c>
      <c r="D141" s="5" t="str">
        <f t="shared" si="6"/>
        <v>2014</v>
      </c>
      <c r="E141" s="5" t="str">
        <f t="shared" si="7"/>
        <v>Mar</v>
      </c>
      <c r="F141" s="4">
        <v>10</v>
      </c>
      <c r="G141" s="4">
        <v>4.82</v>
      </c>
      <c r="H141" s="4">
        <v>111.9</v>
      </c>
      <c r="I141" s="4">
        <v>111.9</v>
      </c>
      <c r="J141" s="4">
        <v>1.31</v>
      </c>
      <c r="K141" s="6">
        <v>80.48</v>
      </c>
      <c r="L141" s="4">
        <v>10.01</v>
      </c>
      <c r="M141" s="4">
        <v>2.4</v>
      </c>
      <c r="N141" s="4">
        <v>0.28000000000000003</v>
      </c>
      <c r="O141" s="4">
        <v>1.2</v>
      </c>
      <c r="P141" s="4">
        <v>30</v>
      </c>
      <c r="Q141" s="4">
        <v>16.600000000000001</v>
      </c>
      <c r="R141" s="4">
        <v>3.93</v>
      </c>
      <c r="S141" s="4">
        <v>0.105</v>
      </c>
      <c r="T141" s="4">
        <v>13.08</v>
      </c>
      <c r="U141" s="4">
        <v>3.32</v>
      </c>
      <c r="V141" s="4">
        <v>90.2</v>
      </c>
      <c r="W141" s="4">
        <v>57.73</v>
      </c>
      <c r="X141" s="4">
        <v>0.12</v>
      </c>
      <c r="Y141" s="4">
        <v>39.200000000000003</v>
      </c>
      <c r="Z141" s="4">
        <v>10.4</v>
      </c>
      <c r="AA141" s="4">
        <v>4.8490000000000002</v>
      </c>
    </row>
    <row r="142" spans="1:27">
      <c r="A142" s="5" t="s">
        <v>1</v>
      </c>
      <c r="B142" s="5" t="s">
        <v>13</v>
      </c>
      <c r="C142" s="5">
        <v>41792</v>
      </c>
      <c r="D142" s="5" t="str">
        <f t="shared" si="6"/>
        <v>2014</v>
      </c>
      <c r="E142" s="5" t="str">
        <f t="shared" si="7"/>
        <v>Jun</v>
      </c>
      <c r="F142" s="4">
        <v>10</v>
      </c>
      <c r="G142" s="4">
        <v>4.84</v>
      </c>
      <c r="H142" s="4">
        <v>-64.900000000000006</v>
      </c>
      <c r="I142" s="4">
        <v>-14.45</v>
      </c>
      <c r="J142" s="4">
        <v>2.2000000000000002</v>
      </c>
      <c r="K142" s="6">
        <v>91.82</v>
      </c>
      <c r="L142" s="4">
        <v>12.06</v>
      </c>
      <c r="M142" s="4">
        <v>1.69</v>
      </c>
      <c r="N142" s="4">
        <v>3.26</v>
      </c>
      <c r="O142" s="4">
        <v>1.87</v>
      </c>
      <c r="P142" s="4">
        <v>38</v>
      </c>
      <c r="Q142" s="4">
        <v>12.6</v>
      </c>
      <c r="R142" s="4">
        <v>29.89</v>
      </c>
      <c r="S142" s="4">
        <v>0.105</v>
      </c>
      <c r="T142" s="4">
        <v>15.78</v>
      </c>
      <c r="U142" s="4">
        <v>5.14</v>
      </c>
      <c r="V142" s="4">
        <v>143</v>
      </c>
      <c r="W142" s="4">
        <v>91.52</v>
      </c>
      <c r="X142" s="4"/>
      <c r="Y142" s="4">
        <v>25.2</v>
      </c>
      <c r="Z142" s="4">
        <v>10.9</v>
      </c>
      <c r="AA142" s="4">
        <v>4.5570000000000004</v>
      </c>
    </row>
    <row r="143" spans="1:27">
      <c r="A143" s="5" t="s">
        <v>1</v>
      </c>
      <c r="B143" s="5" t="s">
        <v>14</v>
      </c>
      <c r="C143" s="5">
        <v>41879</v>
      </c>
      <c r="D143" s="5" t="str">
        <f t="shared" si="6"/>
        <v>2014</v>
      </c>
      <c r="E143" s="5" t="str">
        <f t="shared" si="7"/>
        <v>Aug</v>
      </c>
      <c r="F143" s="4">
        <v>10</v>
      </c>
      <c r="G143" s="4">
        <v>5.14</v>
      </c>
      <c r="H143" s="4">
        <v>177.8</v>
      </c>
      <c r="I143" s="4">
        <v>177.8</v>
      </c>
      <c r="J143" s="4">
        <v>1.1100000000000001</v>
      </c>
      <c r="K143" s="6"/>
      <c r="L143" s="4">
        <v>8.01</v>
      </c>
      <c r="M143" s="4">
        <v>1.98</v>
      </c>
      <c r="N143" s="4">
        <v>0.43</v>
      </c>
      <c r="O143" s="4">
        <v>1.31</v>
      </c>
      <c r="P143" s="4">
        <v>32</v>
      </c>
      <c r="Q143" s="4">
        <v>15.3</v>
      </c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>
      <c r="A144" s="5" t="s">
        <v>1</v>
      </c>
      <c r="B144" s="5" t="s">
        <v>15</v>
      </c>
      <c r="C144" s="5">
        <v>41977</v>
      </c>
      <c r="D144" s="5" t="str">
        <f t="shared" si="6"/>
        <v>2014</v>
      </c>
      <c r="E144" s="5" t="str">
        <f t="shared" si="7"/>
        <v>Dec</v>
      </c>
      <c r="F144" s="4">
        <v>10</v>
      </c>
      <c r="G144" s="4">
        <v>4.75</v>
      </c>
      <c r="H144" s="4">
        <v>121.8</v>
      </c>
      <c r="I144" s="4">
        <v>121.8</v>
      </c>
      <c r="J144" s="4">
        <v>1.1100000000000001</v>
      </c>
      <c r="K144" s="6">
        <v>87.22</v>
      </c>
      <c r="L144" s="4">
        <v>8.01</v>
      </c>
      <c r="M144" s="4">
        <v>1.98</v>
      </c>
      <c r="N144" s="4">
        <v>0.43</v>
      </c>
      <c r="O144" s="4">
        <v>1.31</v>
      </c>
      <c r="P144" s="4">
        <v>32</v>
      </c>
      <c r="Q144" s="4">
        <v>15.3</v>
      </c>
      <c r="R144" s="4">
        <v>0.88</v>
      </c>
      <c r="S144" s="4">
        <v>0.08</v>
      </c>
      <c r="T144" s="4">
        <v>7.86</v>
      </c>
      <c r="U144" s="4">
        <v>2.04</v>
      </c>
      <c r="V144" s="4">
        <v>78.599999999999994</v>
      </c>
      <c r="W144" s="4">
        <v>50.3</v>
      </c>
      <c r="X144" s="4"/>
      <c r="Y144" s="4">
        <v>35.299999999999997</v>
      </c>
      <c r="Z144" s="4">
        <v>12.5</v>
      </c>
      <c r="AA144" s="4">
        <v>4.6349999999999998</v>
      </c>
    </row>
    <row r="145" spans="1:27">
      <c r="A145" s="5" t="s">
        <v>1</v>
      </c>
      <c r="B145" s="5" t="s">
        <v>16</v>
      </c>
      <c r="C145" s="5">
        <v>42065</v>
      </c>
      <c r="D145" s="5" t="str">
        <f t="shared" si="6"/>
        <v>2015</v>
      </c>
      <c r="E145" s="5" t="str">
        <f t="shared" si="7"/>
        <v>Mar</v>
      </c>
      <c r="F145" s="4">
        <v>10</v>
      </c>
      <c r="G145" s="4">
        <v>4.71</v>
      </c>
      <c r="H145" s="4">
        <v>96</v>
      </c>
      <c r="I145" s="4">
        <v>96</v>
      </c>
      <c r="J145" s="4">
        <v>1.32</v>
      </c>
      <c r="K145" s="6">
        <v>76.34</v>
      </c>
      <c r="L145" s="4">
        <v>9.85</v>
      </c>
      <c r="M145" s="4">
        <v>1.71</v>
      </c>
      <c r="N145" s="4">
        <v>0.33</v>
      </c>
      <c r="O145" s="4">
        <v>1.1000000000000001</v>
      </c>
      <c r="P145" s="4">
        <v>23</v>
      </c>
      <c r="Q145" s="4">
        <v>16.399999999999999</v>
      </c>
      <c r="R145" s="4">
        <v>3.89</v>
      </c>
      <c r="S145" s="4">
        <v>8.5999999999999993E-2</v>
      </c>
      <c r="T145" s="4">
        <v>11.18</v>
      </c>
      <c r="U145" s="4">
        <v>3.06</v>
      </c>
      <c r="V145" s="4">
        <v>83.5</v>
      </c>
      <c r="W145" s="4">
        <v>53.44</v>
      </c>
      <c r="X145" s="4"/>
      <c r="Y145" s="4">
        <v>29.9</v>
      </c>
      <c r="Z145" s="4">
        <v>13.1</v>
      </c>
      <c r="AA145" s="4">
        <v>4.4619999999999997</v>
      </c>
    </row>
    <row r="146" spans="1:27">
      <c r="A146" s="5" t="s">
        <v>1</v>
      </c>
      <c r="B146" s="5" t="s">
        <v>13</v>
      </c>
      <c r="C146" s="5">
        <v>41059</v>
      </c>
      <c r="D146" s="5" t="str">
        <f t="shared" si="6"/>
        <v>2012</v>
      </c>
      <c r="E146" s="5" t="str">
        <f t="shared" si="7"/>
        <v>May</v>
      </c>
      <c r="F146" s="4">
        <v>20</v>
      </c>
      <c r="G146" s="4">
        <v>5.41</v>
      </c>
      <c r="H146" s="4">
        <v>132.9</v>
      </c>
      <c r="I146" s="4">
        <v>132.9</v>
      </c>
      <c r="J146" s="4">
        <v>1.04</v>
      </c>
      <c r="K146" s="16">
        <v>45.549999237060547</v>
      </c>
      <c r="L146" s="4">
        <v>7.44</v>
      </c>
      <c r="M146" s="4">
        <v>1.82</v>
      </c>
      <c r="N146" s="4">
        <v>0.2</v>
      </c>
      <c r="O146" s="4">
        <v>0.72</v>
      </c>
      <c r="P146" s="4">
        <v>126</v>
      </c>
      <c r="Q146" s="4">
        <v>23.4</v>
      </c>
      <c r="R146" s="4">
        <v>3.01</v>
      </c>
      <c r="S146" s="4">
        <v>0.94499999999999995</v>
      </c>
      <c r="T146" s="4">
        <v>6.75</v>
      </c>
      <c r="U146" s="4">
        <v>1.8</v>
      </c>
      <c r="V146" s="4">
        <v>54.9</v>
      </c>
      <c r="W146" s="4">
        <v>35.14</v>
      </c>
      <c r="X146" s="4"/>
      <c r="Y146" s="4">
        <v>34.299999999999997</v>
      </c>
      <c r="Z146" s="4"/>
      <c r="AA146" s="4"/>
    </row>
    <row r="147" spans="1:27">
      <c r="A147" s="5" t="s">
        <v>1</v>
      </c>
      <c r="B147" s="5" t="s">
        <v>14</v>
      </c>
      <c r="C147" s="5">
        <v>41156</v>
      </c>
      <c r="D147" s="5" t="str">
        <f t="shared" si="6"/>
        <v>2012</v>
      </c>
      <c r="E147" s="5" t="str">
        <f t="shared" si="7"/>
        <v>Sep</v>
      </c>
      <c r="F147" s="4">
        <v>20</v>
      </c>
      <c r="G147" s="4">
        <v>5.68</v>
      </c>
      <c r="H147" s="4">
        <v>157.69999999999999</v>
      </c>
      <c r="I147" s="4">
        <v>157.69999999999999</v>
      </c>
      <c r="J147" s="4">
        <v>1.01</v>
      </c>
      <c r="K147" s="6">
        <v>41.54</v>
      </c>
      <c r="L147" s="4">
        <v>6.93</v>
      </c>
      <c r="M147" s="4">
        <v>0.63</v>
      </c>
      <c r="N147" s="4">
        <v>0.89</v>
      </c>
      <c r="O147" s="4">
        <v>0.66</v>
      </c>
      <c r="P147" s="4">
        <v>15</v>
      </c>
      <c r="Q147" s="4">
        <v>8.4</v>
      </c>
      <c r="R147" s="4">
        <v>9.43</v>
      </c>
      <c r="S147" s="4">
        <v>7.9000000000000001E-2</v>
      </c>
      <c r="T147" s="4">
        <v>6.57</v>
      </c>
      <c r="U147" s="4">
        <v>2.85</v>
      </c>
      <c r="V147" s="4">
        <v>74.099999999999994</v>
      </c>
      <c r="W147" s="4">
        <v>47.42</v>
      </c>
      <c r="X147" s="4"/>
      <c r="Y147" s="4">
        <v>5.7</v>
      </c>
      <c r="Z147" s="4"/>
      <c r="AA147" s="4"/>
    </row>
    <row r="148" spans="1:27">
      <c r="A148" s="5" t="s">
        <v>1</v>
      </c>
      <c r="B148" s="5" t="s">
        <v>15</v>
      </c>
      <c r="C148" s="5">
        <v>41241</v>
      </c>
      <c r="D148" s="5" t="str">
        <f t="shared" si="6"/>
        <v>2012</v>
      </c>
      <c r="E148" s="5" t="str">
        <f t="shared" si="7"/>
        <v>Nov</v>
      </c>
      <c r="F148" s="4">
        <v>20</v>
      </c>
      <c r="G148" s="4">
        <v>5.16</v>
      </c>
      <c r="H148" s="4">
        <v>120.7</v>
      </c>
      <c r="I148" s="4">
        <v>120.7</v>
      </c>
      <c r="J148" s="4">
        <v>1.03</v>
      </c>
      <c r="K148" s="9">
        <v>49.88</v>
      </c>
      <c r="L148" s="4">
        <v>6.19</v>
      </c>
      <c r="M148" s="4">
        <v>1.48</v>
      </c>
      <c r="N148" s="4">
        <v>0.45</v>
      </c>
      <c r="O148" s="4">
        <v>0.91</v>
      </c>
      <c r="P148" s="4">
        <v>127</v>
      </c>
      <c r="Q148" s="4">
        <v>14.4</v>
      </c>
      <c r="R148" s="4">
        <v>2.42</v>
      </c>
      <c r="S148" s="4">
        <v>0.11</v>
      </c>
      <c r="T148" s="4">
        <v>6.37</v>
      </c>
      <c r="U148" s="4">
        <v>4.5999999999999996</v>
      </c>
      <c r="V148" s="4">
        <v>51.2</v>
      </c>
      <c r="W148" s="4">
        <v>32.770000000000003</v>
      </c>
      <c r="X148" s="4">
        <v>0.13</v>
      </c>
      <c r="Y148" s="4">
        <v>26.5</v>
      </c>
      <c r="Z148" s="4">
        <v>4.8</v>
      </c>
      <c r="AA148" s="4"/>
    </row>
    <row r="149" spans="1:27">
      <c r="A149" s="5" t="s">
        <v>1</v>
      </c>
      <c r="B149" s="5" t="s">
        <v>16</v>
      </c>
      <c r="C149" s="5">
        <v>41337</v>
      </c>
      <c r="D149" s="5" t="str">
        <f t="shared" si="6"/>
        <v>2013</v>
      </c>
      <c r="E149" s="5" t="str">
        <f t="shared" si="7"/>
        <v>Mar</v>
      </c>
      <c r="F149" s="4">
        <v>20</v>
      </c>
      <c r="G149" s="4">
        <v>5.21</v>
      </c>
      <c r="H149" s="4">
        <v>120.4</v>
      </c>
      <c r="I149" s="4">
        <v>120.4</v>
      </c>
      <c r="J149" s="4">
        <v>1.07</v>
      </c>
      <c r="K149" s="6">
        <v>48.39</v>
      </c>
      <c r="L149" s="4">
        <v>6.13</v>
      </c>
      <c r="M149" s="4">
        <v>1.77</v>
      </c>
      <c r="N149" s="4">
        <v>0.27</v>
      </c>
      <c r="O149" s="4">
        <v>0.68</v>
      </c>
      <c r="P149" s="4">
        <v>27</v>
      </c>
      <c r="Q149" s="4">
        <v>21</v>
      </c>
      <c r="R149" s="4">
        <v>1.42</v>
      </c>
      <c r="S149" s="4">
        <v>9.1999999999999998E-2</v>
      </c>
      <c r="T149" s="4">
        <v>8.35</v>
      </c>
      <c r="U149" s="4">
        <v>2.74</v>
      </c>
      <c r="V149" s="4">
        <v>56</v>
      </c>
      <c r="W149" s="4">
        <v>35.840000000000003</v>
      </c>
      <c r="X149" s="4">
        <v>0.13</v>
      </c>
      <c r="Y149" s="4">
        <v>35.4</v>
      </c>
      <c r="Z149" s="4">
        <v>5.0999999999999996</v>
      </c>
      <c r="AA149" s="4"/>
    </row>
    <row r="150" spans="1:27">
      <c r="A150" s="5" t="s">
        <v>1</v>
      </c>
      <c r="B150" s="5" t="s">
        <v>13</v>
      </c>
      <c r="C150" s="5">
        <v>41423</v>
      </c>
      <c r="D150" s="5" t="str">
        <f t="shared" si="6"/>
        <v>2013</v>
      </c>
      <c r="E150" s="5" t="str">
        <f t="shared" si="7"/>
        <v>May</v>
      </c>
      <c r="F150" s="4">
        <v>20</v>
      </c>
      <c r="G150" s="4">
        <v>5.25</v>
      </c>
      <c r="H150" s="4">
        <v>135.6</v>
      </c>
      <c r="I150" s="4">
        <v>135.6</v>
      </c>
      <c r="J150" s="4">
        <v>0.95</v>
      </c>
      <c r="K150" s="6">
        <v>68.98</v>
      </c>
      <c r="L150" s="4">
        <v>6.97</v>
      </c>
      <c r="M150" s="4">
        <v>2.11</v>
      </c>
      <c r="N150" s="4">
        <v>0.31</v>
      </c>
      <c r="O150" s="4">
        <v>0.77</v>
      </c>
      <c r="P150" s="4">
        <v>6</v>
      </c>
      <c r="Q150" s="4">
        <v>22.7</v>
      </c>
      <c r="R150" s="4">
        <v>2.75</v>
      </c>
      <c r="S150" s="4">
        <v>0.06</v>
      </c>
      <c r="T150" s="4">
        <v>7.16</v>
      </c>
      <c r="U150" s="4">
        <v>1.24</v>
      </c>
      <c r="V150" s="4">
        <v>60.8</v>
      </c>
      <c r="W150" s="4">
        <v>38.909999999999997</v>
      </c>
      <c r="X150" s="4">
        <v>0.12</v>
      </c>
      <c r="Y150" s="4">
        <v>34.700000000000003</v>
      </c>
      <c r="Z150" s="4">
        <v>6.8</v>
      </c>
      <c r="AA150" s="4"/>
    </row>
    <row r="151" spans="1:27">
      <c r="A151" s="5" t="s">
        <v>1</v>
      </c>
      <c r="B151" s="5" t="s">
        <v>14</v>
      </c>
      <c r="C151" s="5">
        <v>41519</v>
      </c>
      <c r="D151" s="5" t="str">
        <f t="shared" si="6"/>
        <v>2013</v>
      </c>
      <c r="E151" s="5" t="str">
        <f t="shared" si="7"/>
        <v>Sep</v>
      </c>
      <c r="F151" s="4">
        <v>20</v>
      </c>
      <c r="G151" s="4">
        <v>5.39</v>
      </c>
      <c r="H151" s="4">
        <v>210.1</v>
      </c>
      <c r="I151" s="4">
        <v>210.1</v>
      </c>
      <c r="J151" s="4">
        <v>1.0900000000000001</v>
      </c>
      <c r="K151" s="6">
        <v>89.54</v>
      </c>
      <c r="L151" s="4">
        <v>7.54</v>
      </c>
      <c r="M151" s="4">
        <v>2.52</v>
      </c>
      <c r="N151" s="4">
        <v>0.21</v>
      </c>
      <c r="O151" s="4">
        <v>0.98</v>
      </c>
      <c r="P151" s="4">
        <v>33</v>
      </c>
      <c r="Q151" s="4">
        <v>21.6</v>
      </c>
      <c r="R151" s="4">
        <v>0.27</v>
      </c>
      <c r="S151" s="4">
        <v>8.5999999999999993E-2</v>
      </c>
      <c r="T151" s="4">
        <v>4.5</v>
      </c>
      <c r="U151" s="4">
        <v>0.25</v>
      </c>
      <c r="V151" s="4">
        <v>59.4</v>
      </c>
      <c r="W151" s="4">
        <v>38.020000000000003</v>
      </c>
      <c r="X151" s="4">
        <v>0.2</v>
      </c>
      <c r="Y151" s="4">
        <v>57.2</v>
      </c>
      <c r="Z151" s="4">
        <v>9.1999999999999993</v>
      </c>
      <c r="AA151" s="4"/>
    </row>
    <row r="152" spans="1:27">
      <c r="A152" s="5" t="s">
        <v>1</v>
      </c>
      <c r="B152" s="5" t="s">
        <v>15</v>
      </c>
      <c r="C152" s="5">
        <v>41603</v>
      </c>
      <c r="D152" s="5" t="str">
        <f t="shared" si="6"/>
        <v>2013</v>
      </c>
      <c r="E152" s="5" t="str">
        <f t="shared" si="7"/>
        <v>Nov</v>
      </c>
      <c r="F152" s="4">
        <v>20</v>
      </c>
      <c r="G152" s="4">
        <v>5.33</v>
      </c>
      <c r="H152" s="4">
        <v>193.8</v>
      </c>
      <c r="I152" s="4">
        <v>193.8</v>
      </c>
      <c r="J152" s="4">
        <v>0.99</v>
      </c>
      <c r="K152" s="6">
        <v>81.040000000000006</v>
      </c>
      <c r="L152" s="4">
        <v>9.4</v>
      </c>
      <c r="M152" s="4">
        <v>3.53</v>
      </c>
      <c r="N152" s="4">
        <v>0.32</v>
      </c>
      <c r="O152" s="4">
        <v>1.07</v>
      </c>
      <c r="P152" s="4">
        <v>24</v>
      </c>
      <c r="Q152" s="4">
        <v>32.4</v>
      </c>
      <c r="R152" s="4">
        <v>0.94</v>
      </c>
      <c r="S152" s="4">
        <v>7.0999999999999994E-2</v>
      </c>
      <c r="T152" s="4">
        <v>8.51</v>
      </c>
      <c r="U152" s="4">
        <v>2.4500000000000002</v>
      </c>
      <c r="V152" s="4">
        <v>66.400000000000006</v>
      </c>
      <c r="W152" s="4">
        <v>42.5</v>
      </c>
      <c r="X152" s="4">
        <v>0.19</v>
      </c>
      <c r="Y152" s="4">
        <v>53.3</v>
      </c>
      <c r="Z152" s="4">
        <v>9.6</v>
      </c>
      <c r="AA152" s="4"/>
    </row>
    <row r="153" spans="1:27">
      <c r="A153" s="5" t="s">
        <v>1</v>
      </c>
      <c r="B153" s="5" t="s">
        <v>16</v>
      </c>
      <c r="C153" s="5">
        <v>41702</v>
      </c>
      <c r="D153" s="5" t="str">
        <f t="shared" si="6"/>
        <v>2014</v>
      </c>
      <c r="E153" s="5" t="str">
        <f t="shared" si="7"/>
        <v>Mar</v>
      </c>
      <c r="F153" s="4">
        <v>20</v>
      </c>
      <c r="G153" s="4">
        <v>5.15</v>
      </c>
      <c r="H153" s="4">
        <v>166.9</v>
      </c>
      <c r="I153" s="4">
        <v>166.9</v>
      </c>
      <c r="J153" s="4">
        <v>1.32</v>
      </c>
      <c r="K153" s="6">
        <v>76.72</v>
      </c>
      <c r="L153" s="4">
        <v>10.14</v>
      </c>
      <c r="M153" s="4">
        <v>2.68</v>
      </c>
      <c r="N153" s="4">
        <v>0.44</v>
      </c>
      <c r="O153" s="4">
        <v>1.08</v>
      </c>
      <c r="P153" s="4">
        <v>33</v>
      </c>
      <c r="Q153" s="4">
        <v>19.3</v>
      </c>
      <c r="R153" s="4">
        <v>2.4</v>
      </c>
      <c r="S153" s="4">
        <v>9.9000000000000005E-2</v>
      </c>
      <c r="T153" s="4">
        <v>12.47</v>
      </c>
      <c r="U153" s="4">
        <v>3.3</v>
      </c>
      <c r="V153" s="4">
        <v>84</v>
      </c>
      <c r="W153" s="4">
        <v>53.76</v>
      </c>
      <c r="X153" s="4">
        <v>0.13</v>
      </c>
      <c r="Y153" s="4">
        <v>52.9</v>
      </c>
      <c r="Z153" s="4">
        <v>7.5</v>
      </c>
      <c r="AA153" s="4"/>
    </row>
    <row r="154" spans="1:27">
      <c r="A154" s="5" t="s">
        <v>1</v>
      </c>
      <c r="B154" s="5" t="s">
        <v>13</v>
      </c>
      <c r="C154" s="5">
        <v>41792</v>
      </c>
      <c r="D154" s="5" t="str">
        <f t="shared" si="6"/>
        <v>2014</v>
      </c>
      <c r="E154" s="5" t="str">
        <f t="shared" si="7"/>
        <v>Jun</v>
      </c>
      <c r="F154" s="4">
        <v>20</v>
      </c>
      <c r="G154" s="4">
        <v>5.36</v>
      </c>
      <c r="H154" s="4">
        <v>-34.1</v>
      </c>
      <c r="I154" s="4">
        <v>-4.3650000000000002</v>
      </c>
      <c r="J154" s="4">
        <v>1.34</v>
      </c>
      <c r="K154" s="6">
        <v>75.38</v>
      </c>
      <c r="L154" s="4">
        <v>10.3</v>
      </c>
      <c r="M154" s="4">
        <v>3.15</v>
      </c>
      <c r="N154" s="4">
        <v>0.67</v>
      </c>
      <c r="O154" s="4">
        <v>1.3</v>
      </c>
      <c r="P154" s="4">
        <v>29</v>
      </c>
      <c r="Q154" s="4">
        <v>27.1</v>
      </c>
      <c r="R154" s="4">
        <v>3.44</v>
      </c>
      <c r="S154" s="4">
        <v>9.5000000000000001E-2</v>
      </c>
      <c r="T154" s="4">
        <v>10.24</v>
      </c>
      <c r="U154" s="4">
        <v>1.96</v>
      </c>
      <c r="V154" s="4">
        <v>74.5</v>
      </c>
      <c r="W154" s="4">
        <v>47.68</v>
      </c>
      <c r="X154" s="4"/>
      <c r="Y154" s="4">
        <v>51.1</v>
      </c>
      <c r="Z154" s="4">
        <v>7.7</v>
      </c>
      <c r="AA154" s="4"/>
    </row>
    <row r="155" spans="1:27">
      <c r="A155" s="5" t="s">
        <v>1</v>
      </c>
      <c r="B155" s="5" t="s">
        <v>14</v>
      </c>
      <c r="C155" s="5">
        <v>41879</v>
      </c>
      <c r="D155" s="5" t="str">
        <f t="shared" si="6"/>
        <v>2014</v>
      </c>
      <c r="E155" s="5" t="str">
        <f t="shared" si="7"/>
        <v>Aug</v>
      </c>
      <c r="F155" s="4">
        <v>20</v>
      </c>
      <c r="G155" s="4">
        <v>5.37</v>
      </c>
      <c r="H155" s="4">
        <v>193.6</v>
      </c>
      <c r="I155" s="4">
        <v>193.6</v>
      </c>
      <c r="J155" s="4">
        <v>1.17</v>
      </c>
      <c r="K155" s="6">
        <v>72</v>
      </c>
      <c r="L155" s="4">
        <v>9.5399999999999991</v>
      </c>
      <c r="M155" s="4">
        <v>2.59</v>
      </c>
      <c r="N155" s="4">
        <v>0.94</v>
      </c>
      <c r="O155" s="4">
        <v>1.1399999999999999</v>
      </c>
      <c r="P155" s="4">
        <v>19</v>
      </c>
      <c r="Q155" s="4">
        <v>23.5</v>
      </c>
      <c r="R155" s="4">
        <v>4.9800000000000004</v>
      </c>
      <c r="S155" s="4">
        <v>7.5999999999999998E-2</v>
      </c>
      <c r="T155" s="4">
        <v>7.49</v>
      </c>
      <c r="U155" s="4">
        <v>1.85</v>
      </c>
      <c r="V155" s="4">
        <v>76.400000000000006</v>
      </c>
      <c r="W155" s="4">
        <v>48.9</v>
      </c>
      <c r="X155" s="4"/>
      <c r="Y155" s="4">
        <v>49.1</v>
      </c>
      <c r="Z155" s="4">
        <v>10</v>
      </c>
      <c r="AA155" s="4"/>
    </row>
    <row r="156" spans="1:27">
      <c r="A156" s="5" t="s">
        <v>1</v>
      </c>
      <c r="B156" s="5" t="s">
        <v>15</v>
      </c>
      <c r="C156" s="5">
        <v>41977</v>
      </c>
      <c r="D156" s="5" t="str">
        <f t="shared" si="6"/>
        <v>2014</v>
      </c>
      <c r="E156" s="5" t="str">
        <f t="shared" si="7"/>
        <v>Dec</v>
      </c>
      <c r="F156" s="4">
        <v>20</v>
      </c>
      <c r="G156" s="4">
        <v>5.45</v>
      </c>
      <c r="H156" s="4">
        <v>211.3</v>
      </c>
      <c r="I156" s="4">
        <v>211.3</v>
      </c>
      <c r="J156" s="4">
        <v>1.1599999999999999</v>
      </c>
      <c r="K156" s="6">
        <v>72.959999999999994</v>
      </c>
      <c r="L156" s="4">
        <v>9.23</v>
      </c>
      <c r="M156" s="4">
        <v>2.67</v>
      </c>
      <c r="N156" s="4">
        <v>0.5</v>
      </c>
      <c r="O156" s="4">
        <v>1.02</v>
      </c>
      <c r="P156" s="4">
        <v>19</v>
      </c>
      <c r="Q156" s="4">
        <v>24.4</v>
      </c>
      <c r="R156" s="4">
        <v>1.6</v>
      </c>
      <c r="S156" s="4">
        <v>8.4000000000000005E-2</v>
      </c>
      <c r="T156" s="4">
        <v>10.210000000000001</v>
      </c>
      <c r="U156" s="4">
        <v>2.58</v>
      </c>
      <c r="V156" s="4">
        <v>78.400000000000006</v>
      </c>
      <c r="W156" s="4">
        <v>50.18</v>
      </c>
      <c r="X156" s="4"/>
      <c r="Y156" s="4">
        <v>54.6</v>
      </c>
      <c r="Z156" s="4">
        <v>8.1999999999999993</v>
      </c>
      <c r="AA156" s="4"/>
    </row>
    <row r="157" spans="1:27">
      <c r="A157" s="5" t="s">
        <v>1</v>
      </c>
      <c r="B157" s="5" t="s">
        <v>16</v>
      </c>
      <c r="C157" s="5">
        <v>42065</v>
      </c>
      <c r="D157" s="5" t="str">
        <f t="shared" si="6"/>
        <v>2015</v>
      </c>
      <c r="E157" s="5" t="str">
        <f t="shared" si="7"/>
        <v>Mar</v>
      </c>
      <c r="F157" s="4">
        <v>20</v>
      </c>
      <c r="G157" s="4">
        <v>5.37</v>
      </c>
      <c r="H157" s="4">
        <v>165.1</v>
      </c>
      <c r="I157" s="4">
        <v>165.1</v>
      </c>
      <c r="J157" s="4">
        <v>1.3</v>
      </c>
      <c r="K157" s="6">
        <v>63.32</v>
      </c>
      <c r="L157" s="4">
        <v>10.93</v>
      </c>
      <c r="M157" s="4">
        <v>2.12</v>
      </c>
      <c r="N157" s="4">
        <v>0.25</v>
      </c>
      <c r="O157" s="4">
        <v>0.8</v>
      </c>
      <c r="P157" s="4">
        <v>20</v>
      </c>
      <c r="Q157" s="4">
        <v>23.7</v>
      </c>
      <c r="R157" s="4">
        <v>3.46</v>
      </c>
      <c r="S157" s="4">
        <v>8.5999999999999993E-2</v>
      </c>
      <c r="T157" s="4">
        <v>13.76</v>
      </c>
      <c r="U157" s="4">
        <v>3.47</v>
      </c>
      <c r="V157" s="4">
        <v>80.599999999999994</v>
      </c>
      <c r="W157" s="4">
        <v>51.58</v>
      </c>
      <c r="X157" s="4"/>
      <c r="Y157" s="4">
        <v>38</v>
      </c>
      <c r="Z157" s="4">
        <v>6</v>
      </c>
      <c r="AA157" s="4"/>
    </row>
    <row r="158" spans="1:27">
      <c r="A158" s="5" t="s">
        <v>1</v>
      </c>
      <c r="B158" s="5" t="s">
        <v>13</v>
      </c>
      <c r="C158" s="5">
        <v>41059</v>
      </c>
      <c r="D158" s="5" t="str">
        <f t="shared" si="6"/>
        <v>2012</v>
      </c>
      <c r="E158" s="5" t="str">
        <f t="shared" si="7"/>
        <v>May</v>
      </c>
      <c r="F158" s="4">
        <v>30</v>
      </c>
      <c r="G158" s="4">
        <v>7.36</v>
      </c>
      <c r="H158" s="4">
        <v>546.9</v>
      </c>
      <c r="I158" s="4">
        <v>546.9</v>
      </c>
      <c r="J158" s="4">
        <v>1.05</v>
      </c>
      <c r="K158" s="16">
        <v>24.850000381469727</v>
      </c>
      <c r="L158" s="4">
        <v>10.49</v>
      </c>
      <c r="M158" s="4">
        <v>0.13</v>
      </c>
      <c r="N158" s="4">
        <v>0.05</v>
      </c>
      <c r="O158" s="4">
        <v>0.86</v>
      </c>
      <c r="P158" s="4">
        <v>26</v>
      </c>
      <c r="Q158" s="4">
        <v>19</v>
      </c>
      <c r="R158" s="4">
        <v>2.16</v>
      </c>
      <c r="S158" s="4">
        <v>0.88400000000000001</v>
      </c>
      <c r="T158" s="4">
        <v>3.12</v>
      </c>
      <c r="U158" s="4">
        <v>0.53</v>
      </c>
      <c r="V158" s="4">
        <v>75.3</v>
      </c>
      <c r="W158" s="4">
        <v>48.19</v>
      </c>
      <c r="X158" s="4"/>
      <c r="Y158" s="4">
        <v>11.2</v>
      </c>
      <c r="Z158" s="4"/>
      <c r="AA158" s="4">
        <v>4.4649999999999999</v>
      </c>
    </row>
    <row r="159" spans="1:27">
      <c r="A159" s="5" t="s">
        <v>1</v>
      </c>
      <c r="B159" s="5" t="s">
        <v>14</v>
      </c>
      <c r="C159" s="5">
        <v>41156</v>
      </c>
      <c r="D159" s="5" t="str">
        <f t="shared" si="6"/>
        <v>2012</v>
      </c>
      <c r="E159" s="5" t="str">
        <f t="shared" si="7"/>
        <v>Sep</v>
      </c>
      <c r="F159" s="4">
        <v>30</v>
      </c>
      <c r="G159" s="4"/>
      <c r="H159" s="4"/>
      <c r="I159" s="4"/>
      <c r="J159" s="4"/>
      <c r="K159" s="6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>
      <c r="A160" s="5" t="s">
        <v>1</v>
      </c>
      <c r="B160" s="5" t="s">
        <v>15</v>
      </c>
      <c r="C160" s="5">
        <v>41241</v>
      </c>
      <c r="D160" s="5" t="str">
        <f t="shared" si="6"/>
        <v>2012</v>
      </c>
      <c r="E160" s="5" t="str">
        <f t="shared" si="7"/>
        <v>Nov</v>
      </c>
      <c r="F160" s="4">
        <v>30</v>
      </c>
      <c r="G160" s="4">
        <v>7.3</v>
      </c>
      <c r="H160" s="4">
        <v>509.6</v>
      </c>
      <c r="I160" s="4">
        <v>509.6</v>
      </c>
      <c r="J160" s="4">
        <v>1.22</v>
      </c>
      <c r="K160" s="8">
        <v>33.54</v>
      </c>
      <c r="L160" s="4">
        <v>11</v>
      </c>
      <c r="M160" s="4">
        <v>0.25</v>
      </c>
      <c r="N160" s="4">
        <v>0.03</v>
      </c>
      <c r="O160" s="4">
        <v>0.9</v>
      </c>
      <c r="P160" s="4">
        <v>18</v>
      </c>
      <c r="Q160" s="4">
        <v>21.5</v>
      </c>
      <c r="R160" s="4">
        <v>2.15</v>
      </c>
      <c r="S160" s="4">
        <v>0.13700000000000001</v>
      </c>
      <c r="T160" s="4">
        <v>9.7100000000000009</v>
      </c>
      <c r="U160" s="4">
        <v>7.28</v>
      </c>
      <c r="V160" s="4">
        <v>96.9</v>
      </c>
      <c r="W160" s="4">
        <v>62.02</v>
      </c>
      <c r="X160" s="4">
        <v>0.05</v>
      </c>
      <c r="Y160" s="4">
        <v>14.4</v>
      </c>
      <c r="Z160" s="4">
        <v>0.6</v>
      </c>
      <c r="AA160" s="4">
        <v>5.2539999999999996</v>
      </c>
    </row>
    <row r="161" spans="1:27">
      <c r="A161" s="5" t="s">
        <v>1</v>
      </c>
      <c r="B161" s="5" t="s">
        <v>16</v>
      </c>
      <c r="C161" s="5">
        <v>41337</v>
      </c>
      <c r="D161" s="5" t="str">
        <f t="shared" si="6"/>
        <v>2013</v>
      </c>
      <c r="E161" s="5" t="str">
        <f t="shared" si="7"/>
        <v>Mar</v>
      </c>
      <c r="F161" s="4">
        <v>30</v>
      </c>
      <c r="G161" s="4">
        <v>7.12</v>
      </c>
      <c r="H161" s="4">
        <v>488.5</v>
      </c>
      <c r="I161" s="4">
        <v>488.5</v>
      </c>
      <c r="J161" s="4">
        <v>1.03</v>
      </c>
      <c r="K161" s="6">
        <v>36.630000000000003</v>
      </c>
      <c r="L161" s="4">
        <v>9.4700000000000006</v>
      </c>
      <c r="M161" s="4">
        <v>0.47</v>
      </c>
      <c r="N161" s="4">
        <v>0.06</v>
      </c>
      <c r="O161" s="4">
        <v>0.86</v>
      </c>
      <c r="P161" s="4">
        <v>24</v>
      </c>
      <c r="Q161" s="4">
        <v>22.8</v>
      </c>
      <c r="R161" s="4">
        <v>1.88</v>
      </c>
      <c r="S161" s="4">
        <v>0.11600000000000001</v>
      </c>
      <c r="T161" s="4">
        <v>7.95</v>
      </c>
      <c r="U161" s="4">
        <v>1.77</v>
      </c>
      <c r="V161" s="4">
        <v>74.8</v>
      </c>
      <c r="W161" s="4">
        <v>47.87</v>
      </c>
      <c r="X161" s="4">
        <v>0.05</v>
      </c>
      <c r="Y161" s="4">
        <v>20.7</v>
      </c>
      <c r="Z161" s="4">
        <v>0.7</v>
      </c>
      <c r="AA161" s="4">
        <v>6.1929999999999996</v>
      </c>
    </row>
    <row r="162" spans="1:27">
      <c r="A162" s="5" t="s">
        <v>1</v>
      </c>
      <c r="B162" s="5" t="s">
        <v>13</v>
      </c>
      <c r="C162" s="5">
        <v>41423</v>
      </c>
      <c r="D162" s="5" t="str">
        <f t="shared" ref="D162:D193" si="8">TEXT(C162,"YYYY")</f>
        <v>2013</v>
      </c>
      <c r="E162" s="5" t="str">
        <f t="shared" si="7"/>
        <v>May</v>
      </c>
      <c r="F162" s="4">
        <v>30</v>
      </c>
      <c r="G162" s="4">
        <v>7.31</v>
      </c>
      <c r="H162" s="4">
        <v>590.5</v>
      </c>
      <c r="I162" s="4">
        <v>590.5</v>
      </c>
      <c r="J162" s="4">
        <v>0.97</v>
      </c>
      <c r="K162" s="6">
        <v>33.17</v>
      </c>
      <c r="L162" s="4">
        <v>9.6199999999999992</v>
      </c>
      <c r="M162" s="4">
        <v>0.27</v>
      </c>
      <c r="N162" s="4">
        <v>0.04</v>
      </c>
      <c r="O162" s="4">
        <v>0.82</v>
      </c>
      <c r="P162" s="4">
        <v>6.5</v>
      </c>
      <c r="Q162" s="4">
        <v>22.1</v>
      </c>
      <c r="R162" s="4">
        <v>0.72</v>
      </c>
      <c r="S162" s="4">
        <v>5.6000000000000001E-2</v>
      </c>
      <c r="T162" s="4">
        <v>6.11</v>
      </c>
      <c r="U162" s="4">
        <v>1.36</v>
      </c>
      <c r="V162" s="4">
        <v>82.2</v>
      </c>
      <c r="W162" s="4">
        <v>52.61</v>
      </c>
      <c r="X162" s="4">
        <v>0.06</v>
      </c>
      <c r="Y162" s="4">
        <v>14.8</v>
      </c>
      <c r="Z162" s="4">
        <v>0.8</v>
      </c>
      <c r="AA162" s="4">
        <v>5.3280000000000003</v>
      </c>
    </row>
    <row r="163" spans="1:27">
      <c r="A163" s="5" t="s">
        <v>1</v>
      </c>
      <c r="B163" s="5" t="s">
        <v>14</v>
      </c>
      <c r="C163" s="5">
        <v>41519</v>
      </c>
      <c r="D163" s="5" t="str">
        <f t="shared" si="8"/>
        <v>2013</v>
      </c>
      <c r="E163" s="5" t="str">
        <f t="shared" si="7"/>
        <v>Sep</v>
      </c>
      <c r="F163" s="4">
        <v>30</v>
      </c>
      <c r="G163" s="4">
        <v>7.19</v>
      </c>
      <c r="H163" s="4">
        <v>613.9</v>
      </c>
      <c r="I163" s="4">
        <v>613.9</v>
      </c>
      <c r="J163" s="4">
        <v>1.18</v>
      </c>
      <c r="K163" s="6">
        <v>53.34</v>
      </c>
      <c r="L163" s="4">
        <v>11.19</v>
      </c>
      <c r="M163" s="4">
        <v>0.65</v>
      </c>
      <c r="N163" s="4">
        <v>7.0000000000000007E-2</v>
      </c>
      <c r="O163" s="4">
        <v>1.1399999999999999</v>
      </c>
      <c r="P163" s="4">
        <v>28</v>
      </c>
      <c r="Q163" s="4">
        <v>21.8</v>
      </c>
      <c r="R163" s="4"/>
      <c r="S163" s="4">
        <v>8.5999999999999993E-2</v>
      </c>
      <c r="T163" s="4">
        <v>3.63</v>
      </c>
      <c r="U163" s="4">
        <v>0.11</v>
      </c>
      <c r="V163" s="4">
        <v>67.2</v>
      </c>
      <c r="W163" s="4">
        <v>43.01</v>
      </c>
      <c r="X163" s="4">
        <v>0.1</v>
      </c>
      <c r="Y163" s="4">
        <v>30.1</v>
      </c>
      <c r="Z163" s="4">
        <v>1.4</v>
      </c>
      <c r="AA163" s="4">
        <v>6.3049999999999997</v>
      </c>
    </row>
    <row r="164" spans="1:27">
      <c r="A164" s="5" t="s">
        <v>1</v>
      </c>
      <c r="B164" s="5" t="s">
        <v>15</v>
      </c>
      <c r="C164" s="5">
        <v>41603</v>
      </c>
      <c r="D164" s="5" t="str">
        <f t="shared" si="8"/>
        <v>2013</v>
      </c>
      <c r="E164" s="5" t="str">
        <f t="shared" si="7"/>
        <v>Nov</v>
      </c>
      <c r="F164" s="4">
        <v>30</v>
      </c>
      <c r="G164" s="4">
        <v>7.27</v>
      </c>
      <c r="H164" s="4">
        <v>607.70000000000005</v>
      </c>
      <c r="I164" s="4">
        <v>607.70000000000005</v>
      </c>
      <c r="J164" s="4">
        <v>1.19</v>
      </c>
      <c r="K164" s="6">
        <v>36.36</v>
      </c>
      <c r="L164" s="4">
        <v>10.61</v>
      </c>
      <c r="M164" s="4">
        <v>0.34</v>
      </c>
      <c r="N164" s="4">
        <v>0.24</v>
      </c>
      <c r="O164" s="4">
        <v>0.88</v>
      </c>
      <c r="P164" s="4">
        <v>24</v>
      </c>
      <c r="Q164" s="4">
        <v>21.2</v>
      </c>
      <c r="R164" s="4">
        <v>0.76</v>
      </c>
      <c r="S164" s="4">
        <v>7.4999999999999997E-2</v>
      </c>
      <c r="T164" s="4">
        <v>6.52</v>
      </c>
      <c r="U164" s="4">
        <v>0.76</v>
      </c>
      <c r="V164" s="4">
        <v>73.5</v>
      </c>
      <c r="W164" s="4">
        <v>47.04</v>
      </c>
      <c r="X164" s="4">
        <v>0.03</v>
      </c>
      <c r="Y164" s="4">
        <v>20.2</v>
      </c>
      <c r="Z164" s="4">
        <v>1.7</v>
      </c>
      <c r="AA164" s="4">
        <v>5.5670000000000002</v>
      </c>
    </row>
    <row r="165" spans="1:27">
      <c r="A165" s="5" t="s">
        <v>1</v>
      </c>
      <c r="B165" s="5" t="s">
        <v>16</v>
      </c>
      <c r="C165" s="5">
        <v>41702</v>
      </c>
      <c r="D165" s="5" t="str">
        <f t="shared" si="8"/>
        <v>2014</v>
      </c>
      <c r="E165" s="5" t="str">
        <f t="shared" si="7"/>
        <v>Mar</v>
      </c>
      <c r="F165" s="4">
        <v>30</v>
      </c>
      <c r="G165" s="4">
        <v>7.09</v>
      </c>
      <c r="H165" s="4">
        <v>436.1</v>
      </c>
      <c r="I165" s="4">
        <v>436.1</v>
      </c>
      <c r="J165" s="4">
        <v>1.02</v>
      </c>
      <c r="K165" s="6"/>
      <c r="L165" s="4">
        <v>9.17</v>
      </c>
      <c r="M165" s="4">
        <v>0.38</v>
      </c>
      <c r="N165" s="4">
        <v>0.06</v>
      </c>
      <c r="O165" s="4">
        <v>0.83</v>
      </c>
      <c r="P165" s="4">
        <v>16</v>
      </c>
      <c r="Q165" s="4">
        <v>14.5</v>
      </c>
      <c r="R165" s="4">
        <v>1.55</v>
      </c>
      <c r="S165" s="4">
        <v>8.7999999999999995E-2</v>
      </c>
      <c r="T165" s="4">
        <v>7.44</v>
      </c>
      <c r="U165" s="4">
        <v>0.9</v>
      </c>
      <c r="V165" s="4">
        <v>68.099999999999994</v>
      </c>
      <c r="W165" s="4">
        <v>43.58</v>
      </c>
      <c r="X165" s="4">
        <v>7.0000000000000007E-2</v>
      </c>
      <c r="Y165" s="4">
        <v>19.899999999999999</v>
      </c>
      <c r="Z165" s="4">
        <v>0.6</v>
      </c>
      <c r="AA165" s="4">
        <v>5.6710000000000003</v>
      </c>
    </row>
    <row r="166" spans="1:27">
      <c r="A166" s="5" t="s">
        <v>1</v>
      </c>
      <c r="B166" s="5" t="s">
        <v>13</v>
      </c>
      <c r="C166" s="5">
        <v>41792</v>
      </c>
      <c r="D166" s="5" t="str">
        <f t="shared" si="8"/>
        <v>2014</v>
      </c>
      <c r="E166" s="5" t="str">
        <f t="shared" si="7"/>
        <v>Jun</v>
      </c>
      <c r="F166" s="4">
        <v>30</v>
      </c>
      <c r="G166" s="4">
        <v>7.28</v>
      </c>
      <c r="H166" s="4"/>
      <c r="I166" s="4"/>
      <c r="J166" s="4">
        <v>1.1399999999999999</v>
      </c>
      <c r="K166" s="6">
        <v>27.34</v>
      </c>
      <c r="L166" s="4">
        <v>9.31</v>
      </c>
      <c r="M166" s="4">
        <v>0.16</v>
      </c>
      <c r="N166" s="4">
        <v>0.09</v>
      </c>
      <c r="O166" s="4">
        <v>0.72</v>
      </c>
      <c r="P166" s="4">
        <v>15</v>
      </c>
      <c r="Q166" s="4">
        <v>19.899999999999999</v>
      </c>
      <c r="R166" s="4">
        <v>0.5</v>
      </c>
      <c r="S166" s="4">
        <v>8.5999999999999993E-2</v>
      </c>
      <c r="T166" s="4">
        <v>7.49</v>
      </c>
      <c r="U166" s="4">
        <v>0.72</v>
      </c>
      <c r="V166" s="4">
        <v>71.2</v>
      </c>
      <c r="W166" s="4">
        <v>45.57</v>
      </c>
      <c r="X166" s="4"/>
      <c r="Y166" s="4">
        <v>13.1</v>
      </c>
      <c r="Z166" s="4">
        <v>1</v>
      </c>
      <c r="AA166" s="4">
        <v>4.84</v>
      </c>
    </row>
    <row r="167" spans="1:27">
      <c r="A167" s="5" t="s">
        <v>1</v>
      </c>
      <c r="B167" s="5" t="s">
        <v>14</v>
      </c>
      <c r="C167" s="5">
        <v>41879</v>
      </c>
      <c r="D167" s="5" t="str">
        <f t="shared" si="8"/>
        <v>2014</v>
      </c>
      <c r="E167" s="5" t="str">
        <f t="shared" si="7"/>
        <v>Aug</v>
      </c>
      <c r="F167" s="4">
        <v>30</v>
      </c>
      <c r="G167" s="4">
        <v>7.3</v>
      </c>
      <c r="H167" s="4">
        <v>655</v>
      </c>
      <c r="I167" s="4">
        <v>655</v>
      </c>
      <c r="J167" s="4"/>
      <c r="K167" s="6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>
      <c r="A168" s="5" t="s">
        <v>1</v>
      </c>
      <c r="B168" s="5" t="s">
        <v>15</v>
      </c>
      <c r="C168" s="5">
        <v>41977</v>
      </c>
      <c r="D168" s="5" t="str">
        <f t="shared" si="8"/>
        <v>2014</v>
      </c>
      <c r="E168" s="5" t="str">
        <f t="shared" si="7"/>
        <v>Dec</v>
      </c>
      <c r="F168" s="4">
        <v>30</v>
      </c>
      <c r="G168" s="4">
        <v>7.03</v>
      </c>
      <c r="H168" s="4">
        <v>557.29999999999995</v>
      </c>
      <c r="I168" s="4">
        <v>557.29999999999995</v>
      </c>
      <c r="J168" s="4">
        <v>1.17</v>
      </c>
      <c r="K168" s="6">
        <v>35.35</v>
      </c>
      <c r="L168" s="4">
        <v>10.53</v>
      </c>
      <c r="M168" s="4">
        <v>0.39</v>
      </c>
      <c r="N168" s="4">
        <v>0.12</v>
      </c>
      <c r="O168" s="4">
        <v>0.94</v>
      </c>
      <c r="P168" s="4">
        <v>11</v>
      </c>
      <c r="Q168" s="4">
        <v>21.3</v>
      </c>
      <c r="R168" s="4">
        <v>0.45</v>
      </c>
      <c r="S168" s="4">
        <v>8.7999999999999995E-2</v>
      </c>
      <c r="T168" s="4">
        <v>8.69</v>
      </c>
      <c r="U168" s="4">
        <v>1.1000000000000001</v>
      </c>
      <c r="V168" s="4">
        <v>83.2</v>
      </c>
      <c r="W168" s="4">
        <v>53.25</v>
      </c>
      <c r="X168" s="4"/>
      <c r="Y168" s="4">
        <v>19.899999999999999</v>
      </c>
      <c r="Z168" s="4">
        <v>1.2</v>
      </c>
      <c r="AA168" s="4">
        <v>6.1349999999999998</v>
      </c>
    </row>
    <row r="169" spans="1:27">
      <c r="A169" s="5" t="s">
        <v>1</v>
      </c>
      <c r="B169" s="5" t="s">
        <v>16</v>
      </c>
      <c r="C169" s="5">
        <v>42065</v>
      </c>
      <c r="D169" s="5" t="str">
        <f t="shared" si="8"/>
        <v>2015</v>
      </c>
      <c r="E169" s="5" t="str">
        <f t="shared" si="7"/>
        <v>Mar</v>
      </c>
      <c r="F169" s="4">
        <v>30</v>
      </c>
      <c r="G169" s="4">
        <v>7.19</v>
      </c>
      <c r="H169" s="4">
        <v>575.79999999999995</v>
      </c>
      <c r="I169" s="4">
        <v>575.79999999999995</v>
      </c>
      <c r="J169" s="4">
        <v>1.21</v>
      </c>
      <c r="K169" s="6"/>
      <c r="L169" s="4">
        <v>12.39</v>
      </c>
      <c r="M169" s="4">
        <v>0.51</v>
      </c>
      <c r="N169" s="4">
        <v>0.24</v>
      </c>
      <c r="O169" s="4">
        <v>0.75</v>
      </c>
      <c r="P169" s="4"/>
      <c r="Q169" s="4">
        <v>20.100000000000001</v>
      </c>
      <c r="R169" s="4">
        <v>2.11</v>
      </c>
      <c r="S169" s="4">
        <v>7.0000000000000007E-2</v>
      </c>
      <c r="T169" s="4">
        <v>8.66</v>
      </c>
      <c r="U169" s="4">
        <v>1.06</v>
      </c>
      <c r="V169" s="4">
        <v>88.5</v>
      </c>
      <c r="W169" s="4">
        <v>56.64</v>
      </c>
      <c r="X169" s="4"/>
      <c r="Y169" s="4">
        <v>15.3</v>
      </c>
      <c r="Z169" s="4">
        <v>0.4</v>
      </c>
      <c r="AA169" s="4">
        <v>6.0209999999999999</v>
      </c>
    </row>
    <row r="170" spans="1:27">
      <c r="A170" s="5" t="s">
        <v>1</v>
      </c>
      <c r="B170" s="5" t="s">
        <v>13</v>
      </c>
      <c r="C170" s="5">
        <v>41059</v>
      </c>
      <c r="D170" s="5" t="str">
        <f t="shared" si="8"/>
        <v>2012</v>
      </c>
      <c r="E170" s="5" t="str">
        <f t="shared" si="7"/>
        <v>May</v>
      </c>
      <c r="F170" s="4">
        <v>60</v>
      </c>
      <c r="G170" s="4">
        <v>7.13</v>
      </c>
      <c r="H170" s="4">
        <v>420.4</v>
      </c>
      <c r="I170" s="4">
        <v>420.4</v>
      </c>
      <c r="J170" s="4">
        <v>1.01</v>
      </c>
      <c r="K170" s="16">
        <v>34.799999237060547</v>
      </c>
      <c r="L170" s="4">
        <v>9.43</v>
      </c>
      <c r="M170" s="4">
        <v>0.28999999999999998</v>
      </c>
      <c r="N170" s="4">
        <v>0.04</v>
      </c>
      <c r="O170" s="4">
        <v>0.97</v>
      </c>
      <c r="P170" s="4">
        <v>131</v>
      </c>
      <c r="Q170" s="4">
        <v>24.2</v>
      </c>
      <c r="R170" s="4">
        <v>3.93</v>
      </c>
      <c r="S170" s="4">
        <v>0.94499999999999995</v>
      </c>
      <c r="T170" s="4">
        <v>5.12</v>
      </c>
      <c r="U170" s="4">
        <v>1.04</v>
      </c>
      <c r="V170" s="4">
        <v>64.599999999999994</v>
      </c>
      <c r="W170" s="4">
        <v>41.34</v>
      </c>
      <c r="X170" s="4"/>
      <c r="Y170" s="4">
        <v>16.2</v>
      </c>
      <c r="Z170" s="4"/>
      <c r="AA170" s="4">
        <v>5.8019999999999996</v>
      </c>
    </row>
    <row r="171" spans="1:27">
      <c r="A171" s="5" t="s">
        <v>1</v>
      </c>
      <c r="B171" s="5" t="s">
        <v>14</v>
      </c>
      <c r="C171" s="5">
        <v>41156</v>
      </c>
      <c r="D171" s="5" t="str">
        <f t="shared" si="8"/>
        <v>2012</v>
      </c>
      <c r="E171" s="5" t="str">
        <f t="shared" si="7"/>
        <v>Sep</v>
      </c>
      <c r="F171" s="4">
        <v>60</v>
      </c>
      <c r="G171" s="4">
        <v>7.35</v>
      </c>
      <c r="H171" s="4">
        <v>676.9</v>
      </c>
      <c r="I171" s="4">
        <v>676.9</v>
      </c>
      <c r="J171" s="4"/>
      <c r="K171" s="6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>
      <c r="A172" s="5" t="s">
        <v>1</v>
      </c>
      <c r="B172" s="5" t="s">
        <v>15</v>
      </c>
      <c r="C172" s="5">
        <v>41241</v>
      </c>
      <c r="D172" s="5" t="str">
        <f t="shared" si="8"/>
        <v>2012</v>
      </c>
      <c r="E172" s="5" t="str">
        <f t="shared" si="7"/>
        <v>Nov</v>
      </c>
      <c r="F172" s="4">
        <v>60</v>
      </c>
      <c r="G172" s="4"/>
      <c r="H172" s="4"/>
      <c r="I172" s="17">
        <v>-1000000</v>
      </c>
      <c r="J172" s="4"/>
      <c r="K172" s="6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17"/>
    </row>
    <row r="173" spans="1:27">
      <c r="A173" s="5" t="s">
        <v>1</v>
      </c>
      <c r="B173" s="5" t="s">
        <v>16</v>
      </c>
      <c r="C173" s="5">
        <v>41337</v>
      </c>
      <c r="D173" s="5" t="str">
        <f t="shared" si="8"/>
        <v>2013</v>
      </c>
      <c r="E173" s="5" t="str">
        <f t="shared" si="7"/>
        <v>Mar</v>
      </c>
      <c r="F173" s="4">
        <v>60</v>
      </c>
      <c r="G173" s="4">
        <v>7.05</v>
      </c>
      <c r="H173" s="4">
        <v>428.8</v>
      </c>
      <c r="I173" s="4">
        <v>428.8</v>
      </c>
      <c r="J173" s="4">
        <v>1.04</v>
      </c>
      <c r="K173" s="6">
        <v>39.64</v>
      </c>
      <c r="L173" s="4">
        <v>8.8699999999999992</v>
      </c>
      <c r="M173" s="4">
        <v>0.45</v>
      </c>
      <c r="N173" s="4">
        <v>0.03</v>
      </c>
      <c r="O173" s="4">
        <v>0.84</v>
      </c>
      <c r="P173" s="4">
        <v>17</v>
      </c>
      <c r="Q173" s="4">
        <v>23.1</v>
      </c>
      <c r="R173" s="4">
        <v>1.1399999999999999</v>
      </c>
      <c r="S173" s="4">
        <v>0.11600000000000001</v>
      </c>
      <c r="T173" s="4">
        <v>7.67</v>
      </c>
      <c r="U173" s="4">
        <v>1.86</v>
      </c>
      <c r="V173" s="4">
        <v>69.3</v>
      </c>
      <c r="W173" s="4">
        <v>44.35</v>
      </c>
      <c r="X173" s="4">
        <v>0.06</v>
      </c>
      <c r="Y173" s="4">
        <v>24.5</v>
      </c>
      <c r="Z173" s="4">
        <v>0.7</v>
      </c>
      <c r="AA173" s="4">
        <v>6.2960000000000003</v>
      </c>
    </row>
    <row r="174" spans="1:27">
      <c r="A174" s="5" t="s">
        <v>1</v>
      </c>
      <c r="B174" s="5" t="s">
        <v>13</v>
      </c>
      <c r="C174" s="5">
        <v>41423</v>
      </c>
      <c r="D174" s="5" t="str">
        <f t="shared" si="8"/>
        <v>2013</v>
      </c>
      <c r="E174" s="5" t="str">
        <f t="shared" si="7"/>
        <v>May</v>
      </c>
      <c r="F174" s="4">
        <v>60</v>
      </c>
      <c r="G174" s="4">
        <v>7.04</v>
      </c>
      <c r="H174" s="4">
        <v>407.6</v>
      </c>
      <c r="I174" s="4">
        <v>407.6</v>
      </c>
      <c r="J174" s="4">
        <v>0.92</v>
      </c>
      <c r="K174" s="6">
        <v>41.65</v>
      </c>
      <c r="L174" s="4">
        <v>8.23</v>
      </c>
      <c r="M174" s="4">
        <v>0.45</v>
      </c>
      <c r="N174" s="4">
        <v>0.04</v>
      </c>
      <c r="O174" s="4">
        <v>0.78</v>
      </c>
      <c r="P174" s="4">
        <v>5</v>
      </c>
      <c r="Q174" s="4">
        <v>21.4</v>
      </c>
      <c r="R174" s="4">
        <v>0.82</v>
      </c>
      <c r="S174" s="4">
        <v>5.6000000000000001E-2</v>
      </c>
      <c r="T174" s="4">
        <v>6.63</v>
      </c>
      <c r="U174" s="4">
        <v>2.0699999999999998</v>
      </c>
      <c r="V174" s="4">
        <v>72.5</v>
      </c>
      <c r="W174" s="4">
        <v>46.4</v>
      </c>
      <c r="X174" s="4">
        <v>0.06</v>
      </c>
      <c r="Y174" s="4">
        <v>20.3</v>
      </c>
      <c r="Z174" s="4">
        <v>0.8</v>
      </c>
      <c r="AA174" s="4">
        <v>6.2489999999999997</v>
      </c>
    </row>
    <row r="175" spans="1:27">
      <c r="A175" s="5" t="s">
        <v>1</v>
      </c>
      <c r="B175" s="5" t="s">
        <v>14</v>
      </c>
      <c r="C175" s="5">
        <v>41519</v>
      </c>
      <c r="D175" s="5" t="str">
        <f t="shared" si="8"/>
        <v>2013</v>
      </c>
      <c r="E175" s="5" t="str">
        <f t="shared" si="7"/>
        <v>Sep</v>
      </c>
      <c r="F175" s="4">
        <v>60</v>
      </c>
      <c r="G175" s="4">
        <v>7.25</v>
      </c>
      <c r="H175" s="4">
        <v>573</v>
      </c>
      <c r="I175" s="4">
        <v>573</v>
      </c>
      <c r="J175" s="4">
        <v>1.26</v>
      </c>
      <c r="K175" s="6">
        <v>49.25</v>
      </c>
      <c r="L175" s="4">
        <v>10.14</v>
      </c>
      <c r="M175" s="4">
        <v>0.75</v>
      </c>
      <c r="N175" s="4">
        <v>7.0000000000000007E-2</v>
      </c>
      <c r="O175" s="4">
        <v>1.05</v>
      </c>
      <c r="P175" s="4">
        <v>20</v>
      </c>
      <c r="Q175" s="4">
        <v>25.2</v>
      </c>
      <c r="R175" s="4">
        <v>0.11</v>
      </c>
      <c r="S175" s="4">
        <v>0.105</v>
      </c>
      <c r="T175" s="4">
        <v>3.79</v>
      </c>
      <c r="U175" s="4">
        <v>0.12</v>
      </c>
      <c r="V175" s="4">
        <v>67</v>
      </c>
      <c r="W175" s="4">
        <v>42.88</v>
      </c>
      <c r="X175" s="4">
        <v>0.08</v>
      </c>
      <c r="Y175" s="4">
        <v>27.2</v>
      </c>
      <c r="Z175" s="4">
        <v>1.5</v>
      </c>
      <c r="AA175" s="4">
        <v>6.4429999999999996</v>
      </c>
    </row>
    <row r="176" spans="1:27">
      <c r="A176" s="5" t="s">
        <v>1</v>
      </c>
      <c r="B176" s="5" t="s">
        <v>15</v>
      </c>
      <c r="C176" s="5">
        <v>41603</v>
      </c>
      <c r="D176" s="5" t="str">
        <f t="shared" si="8"/>
        <v>2013</v>
      </c>
      <c r="E176" s="5" t="str">
        <f t="shared" si="7"/>
        <v>Nov</v>
      </c>
      <c r="F176" s="4">
        <v>60</v>
      </c>
      <c r="G176" s="4">
        <v>7.46</v>
      </c>
      <c r="H176" s="4">
        <v>700.5</v>
      </c>
      <c r="I176" s="4">
        <v>700.5</v>
      </c>
      <c r="J176" s="4">
        <v>1.1599999999999999</v>
      </c>
      <c r="K176" s="6"/>
      <c r="L176" s="4">
        <v>11.57</v>
      </c>
      <c r="M176" s="4">
        <v>0.37</v>
      </c>
      <c r="N176" s="4">
        <v>0.06</v>
      </c>
      <c r="O176" s="4">
        <v>0.9</v>
      </c>
      <c r="P176" s="4">
        <v>7</v>
      </c>
      <c r="Q176" s="4">
        <v>23.1</v>
      </c>
      <c r="R176" s="4">
        <v>0.47</v>
      </c>
      <c r="S176" s="4">
        <v>7.0999999999999994E-2</v>
      </c>
      <c r="T176" s="4">
        <v>5.79</v>
      </c>
      <c r="U176" s="4">
        <v>0.64</v>
      </c>
      <c r="V176" s="4">
        <v>88.6</v>
      </c>
      <c r="W176" s="4">
        <v>56.7</v>
      </c>
      <c r="X176" s="4">
        <v>0.03</v>
      </c>
      <c r="Y176" s="4">
        <v>21</v>
      </c>
      <c r="Z176" s="4">
        <v>1</v>
      </c>
      <c r="AA176" s="4">
        <v>5.3490000000000002</v>
      </c>
    </row>
    <row r="177" spans="1:27">
      <c r="A177" s="5" t="s">
        <v>1</v>
      </c>
      <c r="B177" s="5" t="s">
        <v>16</v>
      </c>
      <c r="C177" s="5">
        <v>41702</v>
      </c>
      <c r="D177" s="5" t="str">
        <f t="shared" si="8"/>
        <v>2014</v>
      </c>
      <c r="E177" s="5" t="str">
        <f t="shared" si="7"/>
        <v>Mar</v>
      </c>
      <c r="F177" s="4">
        <v>60</v>
      </c>
      <c r="G177" s="4">
        <v>7.15</v>
      </c>
      <c r="H177" s="4">
        <v>427.2</v>
      </c>
      <c r="I177" s="4">
        <v>427.2</v>
      </c>
      <c r="J177" s="4">
        <v>1.01</v>
      </c>
      <c r="K177" s="6">
        <v>53.21</v>
      </c>
      <c r="L177" s="4">
        <v>8.65</v>
      </c>
      <c r="M177" s="4">
        <v>0.34</v>
      </c>
      <c r="N177" s="4">
        <v>0.06</v>
      </c>
      <c r="O177" s="4">
        <v>0.78</v>
      </c>
      <c r="P177" s="4">
        <v>7</v>
      </c>
      <c r="Q177" s="4">
        <v>15.4</v>
      </c>
      <c r="R177" s="4">
        <v>1</v>
      </c>
      <c r="S177" s="4">
        <v>8.7999999999999995E-2</v>
      </c>
      <c r="T177" s="4">
        <v>6.98</v>
      </c>
      <c r="U177" s="4">
        <v>0.76</v>
      </c>
      <c r="V177" s="4">
        <v>63.8</v>
      </c>
      <c r="W177" s="4">
        <v>40.83</v>
      </c>
      <c r="X177" s="4">
        <v>0.05</v>
      </c>
      <c r="Y177" s="4">
        <v>18.600000000000001</v>
      </c>
      <c r="Z177" s="4">
        <v>0.6</v>
      </c>
      <c r="AA177" s="4">
        <v>5.5170000000000003</v>
      </c>
    </row>
    <row r="178" spans="1:27">
      <c r="A178" s="5" t="s">
        <v>1</v>
      </c>
      <c r="B178" s="5" t="s">
        <v>13</v>
      </c>
      <c r="C178" s="5">
        <v>41792</v>
      </c>
      <c r="D178" s="5" t="str">
        <f t="shared" si="8"/>
        <v>2014</v>
      </c>
      <c r="E178" s="5" t="str">
        <f t="shared" si="7"/>
        <v>Jun</v>
      </c>
      <c r="F178" s="4">
        <v>60</v>
      </c>
      <c r="G178" s="4">
        <v>7.23</v>
      </c>
      <c r="H178" s="4">
        <v>9</v>
      </c>
      <c r="I178" s="4">
        <v>9.0410000000000004</v>
      </c>
      <c r="J178" s="4">
        <v>1.1200000000000001</v>
      </c>
      <c r="K178" s="6">
        <v>31.13</v>
      </c>
      <c r="L178" s="4">
        <v>9.1300000000000008</v>
      </c>
      <c r="M178" s="4">
        <v>0.33</v>
      </c>
      <c r="N178" s="4">
        <v>0.05</v>
      </c>
      <c r="O178" s="4">
        <v>0.76</v>
      </c>
      <c r="P178" s="4">
        <v>18</v>
      </c>
      <c r="Q178" s="4">
        <v>20</v>
      </c>
      <c r="R178" s="4">
        <v>0.36</v>
      </c>
      <c r="S178" s="4">
        <v>0.09</v>
      </c>
      <c r="T178" s="4">
        <v>7.5</v>
      </c>
      <c r="U178" s="4">
        <v>0.53</v>
      </c>
      <c r="V178" s="4">
        <v>65.900000000000006</v>
      </c>
      <c r="W178" s="4">
        <v>42.18</v>
      </c>
      <c r="X178" s="4"/>
      <c r="Y178" s="4">
        <v>16.899999999999999</v>
      </c>
      <c r="Z178" s="4">
        <v>0.6</v>
      </c>
      <c r="AA178" s="4">
        <v>5.5679999999999996</v>
      </c>
    </row>
    <row r="179" spans="1:27">
      <c r="A179" s="5" t="s">
        <v>1</v>
      </c>
      <c r="B179" s="5" t="s">
        <v>14</v>
      </c>
      <c r="C179" s="5">
        <v>41879</v>
      </c>
      <c r="D179" s="5" t="str">
        <f t="shared" si="8"/>
        <v>2014</v>
      </c>
      <c r="E179" s="5" t="str">
        <f t="shared" si="7"/>
        <v>Aug</v>
      </c>
      <c r="F179" s="4">
        <v>60</v>
      </c>
      <c r="G179" s="4">
        <v>7.3</v>
      </c>
      <c r="H179" s="4">
        <v>581.5</v>
      </c>
      <c r="I179" s="4">
        <v>581.5</v>
      </c>
      <c r="J179" s="4">
        <v>1.18</v>
      </c>
      <c r="K179" s="6"/>
      <c r="L179" s="4">
        <v>10.77</v>
      </c>
      <c r="M179" s="4">
        <v>0.27</v>
      </c>
      <c r="N179" s="4">
        <v>0.12</v>
      </c>
      <c r="O179" s="4">
        <v>0.84</v>
      </c>
      <c r="P179" s="4">
        <v>10</v>
      </c>
      <c r="Q179" s="4">
        <v>21.4</v>
      </c>
      <c r="R179" s="4">
        <v>0.22</v>
      </c>
      <c r="S179" s="4">
        <v>8.4000000000000005E-2</v>
      </c>
      <c r="T179" s="4">
        <v>7.78</v>
      </c>
      <c r="U179" s="4">
        <v>0.28000000000000003</v>
      </c>
      <c r="V179" s="4">
        <v>73.5</v>
      </c>
      <c r="W179" s="4">
        <v>47.04</v>
      </c>
      <c r="X179" s="4"/>
      <c r="Y179" s="4">
        <v>17.399999999999999</v>
      </c>
      <c r="Z179" s="4">
        <v>7.3</v>
      </c>
      <c r="AA179" s="4">
        <v>5.3179999999999996</v>
      </c>
    </row>
    <row r="180" spans="1:27">
      <c r="A180" s="5" t="s">
        <v>1</v>
      </c>
      <c r="B180" s="5" t="s">
        <v>15</v>
      </c>
      <c r="C180" s="5">
        <v>41977</v>
      </c>
      <c r="D180" s="5" t="str">
        <f t="shared" si="8"/>
        <v>2014</v>
      </c>
      <c r="E180" s="5" t="str">
        <f t="shared" si="7"/>
        <v>Dec</v>
      </c>
      <c r="F180" s="4">
        <v>60</v>
      </c>
      <c r="G180" s="4">
        <v>7.26</v>
      </c>
      <c r="H180" s="4">
        <v>674.5</v>
      </c>
      <c r="I180" s="4">
        <v>674.5</v>
      </c>
      <c r="J180" s="4">
        <v>1.18</v>
      </c>
      <c r="K180" s="6">
        <v>34.9</v>
      </c>
      <c r="L180" s="4">
        <v>11.4</v>
      </c>
      <c r="M180" s="4">
        <v>0.3</v>
      </c>
      <c r="N180" s="4">
        <v>0.06</v>
      </c>
      <c r="O180" s="4">
        <v>1.33</v>
      </c>
      <c r="P180" s="4"/>
      <c r="Q180" s="4">
        <v>22.2</v>
      </c>
      <c r="R180" s="4">
        <v>0.42</v>
      </c>
      <c r="S180" s="4">
        <v>8.7999999999999995E-2</v>
      </c>
      <c r="T180" s="4">
        <v>8.06</v>
      </c>
      <c r="U180" s="4">
        <v>0.67</v>
      </c>
      <c r="V180" s="4">
        <v>92.5</v>
      </c>
      <c r="W180" s="4">
        <v>59.2</v>
      </c>
      <c r="X180" s="4"/>
      <c r="Y180" s="4">
        <v>19.5</v>
      </c>
      <c r="Z180" s="4">
        <v>0.9</v>
      </c>
      <c r="AA180" s="4">
        <v>5.516</v>
      </c>
    </row>
    <row r="181" spans="1:27">
      <c r="A181" s="5" t="s">
        <v>1</v>
      </c>
      <c r="B181" s="5" t="s">
        <v>16</v>
      </c>
      <c r="C181" s="5">
        <v>42065</v>
      </c>
      <c r="D181" s="5" t="str">
        <f t="shared" si="8"/>
        <v>2015</v>
      </c>
      <c r="E181" s="5" t="str">
        <f t="shared" si="7"/>
        <v>Mar</v>
      </c>
      <c r="F181" s="4">
        <v>60</v>
      </c>
      <c r="G181" s="4">
        <v>7.1</v>
      </c>
      <c r="H181" s="4">
        <v>439.4</v>
      </c>
      <c r="I181" s="4">
        <v>439.4</v>
      </c>
      <c r="J181" s="4">
        <v>1.02</v>
      </c>
      <c r="K181" s="6">
        <v>38.770000000000003</v>
      </c>
      <c r="L181" s="4">
        <v>11.28</v>
      </c>
      <c r="M181" s="4">
        <v>0.36</v>
      </c>
      <c r="N181" s="4">
        <v>0.06</v>
      </c>
      <c r="O181" s="4">
        <v>0.69</v>
      </c>
      <c r="P181" s="4"/>
      <c r="Q181" s="4">
        <v>20.8</v>
      </c>
      <c r="R181" s="4">
        <v>2.21</v>
      </c>
      <c r="S181" s="4">
        <v>7.3999999999999996E-2</v>
      </c>
      <c r="T181" s="4">
        <v>7.95</v>
      </c>
      <c r="U181" s="4">
        <v>1.45</v>
      </c>
      <c r="V181" s="4">
        <v>75.3</v>
      </c>
      <c r="W181" s="4">
        <v>48.19</v>
      </c>
      <c r="X181" s="4"/>
      <c r="Y181" s="4">
        <v>18.5</v>
      </c>
      <c r="Z181" s="4">
        <v>0.8</v>
      </c>
      <c r="AA181" s="4">
        <v>5.9169999999999998</v>
      </c>
    </row>
    <row r="182" spans="1:27">
      <c r="A182" s="5" t="s">
        <v>1</v>
      </c>
      <c r="B182" s="5" t="s">
        <v>13</v>
      </c>
      <c r="C182" s="5">
        <v>41059</v>
      </c>
      <c r="D182" s="5" t="str">
        <f t="shared" si="8"/>
        <v>2012</v>
      </c>
      <c r="E182" s="5" t="str">
        <f t="shared" si="7"/>
        <v>May</v>
      </c>
      <c r="F182" s="4">
        <v>90</v>
      </c>
      <c r="G182" s="4">
        <v>7.79</v>
      </c>
      <c r="H182" s="4">
        <v>1361</v>
      </c>
      <c r="I182" s="4">
        <v>1360</v>
      </c>
      <c r="J182" s="4">
        <v>1.36</v>
      </c>
      <c r="K182" s="16">
        <v>11.539999961853027</v>
      </c>
      <c r="L182" s="4">
        <v>17.55</v>
      </c>
      <c r="M182" s="4">
        <v>0.05</v>
      </c>
      <c r="N182" s="4">
        <v>0.05</v>
      </c>
      <c r="O182" s="4">
        <v>1.28</v>
      </c>
      <c r="P182" s="4">
        <v>33</v>
      </c>
      <c r="Q182" s="4">
        <v>25.6</v>
      </c>
      <c r="R182" s="4">
        <v>0.6</v>
      </c>
      <c r="S182" s="4">
        <v>0.61699999999999999</v>
      </c>
      <c r="T182" s="4">
        <v>5.58</v>
      </c>
      <c r="U182" s="4">
        <v>1.1399999999999999</v>
      </c>
      <c r="V182" s="4">
        <v>125</v>
      </c>
      <c r="W182" s="4">
        <v>80</v>
      </c>
      <c r="X182" s="4"/>
      <c r="Y182" s="4">
        <v>5.4</v>
      </c>
      <c r="Z182" s="4"/>
      <c r="AA182" s="4">
        <v>3.0449999999999999</v>
      </c>
    </row>
    <row r="183" spans="1:27">
      <c r="A183" s="5" t="s">
        <v>1</v>
      </c>
      <c r="B183" s="5" t="s">
        <v>14</v>
      </c>
      <c r="C183" s="5">
        <v>41156</v>
      </c>
      <c r="D183" s="5" t="str">
        <f t="shared" si="8"/>
        <v>2012</v>
      </c>
      <c r="E183" s="5" t="str">
        <f t="shared" si="7"/>
        <v>Sep</v>
      </c>
      <c r="F183" s="4">
        <v>90</v>
      </c>
      <c r="G183" s="4">
        <v>7.79</v>
      </c>
      <c r="H183" s="4">
        <v>1304</v>
      </c>
      <c r="I183" s="4">
        <v>1304</v>
      </c>
      <c r="J183" s="4">
        <v>1.45</v>
      </c>
      <c r="K183" s="6">
        <v>12.78</v>
      </c>
      <c r="L183" s="4">
        <v>17.03</v>
      </c>
      <c r="M183" s="4"/>
      <c r="N183" s="4">
        <v>0.04</v>
      </c>
      <c r="O183" s="4">
        <v>1.1499999999999999</v>
      </c>
      <c r="P183" s="4">
        <v>23</v>
      </c>
      <c r="Q183" s="4">
        <v>29</v>
      </c>
      <c r="R183" s="4">
        <v>1</v>
      </c>
      <c r="S183" s="4">
        <v>0.06</v>
      </c>
      <c r="T183" s="4">
        <v>7.03</v>
      </c>
      <c r="U183" s="4">
        <v>2.2400000000000002</v>
      </c>
      <c r="V183" s="4">
        <v>147</v>
      </c>
      <c r="W183" s="4">
        <v>94.08</v>
      </c>
      <c r="X183" s="4"/>
      <c r="Y183" s="4">
        <v>4.9000000000000004</v>
      </c>
      <c r="Z183" s="4"/>
      <c r="AA183" s="4"/>
    </row>
    <row r="184" spans="1:27">
      <c r="A184" s="5" t="s">
        <v>1</v>
      </c>
      <c r="B184" s="5" t="s">
        <v>15</v>
      </c>
      <c r="C184" s="5">
        <v>41241</v>
      </c>
      <c r="D184" s="5" t="str">
        <f t="shared" si="8"/>
        <v>2012</v>
      </c>
      <c r="E184" s="5" t="str">
        <f t="shared" si="7"/>
        <v>Nov</v>
      </c>
      <c r="F184" s="4">
        <v>90</v>
      </c>
      <c r="G184" s="4">
        <v>7.79</v>
      </c>
      <c r="H184" s="4">
        <v>1015</v>
      </c>
      <c r="I184" s="4">
        <v>1015</v>
      </c>
      <c r="J184" s="4">
        <v>1.5</v>
      </c>
      <c r="K184" s="8">
        <v>11.11</v>
      </c>
      <c r="L184" s="4">
        <v>15.01</v>
      </c>
      <c r="M184" s="4">
        <v>1.14E-2</v>
      </c>
      <c r="N184" s="4">
        <v>0.05</v>
      </c>
      <c r="O184" s="4">
        <v>1.02</v>
      </c>
      <c r="P184" s="4"/>
      <c r="Q184" s="4">
        <v>28.9</v>
      </c>
      <c r="R184" s="4">
        <v>5.51</v>
      </c>
      <c r="S184" s="4">
        <v>9.1999999999999998E-2</v>
      </c>
      <c r="T184" s="4">
        <v>11.22</v>
      </c>
      <c r="U184" s="4">
        <v>1.99</v>
      </c>
      <c r="V184" s="4">
        <v>134</v>
      </c>
      <c r="W184" s="4">
        <v>85.76</v>
      </c>
      <c r="X184" s="4"/>
      <c r="Y184" s="4">
        <v>3.5</v>
      </c>
      <c r="Z184" s="4"/>
      <c r="AA184" s="4">
        <v>1.867</v>
      </c>
    </row>
    <row r="185" spans="1:27">
      <c r="A185" s="5" t="s">
        <v>1</v>
      </c>
      <c r="B185" s="5" t="s">
        <v>16</v>
      </c>
      <c r="C185" s="5">
        <v>41337</v>
      </c>
      <c r="D185" s="5" t="str">
        <f t="shared" si="8"/>
        <v>2013</v>
      </c>
      <c r="E185" s="5" t="str">
        <f t="shared" si="7"/>
        <v>Mar</v>
      </c>
      <c r="F185" s="4">
        <v>90</v>
      </c>
      <c r="G185" s="4">
        <v>7.63</v>
      </c>
      <c r="H185" s="4">
        <v>1056</v>
      </c>
      <c r="I185" s="4">
        <v>1056</v>
      </c>
      <c r="J185" s="4">
        <v>1.32</v>
      </c>
      <c r="K185" s="6">
        <v>12.82</v>
      </c>
      <c r="L185" s="4">
        <v>14.81</v>
      </c>
      <c r="M185" s="4">
        <v>0.03</v>
      </c>
      <c r="N185" s="4">
        <v>0.04</v>
      </c>
      <c r="O185" s="4">
        <v>1.01</v>
      </c>
      <c r="P185" s="4">
        <v>19</v>
      </c>
      <c r="Q185" s="4">
        <v>24.5</v>
      </c>
      <c r="R185" s="4">
        <v>1.8</v>
      </c>
      <c r="S185" s="4">
        <v>0.05</v>
      </c>
      <c r="T185" s="4">
        <v>8.94</v>
      </c>
      <c r="U185" s="4">
        <v>2.4</v>
      </c>
      <c r="V185" s="4">
        <v>125.7</v>
      </c>
      <c r="W185" s="4">
        <v>80.45</v>
      </c>
      <c r="X185" s="4"/>
      <c r="Y185" s="4">
        <v>5.7</v>
      </c>
      <c r="Z185" s="4"/>
      <c r="AA185" s="4">
        <v>2.8820000000000001</v>
      </c>
    </row>
    <row r="186" spans="1:27">
      <c r="A186" s="5" t="s">
        <v>1</v>
      </c>
      <c r="B186" s="5" t="s">
        <v>13</v>
      </c>
      <c r="C186" s="5">
        <v>41423</v>
      </c>
      <c r="D186" s="5" t="str">
        <f t="shared" si="8"/>
        <v>2013</v>
      </c>
      <c r="E186" s="5" t="str">
        <f t="shared" si="7"/>
        <v>May</v>
      </c>
      <c r="F186" s="4">
        <v>90</v>
      </c>
      <c r="G186" s="4">
        <v>7.67</v>
      </c>
      <c r="H186" s="4">
        <v>1032</v>
      </c>
      <c r="I186" s="4">
        <v>1032</v>
      </c>
      <c r="J186" s="4">
        <v>1.19</v>
      </c>
      <c r="K186" s="6">
        <v>18.52</v>
      </c>
      <c r="L186" s="4">
        <v>14.04</v>
      </c>
      <c r="M186" s="4">
        <v>0.05</v>
      </c>
      <c r="N186" s="4">
        <v>0.03</v>
      </c>
      <c r="O186" s="4">
        <v>0.98</v>
      </c>
      <c r="P186" s="4">
        <v>7.9</v>
      </c>
      <c r="Q186" s="4">
        <v>24.8</v>
      </c>
      <c r="R186" s="4">
        <v>0.57999999999999996</v>
      </c>
      <c r="S186" s="4"/>
      <c r="T186" s="4">
        <v>7.65</v>
      </c>
      <c r="U186" s="4">
        <v>1.96</v>
      </c>
      <c r="V186" s="4">
        <v>122.1</v>
      </c>
      <c r="W186" s="4">
        <v>78.14</v>
      </c>
      <c r="X186" s="4"/>
      <c r="Y186" s="4">
        <v>7.7</v>
      </c>
      <c r="Z186" s="4">
        <v>0.2</v>
      </c>
      <c r="AA186" s="4">
        <v>3.258</v>
      </c>
    </row>
    <row r="187" spans="1:27">
      <c r="A187" s="5" t="s">
        <v>1</v>
      </c>
      <c r="B187" s="5" t="s">
        <v>14</v>
      </c>
      <c r="C187" s="5">
        <v>41519</v>
      </c>
      <c r="D187" s="5" t="str">
        <f t="shared" si="8"/>
        <v>2013</v>
      </c>
      <c r="E187" s="5" t="str">
        <f t="shared" si="7"/>
        <v>Sep</v>
      </c>
      <c r="F187" s="4">
        <v>90</v>
      </c>
      <c r="G187" s="4">
        <v>7.82</v>
      </c>
      <c r="H187" s="4">
        <v>1120</v>
      </c>
      <c r="I187" s="4">
        <v>1120</v>
      </c>
      <c r="J187" s="4">
        <v>1.49</v>
      </c>
      <c r="K187" s="6">
        <v>21.41</v>
      </c>
      <c r="L187" s="4">
        <v>15.34</v>
      </c>
      <c r="M187" s="4"/>
      <c r="N187" s="4">
        <v>7.0000000000000007E-2</v>
      </c>
      <c r="O187" s="4">
        <v>1.1499999999999999</v>
      </c>
      <c r="P187" s="4">
        <v>15</v>
      </c>
      <c r="Q187" s="4">
        <v>29</v>
      </c>
      <c r="R187" s="4"/>
      <c r="S187" s="4">
        <v>0.06</v>
      </c>
      <c r="T187" s="4">
        <v>5.76</v>
      </c>
      <c r="U187" s="4">
        <v>1.27</v>
      </c>
      <c r="V187" s="4">
        <v>111.1</v>
      </c>
      <c r="W187" s="4">
        <v>71.099999999999994</v>
      </c>
      <c r="X187" s="4">
        <v>0.03</v>
      </c>
      <c r="Y187" s="4">
        <v>12</v>
      </c>
      <c r="Z187" s="4">
        <v>0.4</v>
      </c>
      <c r="AA187" s="4"/>
    </row>
    <row r="188" spans="1:27">
      <c r="A188" s="5" t="s">
        <v>1</v>
      </c>
      <c r="B188" s="5" t="s">
        <v>15</v>
      </c>
      <c r="C188" s="5">
        <v>41603</v>
      </c>
      <c r="D188" s="5" t="str">
        <f t="shared" si="8"/>
        <v>2013</v>
      </c>
      <c r="E188" s="5" t="str">
        <f t="shared" si="7"/>
        <v>Nov</v>
      </c>
      <c r="F188" s="4">
        <v>90</v>
      </c>
      <c r="G188" s="4">
        <v>7.64</v>
      </c>
      <c r="H188" s="4">
        <v>1052</v>
      </c>
      <c r="I188" s="4">
        <v>1052</v>
      </c>
      <c r="J188" s="4">
        <v>1.43</v>
      </c>
      <c r="K188" s="6"/>
      <c r="L188" s="4">
        <v>15.44</v>
      </c>
      <c r="M188" s="4">
        <v>0.13</v>
      </c>
      <c r="N188" s="4">
        <v>7.0000000000000007E-2</v>
      </c>
      <c r="O188" s="4">
        <v>1.08</v>
      </c>
      <c r="P188" s="4">
        <v>12</v>
      </c>
      <c r="Q188" s="4">
        <v>27.1</v>
      </c>
      <c r="R188" s="4">
        <v>1.83</v>
      </c>
      <c r="S188" s="4">
        <v>6.4000000000000001E-2</v>
      </c>
      <c r="T188" s="4">
        <v>6.61</v>
      </c>
      <c r="U188" s="4">
        <v>2.02</v>
      </c>
      <c r="V188" s="4">
        <v>114.7</v>
      </c>
      <c r="W188" s="4">
        <v>73.41</v>
      </c>
      <c r="X188" s="4"/>
      <c r="Y188" s="4">
        <v>16.100000000000001</v>
      </c>
      <c r="Z188" s="4">
        <v>0.4</v>
      </c>
      <c r="AA188" s="4">
        <v>4.2229999999999999</v>
      </c>
    </row>
    <row r="189" spans="1:27">
      <c r="A189" s="5" t="s">
        <v>1</v>
      </c>
      <c r="B189" s="5" t="s">
        <v>16</v>
      </c>
      <c r="C189" s="5">
        <v>41702</v>
      </c>
      <c r="D189" s="5" t="str">
        <f t="shared" si="8"/>
        <v>2014</v>
      </c>
      <c r="E189" s="5" t="str">
        <f t="shared" si="7"/>
        <v>Mar</v>
      </c>
      <c r="F189" s="4">
        <v>90</v>
      </c>
      <c r="G189" s="4">
        <v>7.77</v>
      </c>
      <c r="H189" s="4">
        <v>1174</v>
      </c>
      <c r="I189" s="4">
        <v>1174</v>
      </c>
      <c r="J189" s="4">
        <v>1.39</v>
      </c>
      <c r="K189" s="6">
        <v>18.010000000000002</v>
      </c>
      <c r="L189" s="4">
        <v>16.37</v>
      </c>
      <c r="M189" s="4">
        <v>0.09</v>
      </c>
      <c r="N189" s="4">
        <v>0.06</v>
      </c>
      <c r="O189" s="4">
        <v>1.1499999999999999</v>
      </c>
      <c r="P189" s="4">
        <v>6</v>
      </c>
      <c r="Q189" s="4">
        <v>19.399999999999999</v>
      </c>
      <c r="R189" s="4">
        <v>1.18</v>
      </c>
      <c r="S189" s="4">
        <v>0.05</v>
      </c>
      <c r="T189" s="4">
        <v>7.11</v>
      </c>
      <c r="U189" s="4">
        <v>2.39</v>
      </c>
      <c r="V189" s="4">
        <v>128.80000000000001</v>
      </c>
      <c r="W189" s="4">
        <v>82.43</v>
      </c>
      <c r="X189" s="4"/>
      <c r="Y189" s="4">
        <v>10.8</v>
      </c>
      <c r="Z189" s="4">
        <v>0.3</v>
      </c>
      <c r="AA189" s="4">
        <v>3.355</v>
      </c>
    </row>
    <row r="190" spans="1:27">
      <c r="A190" s="5" t="s">
        <v>1</v>
      </c>
      <c r="B190" s="5" t="s">
        <v>13</v>
      </c>
      <c r="C190" s="5">
        <v>41792</v>
      </c>
      <c r="D190" s="5" t="str">
        <f t="shared" si="8"/>
        <v>2014</v>
      </c>
      <c r="E190" s="5" t="str">
        <f t="shared" si="7"/>
        <v>Jun</v>
      </c>
      <c r="F190" s="4">
        <v>90</v>
      </c>
      <c r="G190" s="4">
        <v>7.73</v>
      </c>
      <c r="H190" s="4">
        <v>22.7</v>
      </c>
      <c r="I190" s="4">
        <v>22.68</v>
      </c>
      <c r="J190" s="4">
        <v>1.43</v>
      </c>
      <c r="K190" s="6">
        <v>20.2</v>
      </c>
      <c r="L190" s="4">
        <v>15.22</v>
      </c>
      <c r="M190" s="4">
        <v>0.09</v>
      </c>
      <c r="N190" s="4">
        <v>0.09</v>
      </c>
      <c r="O190" s="4">
        <v>1.08</v>
      </c>
      <c r="P190" s="4">
        <v>13</v>
      </c>
      <c r="Q190" s="4">
        <v>24.7</v>
      </c>
      <c r="R190" s="4">
        <v>0.11</v>
      </c>
      <c r="S190" s="4">
        <v>6.3E-2</v>
      </c>
      <c r="T190" s="4">
        <v>7.24</v>
      </c>
      <c r="U190" s="4">
        <v>1.87</v>
      </c>
      <c r="V190" s="4">
        <v>110.5</v>
      </c>
      <c r="W190" s="4">
        <v>70.72</v>
      </c>
      <c r="X190" s="4"/>
      <c r="Y190" s="4">
        <v>12</v>
      </c>
      <c r="Z190" s="4">
        <v>0.3</v>
      </c>
      <c r="AA190" s="4">
        <v>3.6459999999999999</v>
      </c>
    </row>
    <row r="191" spans="1:27">
      <c r="A191" s="5" t="s">
        <v>1</v>
      </c>
      <c r="B191" s="5" t="s">
        <v>14</v>
      </c>
      <c r="C191" s="5">
        <v>41879</v>
      </c>
      <c r="D191" s="5" t="str">
        <f t="shared" si="8"/>
        <v>2014</v>
      </c>
      <c r="E191" s="5" t="str">
        <f t="shared" si="7"/>
        <v>Aug</v>
      </c>
      <c r="F191" s="4">
        <v>90</v>
      </c>
      <c r="G191" s="4">
        <v>7.36</v>
      </c>
      <c r="H191" s="4">
        <v>776.1</v>
      </c>
      <c r="I191" s="4">
        <v>776.1</v>
      </c>
      <c r="J191" s="4"/>
      <c r="K191" s="6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>
      <c r="A192" s="5" t="s">
        <v>1</v>
      </c>
      <c r="B192" s="5" t="s">
        <v>15</v>
      </c>
      <c r="C192" s="5">
        <v>41977</v>
      </c>
      <c r="D192" s="5" t="str">
        <f t="shared" si="8"/>
        <v>2014</v>
      </c>
      <c r="E192" s="5" t="str">
        <f t="shared" si="7"/>
        <v>Dec</v>
      </c>
      <c r="F192" s="4">
        <v>90</v>
      </c>
      <c r="G192" s="4">
        <v>7.56</v>
      </c>
      <c r="H192" s="4">
        <v>1166</v>
      </c>
      <c r="I192" s="4">
        <v>1166</v>
      </c>
      <c r="J192" s="4">
        <v>1.45</v>
      </c>
      <c r="K192" s="6">
        <v>15.84</v>
      </c>
      <c r="L192" s="4">
        <v>16.670000000000002</v>
      </c>
      <c r="M192" s="4">
        <v>0.12</v>
      </c>
      <c r="N192" s="4">
        <v>0.05</v>
      </c>
      <c r="O192" s="4">
        <v>1.1399999999999999</v>
      </c>
      <c r="P192" s="4"/>
      <c r="Q192" s="4">
        <v>29.6</v>
      </c>
      <c r="R192" s="4">
        <v>1.23</v>
      </c>
      <c r="S192" s="4">
        <v>7.5999999999999998E-2</v>
      </c>
      <c r="T192" s="4">
        <v>8.98</v>
      </c>
      <c r="U192" s="4">
        <v>2.0099999999999998</v>
      </c>
      <c r="V192" s="4">
        <v>145</v>
      </c>
      <c r="W192" s="4">
        <v>92.8</v>
      </c>
      <c r="X192" s="4"/>
      <c r="Y192" s="4">
        <v>8.9</v>
      </c>
      <c r="Z192" s="4">
        <v>0.2</v>
      </c>
      <c r="AA192" s="4">
        <v>4.3860000000000001</v>
      </c>
    </row>
    <row r="193" spans="1:27">
      <c r="A193" s="5" t="s">
        <v>1</v>
      </c>
      <c r="B193" s="5" t="s">
        <v>16</v>
      </c>
      <c r="C193" s="5">
        <v>42065</v>
      </c>
      <c r="D193" s="5" t="str">
        <f t="shared" si="8"/>
        <v>2015</v>
      </c>
      <c r="E193" s="5" t="str">
        <f t="shared" si="7"/>
        <v>Mar</v>
      </c>
      <c r="F193" s="4">
        <v>90</v>
      </c>
      <c r="G193" s="4">
        <v>7.73</v>
      </c>
      <c r="H193" s="4">
        <v>1210</v>
      </c>
      <c r="I193" s="4">
        <v>1210</v>
      </c>
      <c r="J193" s="4">
        <v>1.5</v>
      </c>
      <c r="K193" s="6">
        <v>21.68</v>
      </c>
      <c r="L193" s="4">
        <v>17.649999999999999</v>
      </c>
      <c r="M193" s="4">
        <v>7.0000000000000007E-2</v>
      </c>
      <c r="N193" s="4">
        <v>0.21</v>
      </c>
      <c r="O193" s="4">
        <v>1</v>
      </c>
      <c r="P193" s="4">
        <v>15</v>
      </c>
      <c r="Q193" s="4">
        <v>26.4</v>
      </c>
      <c r="R193" s="4">
        <v>1.24</v>
      </c>
      <c r="S193" s="4">
        <v>0.06</v>
      </c>
      <c r="T193" s="4">
        <v>9.25</v>
      </c>
      <c r="U193" s="4">
        <v>2.21</v>
      </c>
      <c r="V193" s="4">
        <v>144</v>
      </c>
      <c r="W193" s="4">
        <v>92.16</v>
      </c>
      <c r="X193" s="4"/>
      <c r="Y193" s="4">
        <v>10</v>
      </c>
      <c r="Z193" s="4"/>
      <c r="AA193" s="4">
        <v>3.4820000000000002</v>
      </c>
    </row>
    <row r="194" spans="1:27">
      <c r="A194" s="18"/>
      <c r="B194" s="18"/>
    </row>
    <row r="195" spans="1:27">
      <c r="A195" s="18"/>
      <c r="B195" s="18"/>
    </row>
    <row r="196" spans="1:27">
      <c r="A196" s="18"/>
      <c r="B196" s="18"/>
    </row>
    <row r="197" spans="1:27">
      <c r="A197" s="18"/>
      <c r="B197" s="18"/>
      <c r="L197" s="19"/>
      <c r="M197" s="19"/>
      <c r="N197" s="19"/>
      <c r="O197" s="19"/>
      <c r="P197" s="19"/>
      <c r="Q197" s="19"/>
    </row>
    <row r="198" spans="1:27">
      <c r="A198" s="18"/>
      <c r="B198" s="18"/>
    </row>
    <row r="199" spans="1:27">
      <c r="A199" s="18"/>
      <c r="B199" s="18"/>
    </row>
    <row r="200" spans="1:27">
      <c r="A200" s="18"/>
      <c r="B200" s="18"/>
    </row>
    <row r="201" spans="1:27">
      <c r="A201" s="18"/>
      <c r="B201" s="18"/>
    </row>
    <row r="202" spans="1:27">
      <c r="A202" s="18"/>
      <c r="B202" s="18"/>
      <c r="I202" s="20" t="s">
        <v>44</v>
      </c>
      <c r="J202" s="21" t="s">
        <v>43</v>
      </c>
      <c r="K202" s="22"/>
      <c r="L202" s="21" t="s">
        <v>4</v>
      </c>
      <c r="M202" s="21" t="s">
        <v>36</v>
      </c>
      <c r="N202" s="23" t="s">
        <v>49</v>
      </c>
      <c r="O202" s="23" t="s">
        <v>37</v>
      </c>
      <c r="P202" s="23" t="s">
        <v>38</v>
      </c>
      <c r="Q202" s="23" t="s">
        <v>39</v>
      </c>
      <c r="R202" s="23" t="s">
        <v>34</v>
      </c>
      <c r="S202" s="23" t="s">
        <v>48</v>
      </c>
      <c r="T202" s="3" t="s">
        <v>50</v>
      </c>
      <c r="U202" s="3" t="s">
        <v>51</v>
      </c>
      <c r="V202" s="3" t="s">
        <v>52</v>
      </c>
    </row>
    <row r="203" spans="1:27">
      <c r="A203" s="18"/>
      <c r="B203" s="18"/>
      <c r="I203" s="24" t="s">
        <v>45</v>
      </c>
      <c r="J203" s="25" t="s">
        <v>40</v>
      </c>
      <c r="K203" s="26"/>
      <c r="L203" s="25" t="s">
        <v>5</v>
      </c>
      <c r="M203" s="27">
        <v>2012</v>
      </c>
      <c r="N203" s="24">
        <v>1</v>
      </c>
      <c r="O203" s="24"/>
      <c r="P203" s="24"/>
      <c r="Q203" s="24"/>
      <c r="R203" s="24"/>
      <c r="S203" s="24"/>
      <c r="T203" s="7">
        <v>59.3</v>
      </c>
      <c r="U203" s="7">
        <v>14.8</v>
      </c>
      <c r="V203" s="7">
        <v>8.3000000000000007</v>
      </c>
    </row>
    <row r="204" spans="1:27">
      <c r="A204" s="18"/>
      <c r="B204" s="28"/>
      <c r="C204" s="28"/>
      <c r="D204" s="28"/>
      <c r="I204" s="24" t="s">
        <v>46</v>
      </c>
      <c r="J204" s="25" t="s">
        <v>41</v>
      </c>
      <c r="K204" s="26"/>
      <c r="L204" s="25" t="s">
        <v>42</v>
      </c>
      <c r="M204" s="27">
        <v>2012</v>
      </c>
      <c r="N204" s="24">
        <v>2</v>
      </c>
      <c r="O204" s="24"/>
      <c r="P204" s="24"/>
      <c r="Q204" s="24"/>
      <c r="R204" s="24"/>
      <c r="S204" s="24"/>
      <c r="T204" s="7">
        <v>7</v>
      </c>
      <c r="U204" s="7">
        <v>3.5</v>
      </c>
      <c r="V204" s="7">
        <v>0.2</v>
      </c>
    </row>
    <row r="205" spans="1:27">
      <c r="A205" s="18"/>
      <c r="B205" s="28"/>
      <c r="C205" s="28"/>
      <c r="D205" s="28"/>
      <c r="I205" s="24" t="s">
        <v>45</v>
      </c>
      <c r="J205" s="25" t="s">
        <v>40</v>
      </c>
      <c r="K205" s="26"/>
      <c r="L205" s="25" t="s">
        <v>6</v>
      </c>
      <c r="M205" s="27">
        <v>2012</v>
      </c>
      <c r="N205" s="24">
        <v>3</v>
      </c>
      <c r="O205" s="24"/>
      <c r="P205" s="24"/>
      <c r="Q205" s="24"/>
      <c r="R205" s="24"/>
      <c r="S205" s="24"/>
      <c r="T205" s="7">
        <v>19.8</v>
      </c>
      <c r="U205" s="7">
        <v>5</v>
      </c>
      <c r="V205" s="7">
        <v>2.9</v>
      </c>
    </row>
    <row r="206" spans="1:27">
      <c r="A206" s="18"/>
      <c r="B206" s="28"/>
      <c r="C206" s="28"/>
      <c r="D206" s="28"/>
      <c r="I206" s="24" t="s">
        <v>46</v>
      </c>
      <c r="J206" s="25" t="s">
        <v>41</v>
      </c>
      <c r="K206" s="26"/>
      <c r="L206" s="25" t="s">
        <v>6</v>
      </c>
      <c r="M206" s="27">
        <v>2012</v>
      </c>
      <c r="N206" s="24">
        <v>4</v>
      </c>
      <c r="O206" s="24"/>
      <c r="P206" s="24"/>
      <c r="Q206" s="24"/>
      <c r="R206" s="24"/>
      <c r="S206" s="24"/>
      <c r="T206" s="7">
        <v>3.5</v>
      </c>
      <c r="U206" s="7">
        <v>1.7</v>
      </c>
      <c r="V206" s="7">
        <v>0.2</v>
      </c>
    </row>
    <row r="207" spans="1:27">
      <c r="A207" s="18"/>
      <c r="B207" s="18"/>
      <c r="I207" s="24" t="s">
        <v>45</v>
      </c>
      <c r="J207" s="25" t="s">
        <v>40</v>
      </c>
      <c r="K207" s="26"/>
      <c r="L207" s="25" t="s">
        <v>7</v>
      </c>
      <c r="M207" s="27">
        <v>2012</v>
      </c>
      <c r="N207" s="24">
        <v>5</v>
      </c>
      <c r="O207" s="24">
        <v>0.3</v>
      </c>
      <c r="P207" s="24">
        <v>7.0000000000000007E-2</v>
      </c>
      <c r="Q207" s="27">
        <v>1.1000000000000001</v>
      </c>
      <c r="R207" s="27">
        <v>28.8</v>
      </c>
      <c r="S207" s="24">
        <v>3.9</v>
      </c>
      <c r="T207" s="7">
        <v>10.68</v>
      </c>
      <c r="U207" s="7">
        <v>5.2</v>
      </c>
      <c r="V207" s="7">
        <v>2.7</v>
      </c>
    </row>
    <row r="208" spans="1:27">
      <c r="A208" s="18"/>
      <c r="B208" s="18"/>
      <c r="I208" s="24" t="s">
        <v>46</v>
      </c>
      <c r="J208" s="25" t="s">
        <v>41</v>
      </c>
      <c r="K208" s="26"/>
      <c r="L208" s="25" t="s">
        <v>7</v>
      </c>
      <c r="M208" s="27">
        <v>2012</v>
      </c>
      <c r="N208" s="24">
        <v>6</v>
      </c>
      <c r="O208" s="24">
        <v>0.19</v>
      </c>
      <c r="P208" s="24"/>
      <c r="Q208" s="27">
        <v>1.2</v>
      </c>
      <c r="R208" s="27">
        <v>0.6</v>
      </c>
      <c r="S208" s="24"/>
      <c r="T208" s="7">
        <v>0.9</v>
      </c>
      <c r="U208" s="7">
        <v>0.45</v>
      </c>
      <c r="V208" s="7">
        <v>0.45</v>
      </c>
    </row>
    <row r="209" spans="1:22">
      <c r="A209" s="18"/>
      <c r="B209" s="18"/>
      <c r="I209" s="24" t="s">
        <v>45</v>
      </c>
      <c r="J209" s="25" t="s">
        <v>40</v>
      </c>
      <c r="K209" s="26"/>
      <c r="L209" s="25" t="s">
        <v>8</v>
      </c>
      <c r="M209" s="27">
        <v>2012</v>
      </c>
      <c r="N209" s="24">
        <v>7</v>
      </c>
      <c r="O209" s="24"/>
      <c r="P209" s="24"/>
      <c r="Q209" s="24"/>
      <c r="R209" s="24"/>
      <c r="S209" s="24"/>
    </row>
    <row r="210" spans="1:22">
      <c r="A210" s="18"/>
      <c r="B210" s="18"/>
      <c r="I210" s="24" t="s">
        <v>46</v>
      </c>
      <c r="J210" s="25" t="s">
        <v>41</v>
      </c>
      <c r="K210" s="26"/>
      <c r="L210" s="25" t="s">
        <v>8</v>
      </c>
      <c r="M210" s="27">
        <v>2012</v>
      </c>
      <c r="N210" s="24">
        <v>8</v>
      </c>
      <c r="O210" s="24"/>
      <c r="P210" s="24"/>
      <c r="Q210" s="24"/>
      <c r="R210" s="24"/>
      <c r="S210" s="24"/>
    </row>
    <row r="211" spans="1:22">
      <c r="A211" s="18"/>
      <c r="B211" s="18"/>
      <c r="I211" s="24" t="s">
        <v>45</v>
      </c>
      <c r="J211" s="25" t="s">
        <v>40</v>
      </c>
      <c r="K211" s="26"/>
      <c r="L211" s="25" t="s">
        <v>5</v>
      </c>
      <c r="M211" s="27">
        <v>2013</v>
      </c>
      <c r="N211" s="27">
        <v>9</v>
      </c>
      <c r="O211" s="27">
        <v>0.15</v>
      </c>
      <c r="P211" s="27">
        <v>0.04</v>
      </c>
      <c r="Q211" s="27">
        <v>1.18</v>
      </c>
      <c r="R211" s="27">
        <v>12.63</v>
      </c>
      <c r="S211" s="27">
        <v>2.2599999999999998</v>
      </c>
      <c r="T211" s="7">
        <v>51.2</v>
      </c>
      <c r="U211" s="7">
        <v>12.2</v>
      </c>
      <c r="V211" s="7">
        <v>6.9</v>
      </c>
    </row>
    <row r="212" spans="1:22">
      <c r="A212" s="18"/>
      <c r="B212" s="18"/>
      <c r="I212" s="24" t="s">
        <v>46</v>
      </c>
      <c r="J212" s="25" t="s">
        <v>41</v>
      </c>
      <c r="K212" s="26"/>
      <c r="L212" s="25" t="s">
        <v>42</v>
      </c>
      <c r="M212" s="27">
        <v>2013</v>
      </c>
      <c r="N212" s="27">
        <v>10</v>
      </c>
      <c r="O212" s="27">
        <v>0.22</v>
      </c>
      <c r="P212" s="27">
        <v>0.05</v>
      </c>
      <c r="Q212" s="27">
        <v>0.45</v>
      </c>
      <c r="R212" s="27">
        <v>0.5</v>
      </c>
      <c r="S212" s="24"/>
      <c r="T212" s="7">
        <v>6.6</v>
      </c>
      <c r="U212" s="7">
        <v>3.3</v>
      </c>
      <c r="V212" s="7">
        <v>1</v>
      </c>
    </row>
    <row r="213" spans="1:22">
      <c r="A213" s="18"/>
      <c r="B213" s="18"/>
      <c r="I213" s="24" t="s">
        <v>45</v>
      </c>
      <c r="J213" s="25" t="s">
        <v>40</v>
      </c>
      <c r="K213" s="26"/>
      <c r="L213" s="25" t="s">
        <v>6</v>
      </c>
      <c r="M213" s="27">
        <v>2013</v>
      </c>
      <c r="N213" s="27">
        <v>11</v>
      </c>
      <c r="O213" s="27">
        <v>0.13250000000000001</v>
      </c>
      <c r="P213" s="24">
        <v>2.5000000000000001E-2</v>
      </c>
      <c r="Q213" s="27">
        <v>1.1299999999999999</v>
      </c>
      <c r="R213" s="27">
        <v>14.7</v>
      </c>
      <c r="S213" s="27">
        <v>3.9</v>
      </c>
      <c r="T213" s="7">
        <v>58</v>
      </c>
      <c r="U213" s="7">
        <v>14.5</v>
      </c>
      <c r="V213" s="7">
        <v>6.2</v>
      </c>
    </row>
    <row r="214" spans="1:22">
      <c r="A214" s="18"/>
      <c r="B214" s="18"/>
      <c r="I214" s="24" t="s">
        <v>46</v>
      </c>
      <c r="J214" s="25" t="s">
        <v>41</v>
      </c>
      <c r="K214" s="26"/>
      <c r="L214" s="25" t="s">
        <v>6</v>
      </c>
      <c r="M214" s="27">
        <v>2013</v>
      </c>
      <c r="N214" s="27">
        <v>12</v>
      </c>
      <c r="O214" s="24">
        <v>0.2</v>
      </c>
      <c r="P214" s="24">
        <v>0.03</v>
      </c>
      <c r="Q214" s="27">
        <v>0.6</v>
      </c>
      <c r="R214" s="27">
        <v>0.65</v>
      </c>
      <c r="S214" s="27">
        <v>0.04</v>
      </c>
      <c r="T214" s="7">
        <v>7.7</v>
      </c>
      <c r="U214" s="7">
        <v>3.9</v>
      </c>
      <c r="V214" s="7">
        <v>0.1</v>
      </c>
    </row>
    <row r="215" spans="1:22">
      <c r="A215" s="18"/>
      <c r="B215" s="18"/>
      <c r="I215" s="24" t="s">
        <v>45</v>
      </c>
      <c r="J215" s="25" t="s">
        <v>40</v>
      </c>
      <c r="K215" s="26"/>
      <c r="L215" s="25" t="s">
        <v>7</v>
      </c>
      <c r="M215" s="27">
        <v>2013</v>
      </c>
      <c r="N215" s="24">
        <v>13</v>
      </c>
      <c r="O215" s="24">
        <v>0.18</v>
      </c>
      <c r="P215" s="24">
        <v>0.04</v>
      </c>
      <c r="Q215" s="27">
        <v>1</v>
      </c>
      <c r="R215" s="27">
        <v>18.600000000000001</v>
      </c>
      <c r="S215" s="24">
        <v>2.96</v>
      </c>
      <c r="T215" s="7">
        <v>29.9</v>
      </c>
      <c r="U215" s="7">
        <v>7.5</v>
      </c>
      <c r="V215" s="7">
        <v>4.3</v>
      </c>
    </row>
    <row r="216" spans="1:22">
      <c r="A216" s="18"/>
      <c r="B216" s="18"/>
      <c r="I216" s="24" t="s">
        <v>46</v>
      </c>
      <c r="J216" s="25" t="s">
        <v>41</v>
      </c>
      <c r="K216" s="26"/>
      <c r="L216" s="25" t="s">
        <v>7</v>
      </c>
      <c r="M216" s="27">
        <v>2013</v>
      </c>
      <c r="N216" s="24">
        <v>14</v>
      </c>
      <c r="O216" s="24">
        <v>0.16</v>
      </c>
      <c r="P216" s="24">
        <v>0.02</v>
      </c>
      <c r="Q216" s="27">
        <v>0.18</v>
      </c>
      <c r="R216" s="27">
        <v>0.6</v>
      </c>
      <c r="S216" s="24">
        <v>0.11</v>
      </c>
      <c r="T216" s="7">
        <v>4.0999999999999996</v>
      </c>
      <c r="U216" s="7">
        <v>2</v>
      </c>
      <c r="V216" s="7">
        <v>1</v>
      </c>
    </row>
    <row r="217" spans="1:22">
      <c r="A217" s="18"/>
      <c r="B217" s="18"/>
      <c r="E217" s="4"/>
      <c r="F217" s="4"/>
      <c r="G217" s="4"/>
      <c r="I217" s="24" t="s">
        <v>45</v>
      </c>
      <c r="J217" s="25" t="s">
        <v>40</v>
      </c>
      <c r="K217" s="26"/>
      <c r="L217" s="25" t="s">
        <v>8</v>
      </c>
      <c r="M217" s="27">
        <v>2013</v>
      </c>
      <c r="N217" s="27">
        <v>15</v>
      </c>
      <c r="O217" s="24">
        <v>0.13500000000000001</v>
      </c>
      <c r="P217" s="24">
        <v>0.03</v>
      </c>
      <c r="Q217" s="27">
        <v>1.1000000000000001</v>
      </c>
      <c r="R217" s="27">
        <v>8.5</v>
      </c>
      <c r="S217" s="24">
        <v>0.9</v>
      </c>
      <c r="T217" s="7">
        <v>63</v>
      </c>
      <c r="U217" s="7">
        <v>15.7</v>
      </c>
      <c r="V217" s="7">
        <v>8.6</v>
      </c>
    </row>
    <row r="218" spans="1:22">
      <c r="A218" s="18"/>
      <c r="B218" s="18"/>
      <c r="E218" s="4"/>
      <c r="F218" s="4"/>
      <c r="G218" s="4"/>
      <c r="I218" s="24" t="s">
        <v>46</v>
      </c>
      <c r="J218" s="25" t="s">
        <v>41</v>
      </c>
      <c r="K218" s="26"/>
      <c r="L218" s="25" t="s">
        <v>8</v>
      </c>
      <c r="M218" s="27">
        <v>2013</v>
      </c>
      <c r="N218" s="27">
        <v>16</v>
      </c>
      <c r="O218" s="24">
        <v>0.2</v>
      </c>
      <c r="P218" s="24">
        <v>0.02</v>
      </c>
      <c r="Q218" s="27">
        <v>0.5</v>
      </c>
      <c r="R218" s="27">
        <v>0.25</v>
      </c>
      <c r="S218" s="24">
        <v>0.05</v>
      </c>
      <c r="T218" s="7">
        <v>8.6</v>
      </c>
      <c r="U218" s="7">
        <v>4.3</v>
      </c>
      <c r="V218" s="7">
        <v>1.2</v>
      </c>
    </row>
    <row r="219" spans="1:22">
      <c r="A219" s="18"/>
      <c r="B219" s="18"/>
      <c r="I219" s="24" t="s">
        <v>45</v>
      </c>
      <c r="J219" s="25" t="s">
        <v>40</v>
      </c>
      <c r="K219" s="26"/>
      <c r="L219" s="25" t="s">
        <v>5</v>
      </c>
      <c r="M219" s="27">
        <v>2014</v>
      </c>
      <c r="N219" s="27">
        <v>17</v>
      </c>
      <c r="O219" s="27">
        <v>0.01</v>
      </c>
      <c r="P219" s="24"/>
      <c r="Q219" s="27">
        <v>4.5999999999999996</v>
      </c>
      <c r="R219" s="27">
        <v>129.27000000000001</v>
      </c>
      <c r="S219" s="27">
        <v>100.13</v>
      </c>
      <c r="T219" s="7">
        <v>20.100000000000001</v>
      </c>
      <c r="U219" s="7">
        <v>5</v>
      </c>
      <c r="V219" s="7">
        <v>2.7</v>
      </c>
    </row>
    <row r="220" spans="1:22">
      <c r="A220" s="18"/>
      <c r="B220" s="18"/>
      <c r="I220" s="24" t="s">
        <v>46</v>
      </c>
      <c r="J220" s="25" t="s">
        <v>41</v>
      </c>
      <c r="K220" s="26"/>
      <c r="L220" s="25" t="s">
        <v>42</v>
      </c>
      <c r="M220" s="27">
        <v>2014</v>
      </c>
      <c r="N220" s="27">
        <v>18</v>
      </c>
      <c r="O220" s="27">
        <v>0.01</v>
      </c>
      <c r="P220" s="24"/>
      <c r="Q220" s="27">
        <v>1.65</v>
      </c>
      <c r="R220" s="27">
        <v>0.8</v>
      </c>
      <c r="S220" s="27">
        <v>0.2</v>
      </c>
      <c r="T220" s="7">
        <v>4.0999999999999996</v>
      </c>
      <c r="U220" s="7">
        <v>2</v>
      </c>
      <c r="V220" s="7">
        <v>0.5</v>
      </c>
    </row>
    <row r="221" spans="1:22">
      <c r="A221" s="18"/>
      <c r="B221" s="18"/>
      <c r="I221" s="24" t="s">
        <v>45</v>
      </c>
      <c r="J221" s="25" t="s">
        <v>40</v>
      </c>
      <c r="K221" s="26"/>
      <c r="L221" s="25" t="s">
        <v>6</v>
      </c>
      <c r="M221" s="27">
        <v>2014</v>
      </c>
      <c r="N221" s="24">
        <v>19</v>
      </c>
      <c r="O221" s="24"/>
      <c r="P221" s="24"/>
      <c r="Q221" s="27">
        <v>1.1000000000000001</v>
      </c>
      <c r="R221" s="27">
        <v>21.6</v>
      </c>
      <c r="S221" s="27">
        <v>4.4000000000000004</v>
      </c>
      <c r="T221" s="7">
        <v>24.3</v>
      </c>
      <c r="U221" s="7">
        <v>6.1</v>
      </c>
      <c r="V221" s="7">
        <v>3.6</v>
      </c>
    </row>
    <row r="222" spans="1:22">
      <c r="A222" s="18"/>
      <c r="B222" s="18"/>
      <c r="I222" s="24" t="s">
        <v>46</v>
      </c>
      <c r="J222" s="25" t="s">
        <v>41</v>
      </c>
      <c r="K222" s="26"/>
      <c r="L222" s="25" t="s">
        <v>6</v>
      </c>
      <c r="M222" s="27">
        <v>2014</v>
      </c>
      <c r="N222" s="24">
        <v>20</v>
      </c>
      <c r="O222" s="24">
        <v>0.01</v>
      </c>
      <c r="P222" s="24"/>
      <c r="Q222" s="24">
        <v>0.7</v>
      </c>
      <c r="R222" s="24">
        <v>1.5</v>
      </c>
      <c r="S222" s="24">
        <v>0.32</v>
      </c>
      <c r="T222" s="7">
        <v>2.9</v>
      </c>
      <c r="U222" s="7">
        <v>1.4</v>
      </c>
      <c r="V222" s="7">
        <v>0.1</v>
      </c>
    </row>
    <row r="223" spans="1:22">
      <c r="A223" s="18"/>
      <c r="B223" s="18"/>
      <c r="I223" s="24" t="s">
        <v>46</v>
      </c>
      <c r="J223" s="25" t="s">
        <v>41</v>
      </c>
      <c r="K223" s="26"/>
      <c r="L223" s="25" t="s">
        <v>7</v>
      </c>
      <c r="M223" s="27">
        <v>2014</v>
      </c>
      <c r="N223" s="27">
        <v>21</v>
      </c>
      <c r="O223" s="24">
        <v>0.16</v>
      </c>
      <c r="P223" s="24">
        <v>0.02</v>
      </c>
      <c r="Q223" s="27">
        <v>0.18</v>
      </c>
      <c r="R223" s="27">
        <v>0.6</v>
      </c>
      <c r="S223" s="24">
        <v>0.11</v>
      </c>
      <c r="T223" s="7">
        <v>27.5</v>
      </c>
      <c r="U223" s="7">
        <v>6.9</v>
      </c>
      <c r="V223" s="7">
        <v>3.6</v>
      </c>
    </row>
    <row r="224" spans="1:22">
      <c r="A224" s="18"/>
      <c r="B224" s="18"/>
      <c r="I224" s="24" t="s">
        <v>45</v>
      </c>
      <c r="J224" s="25" t="s">
        <v>40</v>
      </c>
      <c r="K224" s="26"/>
      <c r="L224" s="25" t="s">
        <v>7</v>
      </c>
      <c r="M224" s="27">
        <v>2014</v>
      </c>
      <c r="N224" s="24">
        <v>22</v>
      </c>
      <c r="O224" s="24"/>
      <c r="P224" s="24"/>
      <c r="Q224" s="27">
        <v>2.9</v>
      </c>
      <c r="R224" s="27">
        <v>21.4</v>
      </c>
      <c r="S224" s="24">
        <v>3.7</v>
      </c>
      <c r="T224" s="7">
        <v>4</v>
      </c>
      <c r="U224" s="7">
        <v>2</v>
      </c>
      <c r="V224" s="7">
        <v>1.2</v>
      </c>
    </row>
    <row r="225" spans="1:22">
      <c r="A225" s="18"/>
      <c r="B225" s="18"/>
      <c r="I225" s="24" t="s">
        <v>45</v>
      </c>
      <c r="J225" s="25" t="s">
        <v>40</v>
      </c>
      <c r="K225" s="26"/>
      <c r="L225" s="25" t="s">
        <v>8</v>
      </c>
      <c r="M225" s="27">
        <v>2014</v>
      </c>
      <c r="N225" s="24">
        <v>23</v>
      </c>
      <c r="O225" s="24">
        <v>0.14000000000000001</v>
      </c>
      <c r="P225" s="24">
        <v>0.01</v>
      </c>
      <c r="Q225" s="27">
        <v>0.9</v>
      </c>
      <c r="R225" s="27">
        <v>12.75</v>
      </c>
      <c r="S225" s="24">
        <v>0.46</v>
      </c>
      <c r="T225" s="7">
        <v>21</v>
      </c>
      <c r="U225" s="7">
        <v>5.3</v>
      </c>
      <c r="V225" s="7">
        <v>3.3</v>
      </c>
    </row>
    <row r="226" spans="1:22">
      <c r="A226" s="18"/>
      <c r="B226" s="18"/>
      <c r="I226" s="24" t="s">
        <v>46</v>
      </c>
      <c r="J226" s="25" t="s">
        <v>41</v>
      </c>
      <c r="K226" s="26"/>
      <c r="L226" s="25" t="s">
        <v>8</v>
      </c>
      <c r="M226" s="27">
        <v>2014</v>
      </c>
      <c r="N226" s="24">
        <v>24</v>
      </c>
      <c r="O226" s="24">
        <v>0.15</v>
      </c>
      <c r="P226" s="24"/>
      <c r="Q226" s="24"/>
      <c r="R226" s="27">
        <v>0.35</v>
      </c>
      <c r="S226" s="24">
        <v>0.05</v>
      </c>
      <c r="T226" s="7">
        <v>5.9</v>
      </c>
      <c r="U226" s="7">
        <v>2.9</v>
      </c>
      <c r="V226" s="7">
        <v>1.2</v>
      </c>
    </row>
    <row r="227" spans="1:22">
      <c r="A227" s="18"/>
      <c r="B227" s="18"/>
      <c r="I227" s="24" t="s">
        <v>45</v>
      </c>
      <c r="J227" s="25" t="s">
        <v>47</v>
      </c>
      <c r="K227" s="26"/>
      <c r="L227" s="25" t="s">
        <v>5</v>
      </c>
      <c r="M227" s="27">
        <v>2012</v>
      </c>
      <c r="N227" s="24">
        <v>1</v>
      </c>
      <c r="O227" s="24"/>
      <c r="P227" s="24"/>
      <c r="Q227" s="24"/>
      <c r="R227" s="24"/>
      <c r="S227" s="24"/>
      <c r="T227" s="7">
        <v>1.2</v>
      </c>
      <c r="U227" s="7">
        <v>0.4</v>
      </c>
      <c r="V227" s="7">
        <v>0.1</v>
      </c>
    </row>
    <row r="228" spans="1:22">
      <c r="A228" s="18"/>
      <c r="B228" s="18"/>
      <c r="I228" s="24" t="s">
        <v>46</v>
      </c>
      <c r="J228" s="25" t="s">
        <v>41</v>
      </c>
      <c r="K228" s="26"/>
      <c r="L228" s="25" t="s">
        <v>42</v>
      </c>
      <c r="M228" s="27">
        <v>2012</v>
      </c>
      <c r="N228" s="24">
        <v>2</v>
      </c>
      <c r="O228" s="24"/>
      <c r="P228" s="24"/>
      <c r="Q228" s="24"/>
      <c r="R228" s="24"/>
      <c r="S228" s="24"/>
      <c r="T228" s="7">
        <v>9.6</v>
      </c>
      <c r="U228" s="7">
        <v>4.8</v>
      </c>
      <c r="V228" s="7">
        <v>3.5</v>
      </c>
    </row>
    <row r="229" spans="1:22">
      <c r="A229" s="18"/>
      <c r="B229" s="18"/>
      <c r="I229" s="24" t="s">
        <v>45</v>
      </c>
      <c r="J229" s="25" t="s">
        <v>47</v>
      </c>
      <c r="K229" s="26"/>
      <c r="L229" s="25" t="s">
        <v>6</v>
      </c>
      <c r="M229" s="27">
        <v>2012</v>
      </c>
      <c r="N229" s="24">
        <v>3</v>
      </c>
      <c r="O229" s="24"/>
      <c r="P229" s="24"/>
      <c r="Q229" s="24"/>
      <c r="R229" s="24"/>
      <c r="S229" s="24">
        <v>4.0999999999999996</v>
      </c>
      <c r="T229" s="7">
        <v>3.2</v>
      </c>
      <c r="U229" s="7">
        <v>1.1000000000000001</v>
      </c>
      <c r="V229" s="7">
        <v>1</v>
      </c>
    </row>
    <row r="230" spans="1:22">
      <c r="A230" s="18"/>
      <c r="B230" s="18"/>
      <c r="I230" s="24" t="s">
        <v>46</v>
      </c>
      <c r="J230" s="25" t="s">
        <v>41</v>
      </c>
      <c r="K230" s="26"/>
      <c r="L230" s="25" t="s">
        <v>6</v>
      </c>
      <c r="M230" s="27">
        <v>2012</v>
      </c>
      <c r="N230" s="24">
        <v>4</v>
      </c>
      <c r="O230" s="24"/>
      <c r="P230" s="24"/>
      <c r="Q230" s="24"/>
      <c r="R230" s="24"/>
      <c r="S230" s="24"/>
      <c r="T230" s="7">
        <v>2.2000000000000002</v>
      </c>
      <c r="U230" s="7">
        <v>1.1000000000000001</v>
      </c>
      <c r="V230" s="7">
        <v>1</v>
      </c>
    </row>
    <row r="231" spans="1:22">
      <c r="A231" s="18"/>
      <c r="B231" s="18"/>
      <c r="I231" s="24" t="s">
        <v>45</v>
      </c>
      <c r="J231" s="25" t="s">
        <v>47</v>
      </c>
      <c r="K231" s="26"/>
      <c r="L231" s="25" t="s">
        <v>7</v>
      </c>
      <c r="M231" s="27">
        <v>2012</v>
      </c>
      <c r="N231" s="24">
        <v>5</v>
      </c>
      <c r="O231" s="24">
        <v>0.3</v>
      </c>
      <c r="P231" s="24">
        <v>0.03</v>
      </c>
      <c r="Q231" s="27">
        <v>1.8</v>
      </c>
      <c r="R231" s="27">
        <v>2.2999999999999998</v>
      </c>
      <c r="S231" s="24">
        <v>1.1399999999999999</v>
      </c>
      <c r="T231" s="7">
        <v>9.6999999999999993</v>
      </c>
      <c r="U231" s="7">
        <v>3.2</v>
      </c>
      <c r="V231" s="7">
        <v>2.7</v>
      </c>
    </row>
    <row r="232" spans="1:22">
      <c r="A232" s="18"/>
      <c r="B232" s="18"/>
      <c r="I232" s="24" t="s">
        <v>46</v>
      </c>
      <c r="J232" s="25" t="s">
        <v>41</v>
      </c>
      <c r="K232" s="26"/>
      <c r="L232" s="25" t="s">
        <v>7</v>
      </c>
      <c r="M232" s="27">
        <v>2012</v>
      </c>
      <c r="N232" s="24">
        <v>6</v>
      </c>
      <c r="O232" s="24"/>
      <c r="P232" s="24"/>
      <c r="Q232" s="24"/>
      <c r="R232" s="24"/>
      <c r="S232" s="24"/>
      <c r="T232" s="7">
        <v>0</v>
      </c>
      <c r="U232" s="7">
        <v>0</v>
      </c>
      <c r="V232" s="7">
        <v>0</v>
      </c>
    </row>
    <row r="233" spans="1:22">
      <c r="A233" s="18"/>
      <c r="B233" s="18"/>
      <c r="I233" s="24" t="s">
        <v>45</v>
      </c>
      <c r="J233" s="25" t="s">
        <v>47</v>
      </c>
      <c r="K233" s="26"/>
      <c r="L233" s="25" t="s">
        <v>8</v>
      </c>
      <c r="M233" s="27">
        <v>2012</v>
      </c>
      <c r="N233" s="24">
        <v>7</v>
      </c>
      <c r="O233" s="24"/>
      <c r="P233" s="24"/>
      <c r="Q233" s="24"/>
      <c r="R233" s="24"/>
      <c r="S233" s="24"/>
    </row>
    <row r="234" spans="1:22">
      <c r="A234" s="18"/>
      <c r="B234" s="18"/>
      <c r="I234" s="24" t="s">
        <v>46</v>
      </c>
      <c r="J234" s="25" t="s">
        <v>41</v>
      </c>
      <c r="K234" s="26"/>
      <c r="L234" s="25" t="s">
        <v>8</v>
      </c>
      <c r="M234" s="27">
        <v>2012</v>
      </c>
      <c r="N234" s="24">
        <v>8</v>
      </c>
      <c r="O234" s="24"/>
      <c r="P234" s="24"/>
      <c r="Q234" s="24"/>
      <c r="R234" s="24"/>
      <c r="S234" s="24"/>
    </row>
    <row r="235" spans="1:22">
      <c r="A235" s="18"/>
      <c r="B235" s="18"/>
      <c r="I235" s="24" t="s">
        <v>45</v>
      </c>
      <c r="J235" s="25" t="s">
        <v>47</v>
      </c>
      <c r="K235" s="26"/>
      <c r="L235" s="25" t="s">
        <v>5</v>
      </c>
      <c r="M235" s="27">
        <v>2013</v>
      </c>
      <c r="N235" s="24">
        <v>9</v>
      </c>
      <c r="O235" s="24">
        <v>0.24</v>
      </c>
      <c r="P235" s="24">
        <v>0.05</v>
      </c>
      <c r="Q235" s="24">
        <v>2.2999999999999998</v>
      </c>
      <c r="R235" s="27">
        <v>2.1</v>
      </c>
      <c r="S235" s="24">
        <v>1.1000000000000001</v>
      </c>
      <c r="T235" s="7">
        <v>8.4</v>
      </c>
      <c r="U235" s="7">
        <v>2.8</v>
      </c>
      <c r="V235" s="7">
        <v>1.9</v>
      </c>
    </row>
    <row r="236" spans="1:22">
      <c r="A236" s="18"/>
      <c r="B236" s="18"/>
      <c r="I236" s="24" t="s">
        <v>46</v>
      </c>
      <c r="J236" s="25" t="s">
        <v>41</v>
      </c>
      <c r="K236" s="26"/>
      <c r="L236" s="25" t="s">
        <v>42</v>
      </c>
      <c r="M236" s="27">
        <v>2013</v>
      </c>
      <c r="N236" s="24">
        <v>10</v>
      </c>
      <c r="O236" s="24">
        <v>0.3</v>
      </c>
      <c r="P236" s="24">
        <v>0.01</v>
      </c>
      <c r="Q236" s="27">
        <v>0.3</v>
      </c>
      <c r="R236" s="27">
        <v>0.1</v>
      </c>
      <c r="S236" s="24">
        <v>0.08</v>
      </c>
      <c r="T236" s="7">
        <v>4.5</v>
      </c>
      <c r="U236" s="7">
        <v>2.2999999999999998</v>
      </c>
      <c r="V236" s="7">
        <v>1.3</v>
      </c>
    </row>
    <row r="237" spans="1:22">
      <c r="A237" s="18"/>
      <c r="B237" s="18"/>
      <c r="I237" s="24" t="s">
        <v>45</v>
      </c>
      <c r="J237" s="25" t="s">
        <v>47</v>
      </c>
      <c r="K237" s="26"/>
      <c r="L237" s="25" t="s">
        <v>6</v>
      </c>
      <c r="M237" s="27">
        <v>2013</v>
      </c>
      <c r="N237" s="24">
        <v>11</v>
      </c>
      <c r="O237" s="24">
        <v>0.22</v>
      </c>
      <c r="P237" s="24">
        <v>0.04</v>
      </c>
      <c r="Q237" s="27">
        <v>3.5</v>
      </c>
      <c r="R237" s="27">
        <v>6.75</v>
      </c>
      <c r="S237" s="24">
        <v>4.3</v>
      </c>
      <c r="T237" s="7">
        <v>9.6999999999999993</v>
      </c>
      <c r="U237" s="7">
        <v>3.2</v>
      </c>
      <c r="V237" s="7">
        <v>2.5</v>
      </c>
    </row>
    <row r="238" spans="1:22">
      <c r="A238" s="18"/>
      <c r="B238" s="18"/>
      <c r="I238" s="24" t="s">
        <v>46</v>
      </c>
      <c r="J238" s="25" t="s">
        <v>41</v>
      </c>
      <c r="K238" s="26"/>
      <c r="L238" s="25" t="s">
        <v>6</v>
      </c>
      <c r="M238" s="27">
        <v>2013</v>
      </c>
      <c r="N238" s="24">
        <v>12</v>
      </c>
      <c r="O238" s="24">
        <v>0.01</v>
      </c>
      <c r="P238" s="24">
        <v>0.01</v>
      </c>
      <c r="Q238" s="24"/>
      <c r="R238" s="27">
        <v>0.3</v>
      </c>
      <c r="S238" s="24">
        <v>0.1</v>
      </c>
      <c r="T238" s="7">
        <v>6</v>
      </c>
      <c r="U238" s="7">
        <v>3</v>
      </c>
      <c r="V238" s="7">
        <v>2.6</v>
      </c>
    </row>
    <row r="239" spans="1:22">
      <c r="A239" s="18"/>
      <c r="B239" s="18"/>
      <c r="I239" s="24" t="s">
        <v>45</v>
      </c>
      <c r="J239" s="25" t="s">
        <v>47</v>
      </c>
      <c r="K239" s="26"/>
      <c r="L239" s="25" t="s">
        <v>7</v>
      </c>
      <c r="M239" s="27">
        <v>2013</v>
      </c>
      <c r="N239" s="24">
        <v>13</v>
      </c>
      <c r="O239" s="24">
        <v>0.27500000000000002</v>
      </c>
      <c r="P239" s="24"/>
      <c r="Q239" s="24">
        <v>1.6</v>
      </c>
      <c r="R239" s="24">
        <v>2.1</v>
      </c>
      <c r="S239" s="24">
        <v>1.31</v>
      </c>
      <c r="T239" s="7">
        <v>8</v>
      </c>
      <c r="U239" s="7">
        <v>2.7</v>
      </c>
      <c r="V239" s="7">
        <v>2.2999999999999998</v>
      </c>
    </row>
    <row r="240" spans="1:22">
      <c r="A240" s="18"/>
      <c r="B240" s="18"/>
      <c r="I240" s="24" t="s">
        <v>46</v>
      </c>
      <c r="J240" s="25" t="s">
        <v>41</v>
      </c>
      <c r="K240" s="26"/>
      <c r="L240" s="25" t="s">
        <v>7</v>
      </c>
      <c r="M240" s="27">
        <v>2013</v>
      </c>
      <c r="N240" s="24">
        <v>14</v>
      </c>
      <c r="O240" s="24"/>
      <c r="P240" s="24"/>
      <c r="Q240" s="24">
        <v>0.02</v>
      </c>
      <c r="R240" s="27">
        <v>0.15</v>
      </c>
      <c r="S240" s="24"/>
      <c r="T240" s="7">
        <v>3.6</v>
      </c>
      <c r="U240" s="7">
        <v>1.8</v>
      </c>
      <c r="V240" s="7">
        <v>1.5</v>
      </c>
    </row>
    <row r="241" spans="1:22">
      <c r="A241" s="18"/>
      <c r="B241" s="18"/>
      <c r="I241" s="24" t="s">
        <v>45</v>
      </c>
      <c r="J241" s="25" t="s">
        <v>47</v>
      </c>
      <c r="K241" s="26"/>
      <c r="L241" s="25" t="s">
        <v>8</v>
      </c>
      <c r="M241" s="27">
        <v>2013</v>
      </c>
      <c r="N241" s="24">
        <v>15</v>
      </c>
      <c r="O241" s="24">
        <v>0.27</v>
      </c>
      <c r="P241" s="24">
        <v>0.02</v>
      </c>
      <c r="Q241" s="27">
        <v>1.8</v>
      </c>
      <c r="R241" s="27">
        <v>1.4</v>
      </c>
      <c r="S241" s="24">
        <v>0.5</v>
      </c>
      <c r="T241" s="7">
        <v>33</v>
      </c>
      <c r="U241" s="7">
        <v>11</v>
      </c>
      <c r="V241" s="7">
        <v>9.1999999999999993</v>
      </c>
    </row>
    <row r="242" spans="1:22">
      <c r="A242" s="18"/>
      <c r="B242" s="18"/>
      <c r="I242" s="24" t="s">
        <v>46</v>
      </c>
      <c r="J242" s="25" t="s">
        <v>41</v>
      </c>
      <c r="K242" s="26"/>
      <c r="L242" s="25" t="s">
        <v>8</v>
      </c>
      <c r="M242" s="27">
        <v>2013</v>
      </c>
      <c r="N242" s="24">
        <v>16</v>
      </c>
      <c r="O242" s="24">
        <v>7.0000000000000007E-2</v>
      </c>
      <c r="P242" s="24">
        <v>0.02</v>
      </c>
      <c r="Q242" s="24">
        <v>0.65</v>
      </c>
      <c r="R242" s="27">
        <v>0.15</v>
      </c>
      <c r="S242" s="24">
        <v>0.05</v>
      </c>
      <c r="T242" s="7">
        <v>4.9000000000000004</v>
      </c>
      <c r="U242" s="7">
        <v>2.5</v>
      </c>
      <c r="V242" s="7">
        <v>1.9</v>
      </c>
    </row>
    <row r="243" spans="1:22">
      <c r="A243" s="18"/>
      <c r="B243" s="18"/>
      <c r="I243" s="24" t="s">
        <v>45</v>
      </c>
      <c r="J243" s="25" t="s">
        <v>47</v>
      </c>
      <c r="K243" s="26"/>
      <c r="L243" s="25" t="s">
        <v>5</v>
      </c>
      <c r="M243" s="27">
        <v>2014</v>
      </c>
      <c r="N243" s="24">
        <v>17</v>
      </c>
      <c r="O243" s="24"/>
      <c r="P243" s="24"/>
      <c r="Q243" s="27">
        <v>3.3</v>
      </c>
      <c r="R243" s="27">
        <v>5.25</v>
      </c>
      <c r="S243" s="24">
        <v>1.27</v>
      </c>
      <c r="T243" s="7">
        <v>3.06</v>
      </c>
      <c r="U243" s="7">
        <v>1.02</v>
      </c>
      <c r="V243" s="7">
        <v>0.8</v>
      </c>
    </row>
    <row r="244" spans="1:22">
      <c r="A244" s="18"/>
      <c r="B244" s="18"/>
      <c r="I244" s="24" t="s">
        <v>46</v>
      </c>
      <c r="J244" s="25" t="s">
        <v>41</v>
      </c>
      <c r="K244" s="26"/>
      <c r="L244" s="25" t="s">
        <v>42</v>
      </c>
      <c r="M244" s="27">
        <v>2014</v>
      </c>
      <c r="N244" s="24">
        <v>18</v>
      </c>
      <c r="O244" s="24"/>
      <c r="P244" s="24"/>
      <c r="Q244" s="27">
        <v>0.95</v>
      </c>
      <c r="R244" s="27">
        <v>0.25</v>
      </c>
      <c r="S244" s="24">
        <v>0.05</v>
      </c>
      <c r="T244" s="7">
        <v>3.8</v>
      </c>
      <c r="U244" s="7">
        <v>1.9</v>
      </c>
      <c r="V244" s="7">
        <v>1.7</v>
      </c>
    </row>
    <row r="245" spans="1:22">
      <c r="A245" s="18"/>
      <c r="B245" s="18"/>
      <c r="I245" s="24" t="s">
        <v>45</v>
      </c>
      <c r="J245" s="25" t="s">
        <v>47</v>
      </c>
      <c r="K245" s="26"/>
      <c r="L245" s="25" t="s">
        <v>6</v>
      </c>
      <c r="M245" s="27">
        <v>2014</v>
      </c>
      <c r="N245" s="24">
        <v>19</v>
      </c>
      <c r="O245" s="24"/>
      <c r="P245" s="24"/>
      <c r="Q245" s="24">
        <v>1.85</v>
      </c>
      <c r="R245" s="24">
        <v>6.85</v>
      </c>
      <c r="S245" s="24">
        <v>3.23</v>
      </c>
      <c r="T245" s="7">
        <v>11.32</v>
      </c>
      <c r="U245" s="7">
        <v>3.8</v>
      </c>
      <c r="V245" s="7">
        <v>3.5</v>
      </c>
    </row>
    <row r="246" spans="1:22">
      <c r="A246" s="18"/>
      <c r="B246" s="18"/>
      <c r="I246" s="24" t="s">
        <v>46</v>
      </c>
      <c r="J246" s="25" t="s">
        <v>41</v>
      </c>
      <c r="K246" s="26"/>
      <c r="L246" s="25" t="s">
        <v>6</v>
      </c>
      <c r="M246" s="27">
        <v>2014</v>
      </c>
      <c r="N246" s="24">
        <v>20</v>
      </c>
      <c r="O246" s="24"/>
      <c r="P246" s="24"/>
      <c r="Q246" s="24">
        <v>0.3</v>
      </c>
      <c r="R246" s="27">
        <v>0.45</v>
      </c>
      <c r="S246" s="24"/>
      <c r="T246" s="7">
        <v>1.2</v>
      </c>
      <c r="U246" s="7">
        <v>0.6</v>
      </c>
      <c r="V246" s="7">
        <v>0.5</v>
      </c>
    </row>
    <row r="247" spans="1:22">
      <c r="A247" s="18"/>
      <c r="B247" s="18"/>
      <c r="I247" s="24" t="s">
        <v>45</v>
      </c>
      <c r="J247" s="25" t="s">
        <v>47</v>
      </c>
      <c r="K247" s="26"/>
      <c r="L247" s="25" t="s">
        <v>7</v>
      </c>
      <c r="M247" s="27">
        <v>2014</v>
      </c>
      <c r="N247" s="24">
        <v>21</v>
      </c>
      <c r="O247" s="24"/>
      <c r="P247" s="24"/>
      <c r="Q247" s="27">
        <v>3.9</v>
      </c>
      <c r="R247" s="27">
        <v>27.9</v>
      </c>
      <c r="S247" s="24">
        <v>25.8</v>
      </c>
      <c r="T247" s="7">
        <v>18.399999999999999</v>
      </c>
      <c r="U247" s="7">
        <v>6.1</v>
      </c>
      <c r="V247" s="7">
        <v>4.9000000000000004</v>
      </c>
    </row>
    <row r="248" spans="1:22">
      <c r="A248" s="18"/>
      <c r="B248" s="18"/>
      <c r="I248" s="24" t="s">
        <v>46</v>
      </c>
      <c r="J248" s="25" t="s">
        <v>41</v>
      </c>
      <c r="K248" s="26"/>
      <c r="L248" s="25" t="s">
        <v>7</v>
      </c>
      <c r="M248" s="27">
        <v>2014</v>
      </c>
      <c r="N248" s="24">
        <v>22</v>
      </c>
      <c r="O248" s="24"/>
      <c r="P248" s="24"/>
      <c r="Q248" s="24">
        <v>0.55000000000000004</v>
      </c>
      <c r="R248" s="27">
        <v>0.15</v>
      </c>
      <c r="S248" s="24">
        <v>0.05</v>
      </c>
      <c r="T248" s="7">
        <v>0.4</v>
      </c>
      <c r="U248" s="7">
        <v>0.2</v>
      </c>
      <c r="V248" s="7">
        <v>0.1</v>
      </c>
    </row>
    <row r="249" spans="1:22">
      <c r="A249" s="18"/>
      <c r="B249" s="18"/>
      <c r="I249" s="24" t="s">
        <v>45</v>
      </c>
      <c r="J249" s="25" t="s">
        <v>47</v>
      </c>
      <c r="K249" s="26"/>
      <c r="L249" s="25" t="s">
        <v>8</v>
      </c>
      <c r="M249" s="27">
        <v>2014</v>
      </c>
      <c r="N249" s="24">
        <v>23</v>
      </c>
      <c r="O249" s="24">
        <v>0.25</v>
      </c>
      <c r="P249" s="24">
        <v>0.02</v>
      </c>
      <c r="Q249" s="24">
        <v>2.8</v>
      </c>
      <c r="R249" s="24">
        <v>28.8</v>
      </c>
      <c r="S249" s="24">
        <v>8</v>
      </c>
      <c r="T249" s="7">
        <v>8.6</v>
      </c>
      <c r="U249" s="7">
        <v>2.9</v>
      </c>
      <c r="V249" s="7">
        <v>1.7</v>
      </c>
    </row>
    <row r="250" spans="1:22">
      <c r="A250" s="18"/>
      <c r="B250" s="18"/>
      <c r="I250" s="24" t="s">
        <v>46</v>
      </c>
      <c r="J250" s="25" t="s">
        <v>41</v>
      </c>
      <c r="K250" s="26"/>
      <c r="L250" s="25" t="s">
        <v>8</v>
      </c>
      <c r="M250" s="27">
        <v>2014</v>
      </c>
      <c r="N250" s="24">
        <v>24</v>
      </c>
      <c r="O250" s="24">
        <v>0.04</v>
      </c>
      <c r="P250" s="24"/>
      <c r="Q250" s="24"/>
      <c r="R250" s="27">
        <v>0.3</v>
      </c>
      <c r="S250" s="24">
        <v>0.14000000000000001</v>
      </c>
      <c r="T250" s="7">
        <v>5.3</v>
      </c>
      <c r="U250" s="7">
        <v>2.7</v>
      </c>
      <c r="V250" s="7">
        <v>2.2999999999999998</v>
      </c>
    </row>
    <row r="251" spans="1:22">
      <c r="A251" s="18"/>
      <c r="B251" s="18"/>
      <c r="I251" s="24" t="s">
        <v>45</v>
      </c>
      <c r="J251" s="25" t="s">
        <v>40</v>
      </c>
      <c r="K251" s="26"/>
      <c r="L251" s="25" t="s">
        <v>5</v>
      </c>
      <c r="M251" s="27">
        <v>2012</v>
      </c>
      <c r="N251" s="24">
        <v>1</v>
      </c>
      <c r="O251" s="24"/>
      <c r="P251" s="24"/>
      <c r="Q251" s="24">
        <v>24.5</v>
      </c>
      <c r="R251" s="24"/>
      <c r="S251" s="24"/>
      <c r="T251" s="7">
        <v>57</v>
      </c>
      <c r="U251" s="7">
        <v>19</v>
      </c>
      <c r="V251" s="7">
        <v>9</v>
      </c>
    </row>
    <row r="252" spans="1:22">
      <c r="A252" s="18"/>
      <c r="B252" s="18"/>
      <c r="F252" s="4"/>
      <c r="G252" s="4"/>
      <c r="H252" s="4"/>
      <c r="I252" s="24" t="s">
        <v>46</v>
      </c>
      <c r="J252" s="25" t="s">
        <v>41</v>
      </c>
      <c r="K252" s="26"/>
      <c r="L252" s="25" t="s">
        <v>42</v>
      </c>
      <c r="M252" s="27">
        <v>2012</v>
      </c>
      <c r="N252" s="24">
        <v>2</v>
      </c>
      <c r="O252" s="24"/>
      <c r="P252" s="24"/>
      <c r="Q252" s="24">
        <v>10.8</v>
      </c>
      <c r="R252" s="24"/>
      <c r="S252" s="24"/>
      <c r="T252" s="7">
        <v>3</v>
      </c>
      <c r="U252" s="7">
        <v>1.5</v>
      </c>
      <c r="V252" s="7">
        <v>0.6</v>
      </c>
    </row>
    <row r="253" spans="1:22">
      <c r="A253" s="18"/>
      <c r="B253" s="18"/>
      <c r="F253" s="4"/>
      <c r="G253" s="4"/>
      <c r="H253" s="4"/>
      <c r="I253" s="24" t="s">
        <v>45</v>
      </c>
      <c r="J253" s="25" t="s">
        <v>40</v>
      </c>
      <c r="K253" s="26"/>
      <c r="L253" s="25" t="s">
        <v>6</v>
      </c>
      <c r="M253" s="27">
        <v>2012</v>
      </c>
      <c r="N253" s="24">
        <v>3</v>
      </c>
      <c r="O253" s="24"/>
      <c r="P253" s="24"/>
      <c r="Q253" s="24">
        <v>3.45</v>
      </c>
      <c r="R253" s="24"/>
      <c r="S253" s="24"/>
      <c r="T253" s="7">
        <v>23.5</v>
      </c>
      <c r="U253" s="7">
        <v>7.8</v>
      </c>
      <c r="V253" s="7">
        <v>5</v>
      </c>
    </row>
    <row r="254" spans="1:22">
      <c r="A254" s="18"/>
      <c r="B254" s="18"/>
      <c r="F254" s="4"/>
      <c r="G254" s="4"/>
      <c r="H254" s="4"/>
      <c r="I254" s="24" t="s">
        <v>46</v>
      </c>
      <c r="J254" s="25" t="s">
        <v>41</v>
      </c>
      <c r="K254" s="26"/>
      <c r="L254" s="25" t="s">
        <v>6</v>
      </c>
      <c r="M254" s="27">
        <v>2012</v>
      </c>
      <c r="N254" s="24">
        <v>4</v>
      </c>
      <c r="O254" s="24"/>
      <c r="P254" s="24"/>
      <c r="Q254" s="24">
        <v>4.9000000000000004</v>
      </c>
      <c r="R254" s="24"/>
      <c r="S254" s="24"/>
      <c r="T254" s="7">
        <v>1.9</v>
      </c>
      <c r="U254" s="7">
        <v>1</v>
      </c>
      <c r="V254" s="7">
        <v>0.5</v>
      </c>
    </row>
    <row r="255" spans="1:22">
      <c r="A255" s="18"/>
      <c r="B255" s="18"/>
      <c r="F255" s="4"/>
      <c r="G255" s="4"/>
      <c r="H255" s="4"/>
      <c r="I255" s="24" t="s">
        <v>45</v>
      </c>
      <c r="J255" s="25" t="s">
        <v>40</v>
      </c>
      <c r="K255" s="26"/>
      <c r="L255" s="25" t="s">
        <v>7</v>
      </c>
      <c r="M255" s="27">
        <v>2012</v>
      </c>
      <c r="N255" s="24">
        <v>5</v>
      </c>
      <c r="O255" s="24">
        <v>0.13</v>
      </c>
      <c r="P255" s="24">
        <v>0.04</v>
      </c>
      <c r="Q255" s="24">
        <v>31.9</v>
      </c>
      <c r="R255" s="27">
        <v>5</v>
      </c>
      <c r="S255" s="24">
        <v>2.6</v>
      </c>
      <c r="T255" s="7">
        <v>35.5</v>
      </c>
      <c r="U255" s="7">
        <v>11.8</v>
      </c>
      <c r="V255" s="7">
        <v>6.9</v>
      </c>
    </row>
    <row r="256" spans="1:22">
      <c r="A256" s="18"/>
      <c r="B256" s="18"/>
      <c r="F256" s="4"/>
      <c r="G256" s="4"/>
      <c r="H256" s="4"/>
      <c r="I256" s="24" t="s">
        <v>46</v>
      </c>
      <c r="J256" s="25" t="s">
        <v>41</v>
      </c>
      <c r="K256" s="26"/>
      <c r="L256" s="25" t="s">
        <v>7</v>
      </c>
      <c r="M256" s="27">
        <v>2012</v>
      </c>
      <c r="N256" s="24">
        <v>6</v>
      </c>
      <c r="O256" s="24"/>
      <c r="P256" s="24"/>
      <c r="Q256" s="24">
        <v>3.5</v>
      </c>
      <c r="R256" s="24"/>
      <c r="S256" s="24"/>
      <c r="T256" s="7">
        <v>0.8</v>
      </c>
      <c r="U256" s="7">
        <v>0.4</v>
      </c>
      <c r="V256" s="7">
        <v>0.4</v>
      </c>
    </row>
    <row r="257" spans="1:22">
      <c r="A257" s="18"/>
      <c r="B257" s="18"/>
      <c r="F257" s="4"/>
      <c r="G257" s="4"/>
      <c r="H257" s="4"/>
      <c r="I257" s="24" t="s">
        <v>45</v>
      </c>
      <c r="J257" s="25" t="s">
        <v>40</v>
      </c>
      <c r="K257" s="26"/>
      <c r="L257" s="25" t="s">
        <v>8</v>
      </c>
      <c r="M257" s="27">
        <v>2012</v>
      </c>
      <c r="N257" s="24">
        <v>7</v>
      </c>
      <c r="O257" s="24"/>
      <c r="P257" s="24"/>
      <c r="Q257" s="24"/>
      <c r="R257" s="24"/>
      <c r="S257" s="24"/>
    </row>
    <row r="258" spans="1:22">
      <c r="A258" s="18"/>
      <c r="B258" s="18"/>
      <c r="F258" s="4"/>
      <c r="G258" s="4"/>
      <c r="H258" s="4"/>
      <c r="I258" s="24" t="s">
        <v>46</v>
      </c>
      <c r="J258" s="25" t="s">
        <v>41</v>
      </c>
      <c r="K258" s="26"/>
      <c r="L258" s="25" t="s">
        <v>8</v>
      </c>
      <c r="M258" s="27">
        <v>2012</v>
      </c>
      <c r="N258" s="24">
        <v>8</v>
      </c>
      <c r="O258" s="24"/>
      <c r="P258" s="24"/>
      <c r="Q258" s="24"/>
      <c r="R258" s="24"/>
      <c r="S258" s="24"/>
    </row>
    <row r="259" spans="1:22">
      <c r="A259" s="18"/>
      <c r="B259" s="18"/>
      <c r="F259" s="4"/>
      <c r="G259" s="4"/>
      <c r="H259" s="4"/>
      <c r="I259" s="24" t="s">
        <v>45</v>
      </c>
      <c r="J259" s="25" t="s">
        <v>40</v>
      </c>
      <c r="K259" s="26"/>
      <c r="L259" s="25" t="s">
        <v>5</v>
      </c>
      <c r="M259" s="27">
        <v>2013</v>
      </c>
      <c r="N259" s="24">
        <v>9</v>
      </c>
      <c r="O259" s="24">
        <v>0.1</v>
      </c>
      <c r="P259" s="24">
        <v>0.02</v>
      </c>
      <c r="Q259" s="24">
        <v>26.7</v>
      </c>
      <c r="R259" s="27">
        <v>5.5</v>
      </c>
      <c r="S259" s="24">
        <v>3</v>
      </c>
      <c r="T259" s="7">
        <v>85.6</v>
      </c>
      <c r="U259" s="7">
        <v>28.5</v>
      </c>
      <c r="V259" s="7">
        <v>14.3</v>
      </c>
    </row>
    <row r="260" spans="1:22">
      <c r="A260" s="18"/>
      <c r="B260" s="18"/>
      <c r="F260" s="4"/>
      <c r="G260" s="4"/>
      <c r="H260" s="4"/>
      <c r="I260" s="24" t="s">
        <v>46</v>
      </c>
      <c r="J260" s="25" t="s">
        <v>41</v>
      </c>
      <c r="K260" s="26"/>
      <c r="L260" s="25" t="s">
        <v>42</v>
      </c>
      <c r="M260" s="27">
        <v>2013</v>
      </c>
      <c r="N260" s="24">
        <v>10</v>
      </c>
      <c r="O260" s="24">
        <v>0.03</v>
      </c>
      <c r="P260" s="24">
        <v>0.03</v>
      </c>
      <c r="Q260" s="24">
        <v>14</v>
      </c>
      <c r="R260" s="27">
        <v>0.5</v>
      </c>
      <c r="S260" s="24">
        <v>0.3</v>
      </c>
      <c r="T260" s="7">
        <v>5.0999999999999996</v>
      </c>
      <c r="U260" s="7">
        <v>1</v>
      </c>
      <c r="V260" s="7">
        <v>0.2</v>
      </c>
    </row>
    <row r="261" spans="1:22">
      <c r="A261" s="18"/>
      <c r="B261" s="18"/>
      <c r="F261" s="4"/>
      <c r="G261" s="4"/>
      <c r="H261" s="4"/>
      <c r="I261" s="24" t="s">
        <v>45</v>
      </c>
      <c r="J261" s="25" t="s">
        <v>40</v>
      </c>
      <c r="K261" s="26"/>
      <c r="L261" s="25" t="s">
        <v>6</v>
      </c>
      <c r="M261" s="27">
        <v>2013</v>
      </c>
      <c r="N261" s="24">
        <v>11</v>
      </c>
      <c r="O261" s="24">
        <v>0.15</v>
      </c>
      <c r="P261" s="24">
        <v>0.03</v>
      </c>
      <c r="Q261" s="24">
        <v>44.7</v>
      </c>
      <c r="R261" s="27">
        <v>8.4</v>
      </c>
      <c r="S261" s="24">
        <v>3.9</v>
      </c>
      <c r="T261" s="7">
        <v>91.7</v>
      </c>
      <c r="U261" s="7">
        <v>30.6</v>
      </c>
      <c r="V261" s="7">
        <v>17.2</v>
      </c>
    </row>
    <row r="262" spans="1:22">
      <c r="A262" s="18"/>
      <c r="B262" s="18"/>
      <c r="F262" s="4"/>
      <c r="G262" s="4"/>
      <c r="H262" s="4"/>
      <c r="I262" s="24" t="s">
        <v>46</v>
      </c>
      <c r="J262" s="25" t="s">
        <v>41</v>
      </c>
      <c r="K262" s="26"/>
      <c r="L262" s="25" t="s">
        <v>6</v>
      </c>
      <c r="M262" s="27">
        <v>2013</v>
      </c>
      <c r="N262" s="24">
        <v>12</v>
      </c>
      <c r="O262" s="24">
        <v>0.06</v>
      </c>
      <c r="P262" s="24">
        <v>0.03</v>
      </c>
      <c r="Q262" s="24">
        <v>19.600000000000001</v>
      </c>
      <c r="R262" s="27">
        <v>0.95</v>
      </c>
      <c r="S262" s="24">
        <v>0.55000000000000004</v>
      </c>
      <c r="T262" s="7">
        <v>2.4</v>
      </c>
      <c r="U262" s="7">
        <v>1.2</v>
      </c>
      <c r="V262" s="7">
        <v>0.2</v>
      </c>
    </row>
    <row r="263" spans="1:22">
      <c r="A263" s="18"/>
      <c r="B263" s="18"/>
      <c r="F263" s="29"/>
      <c r="G263" s="29"/>
      <c r="H263" s="29"/>
      <c r="I263" s="24" t="s">
        <v>45</v>
      </c>
      <c r="J263" s="25" t="s">
        <v>40</v>
      </c>
      <c r="K263" s="26"/>
      <c r="L263" s="25" t="s">
        <v>7</v>
      </c>
      <c r="M263" s="27">
        <v>2013</v>
      </c>
      <c r="N263" s="24">
        <v>13</v>
      </c>
      <c r="O263" s="24">
        <v>0.11</v>
      </c>
      <c r="P263" s="24">
        <v>0.05</v>
      </c>
      <c r="Q263" s="24">
        <v>40</v>
      </c>
      <c r="R263" s="27">
        <v>8.3000000000000007</v>
      </c>
      <c r="S263" s="24">
        <v>3.5</v>
      </c>
      <c r="T263" s="7">
        <v>41.5</v>
      </c>
      <c r="U263" s="7">
        <v>13.9</v>
      </c>
      <c r="V263" s="7">
        <v>9.4</v>
      </c>
    </row>
    <row r="264" spans="1:22">
      <c r="A264" s="18"/>
      <c r="B264" s="18"/>
      <c r="I264" s="24" t="s">
        <v>46</v>
      </c>
      <c r="J264" s="25" t="s">
        <v>41</v>
      </c>
      <c r="K264" s="26"/>
      <c r="L264" s="25" t="s">
        <v>7</v>
      </c>
      <c r="M264" s="27">
        <v>2013</v>
      </c>
      <c r="N264" s="24">
        <v>14</v>
      </c>
      <c r="O264" s="24">
        <v>0.03</v>
      </c>
      <c r="P264" s="24">
        <v>0.02</v>
      </c>
      <c r="Q264" s="24">
        <v>18.600000000000001</v>
      </c>
      <c r="R264" s="27">
        <v>0.7</v>
      </c>
      <c r="S264" s="24">
        <v>0.3</v>
      </c>
      <c r="T264" s="7">
        <v>0.9</v>
      </c>
      <c r="U264" s="7">
        <v>0.5</v>
      </c>
      <c r="V264" s="7">
        <v>0.1</v>
      </c>
    </row>
    <row r="265" spans="1:22">
      <c r="A265" s="18"/>
      <c r="B265" s="18"/>
      <c r="I265" s="24" t="s">
        <v>45</v>
      </c>
      <c r="J265" s="25" t="s">
        <v>40</v>
      </c>
      <c r="K265" s="26"/>
      <c r="L265" s="25" t="s">
        <v>8</v>
      </c>
      <c r="M265" s="27">
        <v>2013</v>
      </c>
      <c r="N265" s="24">
        <v>15</v>
      </c>
      <c r="O265" s="24">
        <v>0.11</v>
      </c>
      <c r="P265" s="24">
        <v>0.05</v>
      </c>
      <c r="Q265" s="24">
        <v>40</v>
      </c>
      <c r="R265" s="27">
        <v>8.3000000000000007</v>
      </c>
      <c r="S265" s="24">
        <v>3.5</v>
      </c>
      <c r="T265" s="7">
        <v>152</v>
      </c>
      <c r="U265" s="7">
        <v>50.7</v>
      </c>
      <c r="V265" s="7">
        <v>28</v>
      </c>
    </row>
    <row r="266" spans="1:22">
      <c r="A266" s="18"/>
      <c r="B266" s="18"/>
      <c r="I266" s="24" t="s">
        <v>46</v>
      </c>
      <c r="J266" s="25" t="s">
        <v>41</v>
      </c>
      <c r="K266" s="26"/>
      <c r="L266" s="25" t="s">
        <v>8</v>
      </c>
      <c r="M266" s="27">
        <v>2013</v>
      </c>
      <c r="N266" s="24">
        <v>16</v>
      </c>
      <c r="O266" s="24">
        <v>0.03</v>
      </c>
      <c r="P266" s="24">
        <v>0.03</v>
      </c>
      <c r="Q266" s="24">
        <v>15.1</v>
      </c>
      <c r="R266" s="27">
        <v>0.35</v>
      </c>
      <c r="S266" s="24">
        <v>0.35</v>
      </c>
      <c r="T266" s="7">
        <v>2.7</v>
      </c>
      <c r="U266" s="7">
        <v>1.4</v>
      </c>
      <c r="V266" s="7">
        <v>0.1</v>
      </c>
    </row>
    <row r="267" spans="1:22">
      <c r="A267" s="18"/>
      <c r="B267" s="18"/>
      <c r="I267" s="24" t="s">
        <v>45</v>
      </c>
      <c r="J267" s="25" t="s">
        <v>40</v>
      </c>
      <c r="K267" s="26"/>
      <c r="L267" s="25" t="s">
        <v>5</v>
      </c>
      <c r="M267" s="27">
        <v>2014</v>
      </c>
      <c r="N267" s="24">
        <v>17</v>
      </c>
      <c r="O267" s="24"/>
      <c r="P267" s="24"/>
      <c r="Q267" s="24">
        <v>29.8</v>
      </c>
      <c r="R267" s="27">
        <v>6.5</v>
      </c>
      <c r="S267" s="24">
        <v>3.6</v>
      </c>
      <c r="T267" s="7">
        <v>17.899999999999999</v>
      </c>
      <c r="U267" s="7">
        <v>6</v>
      </c>
      <c r="V267" s="7">
        <v>3.2</v>
      </c>
    </row>
    <row r="268" spans="1:22">
      <c r="A268" s="18"/>
      <c r="B268" s="18"/>
      <c r="I268" s="24" t="s">
        <v>46</v>
      </c>
      <c r="J268" s="25" t="s">
        <v>41</v>
      </c>
      <c r="K268" s="26"/>
      <c r="L268" s="25" t="s">
        <v>42</v>
      </c>
      <c r="M268" s="27">
        <v>2014</v>
      </c>
      <c r="N268" s="24">
        <v>18</v>
      </c>
      <c r="O268" s="24"/>
      <c r="P268" s="24"/>
      <c r="Q268" s="24">
        <v>14.5</v>
      </c>
      <c r="R268" s="27">
        <v>0.45</v>
      </c>
      <c r="S268" s="24">
        <v>0.15</v>
      </c>
      <c r="T268" s="7">
        <v>0.7</v>
      </c>
      <c r="U268" s="7">
        <v>0.4</v>
      </c>
      <c r="V268" s="7">
        <v>0.1</v>
      </c>
    </row>
    <row r="269" spans="1:22">
      <c r="A269" s="18"/>
      <c r="B269" s="18"/>
      <c r="I269" s="24" t="s">
        <v>45</v>
      </c>
      <c r="J269" s="25" t="s">
        <v>40</v>
      </c>
      <c r="K269" s="26"/>
      <c r="L269" s="25" t="s">
        <v>6</v>
      </c>
      <c r="M269" s="27">
        <v>2014</v>
      </c>
      <c r="N269" s="24">
        <v>19</v>
      </c>
      <c r="O269" s="24"/>
      <c r="P269" s="24"/>
      <c r="Q269" s="24">
        <v>49.1</v>
      </c>
      <c r="R269" s="27">
        <v>10</v>
      </c>
      <c r="S269" s="24"/>
      <c r="T269" s="7">
        <v>9.9</v>
      </c>
      <c r="U269" s="7">
        <v>6.7</v>
      </c>
      <c r="V269" s="7">
        <v>4.9000000000000004</v>
      </c>
    </row>
    <row r="270" spans="1:22">
      <c r="A270" s="18"/>
      <c r="B270" s="18"/>
      <c r="I270" s="24" t="s">
        <v>46</v>
      </c>
      <c r="J270" s="25" t="s">
        <v>41</v>
      </c>
      <c r="K270" s="26"/>
      <c r="L270" s="25" t="s">
        <v>6</v>
      </c>
      <c r="M270" s="27">
        <v>2014</v>
      </c>
      <c r="N270" s="24">
        <v>20</v>
      </c>
      <c r="O270" s="24"/>
      <c r="P270" s="24"/>
      <c r="Q270" s="24">
        <v>17.399999999999999</v>
      </c>
      <c r="R270" s="27">
        <v>7.3</v>
      </c>
      <c r="S270" s="24"/>
      <c r="T270" s="7">
        <v>0.4</v>
      </c>
      <c r="U270" s="7">
        <v>0.2</v>
      </c>
      <c r="V270" s="7">
        <v>0.1</v>
      </c>
    </row>
    <row r="271" spans="1:22">
      <c r="A271" s="18"/>
      <c r="B271" s="18"/>
      <c r="I271" s="24" t="s">
        <v>45</v>
      </c>
      <c r="J271" s="25" t="s">
        <v>40</v>
      </c>
      <c r="K271" s="26"/>
      <c r="L271" s="25" t="s">
        <v>7</v>
      </c>
      <c r="M271" s="27">
        <v>2014</v>
      </c>
      <c r="N271" s="24">
        <v>21</v>
      </c>
      <c r="O271" s="24"/>
      <c r="P271" s="24"/>
      <c r="Q271" s="24">
        <v>36.6</v>
      </c>
      <c r="R271" s="27">
        <v>7.3</v>
      </c>
      <c r="S271" s="24">
        <v>3.3</v>
      </c>
      <c r="T271" s="7">
        <v>69.2</v>
      </c>
      <c r="U271" s="7">
        <v>23</v>
      </c>
      <c r="V271" s="7">
        <v>14</v>
      </c>
    </row>
    <row r="272" spans="1:22">
      <c r="A272" s="18"/>
      <c r="B272" s="18"/>
      <c r="I272" s="24" t="s">
        <v>46</v>
      </c>
      <c r="J272" s="25" t="s">
        <v>41</v>
      </c>
      <c r="K272" s="26"/>
      <c r="L272" s="25" t="s">
        <v>7</v>
      </c>
      <c r="M272" s="27">
        <v>2014</v>
      </c>
      <c r="N272" s="24">
        <v>22</v>
      </c>
      <c r="O272" s="24"/>
      <c r="P272" s="24"/>
      <c r="Q272" s="24">
        <v>14.2</v>
      </c>
      <c r="R272" s="24">
        <v>0.55000000000000004</v>
      </c>
      <c r="S272" s="24">
        <v>0.35</v>
      </c>
      <c r="T272" s="7">
        <v>1.1000000000000001</v>
      </c>
      <c r="U272" s="7">
        <v>0.5</v>
      </c>
      <c r="V272" s="7">
        <v>0.1</v>
      </c>
    </row>
    <row r="273" spans="1:22">
      <c r="A273" s="18"/>
      <c r="B273" s="18"/>
      <c r="I273" s="24" t="s">
        <v>45</v>
      </c>
      <c r="J273" s="25" t="s">
        <v>40</v>
      </c>
      <c r="K273" s="26"/>
      <c r="L273" s="25" t="s">
        <v>8</v>
      </c>
      <c r="M273" s="27">
        <v>2014</v>
      </c>
      <c r="N273" s="24">
        <v>23</v>
      </c>
      <c r="O273" s="24">
        <v>0.09</v>
      </c>
      <c r="P273" s="24">
        <v>0.03</v>
      </c>
      <c r="Q273" s="24">
        <v>35.5</v>
      </c>
      <c r="R273" s="27">
        <v>7.9</v>
      </c>
      <c r="S273" s="24">
        <v>3.4</v>
      </c>
      <c r="T273" s="7">
        <v>53.8</v>
      </c>
      <c r="U273" s="7">
        <v>17.899999999999999</v>
      </c>
      <c r="V273" s="7">
        <v>8.8000000000000007</v>
      </c>
    </row>
    <row r="274" spans="1:22">
      <c r="A274" s="18"/>
      <c r="B274" s="18"/>
      <c r="I274" s="24" t="s">
        <v>46</v>
      </c>
      <c r="J274" s="25" t="s">
        <v>41</v>
      </c>
      <c r="K274" s="26"/>
      <c r="L274" s="25" t="s">
        <v>8</v>
      </c>
      <c r="M274" s="27">
        <v>2014</v>
      </c>
      <c r="N274" s="24">
        <v>24</v>
      </c>
      <c r="O274" s="24">
        <v>0.03</v>
      </c>
      <c r="P274" s="24">
        <v>0.02</v>
      </c>
      <c r="Q274" s="24">
        <v>14.5</v>
      </c>
      <c r="R274" s="24">
        <v>0.4</v>
      </c>
      <c r="S274" s="24">
        <v>0.2</v>
      </c>
      <c r="T274" s="7">
        <v>1.2</v>
      </c>
      <c r="U274" s="7">
        <v>0.6</v>
      </c>
      <c r="V274" s="7">
        <v>0.2</v>
      </c>
    </row>
    <row r="275" spans="1:22">
      <c r="A275" s="18"/>
      <c r="B275" s="18"/>
    </row>
    <row r="276" spans="1:22">
      <c r="A276" s="18"/>
      <c r="B276" s="18"/>
    </row>
    <row r="277" spans="1:22">
      <c r="A277" s="18"/>
      <c r="B277" s="18"/>
    </row>
    <row r="278" spans="1:22">
      <c r="A278" s="18"/>
      <c r="B278" s="18"/>
    </row>
    <row r="279" spans="1:22">
      <c r="A279" s="18"/>
      <c r="B279" s="18"/>
    </row>
    <row r="280" spans="1:22">
      <c r="A280" s="18"/>
      <c r="B280" s="18"/>
    </row>
    <row r="281" spans="1:22">
      <c r="A281" s="18"/>
      <c r="B281" s="18"/>
    </row>
    <row r="282" spans="1:22">
      <c r="A282" s="18"/>
      <c r="B282" s="18"/>
    </row>
    <row r="283" spans="1:22">
      <c r="A283" s="18"/>
      <c r="B283" s="18"/>
    </row>
    <row r="284" spans="1:22">
      <c r="A284" s="18"/>
      <c r="B284" s="18"/>
    </row>
    <row r="285" spans="1:22">
      <c r="A285" s="18"/>
      <c r="B285" s="18"/>
    </row>
    <row r="286" spans="1:22">
      <c r="A286" s="18"/>
      <c r="B286" s="18"/>
    </row>
    <row r="287" spans="1:22">
      <c r="A287" s="18"/>
      <c r="B287" s="18"/>
    </row>
    <row r="288" spans="1:22">
      <c r="A288" s="18"/>
      <c r="B288" s="18"/>
    </row>
    <row r="289" spans="1:27">
      <c r="A289" s="18"/>
      <c r="B289" s="18"/>
    </row>
    <row r="290" spans="1:27">
      <c r="A290" s="18"/>
      <c r="B290" s="18"/>
    </row>
    <row r="291" spans="1:27">
      <c r="A291" s="18"/>
      <c r="B291" s="18"/>
    </row>
    <row r="292" spans="1:27">
      <c r="A292" s="18"/>
      <c r="B292" s="18"/>
    </row>
    <row r="293" spans="1:27">
      <c r="A293" s="18"/>
      <c r="B293" s="18"/>
    </row>
    <row r="294" spans="1:27">
      <c r="A294" s="18"/>
      <c r="B294" s="18"/>
    </row>
    <row r="295" spans="1:27">
      <c r="A295" s="18"/>
      <c r="B295" s="18"/>
    </row>
    <row r="296" spans="1:27">
      <c r="A296" s="18"/>
      <c r="B296" s="18"/>
    </row>
    <row r="297" spans="1:27">
      <c r="A297" s="18"/>
      <c r="B297" s="18"/>
    </row>
    <row r="298" spans="1:27">
      <c r="A298" s="18"/>
      <c r="B298" s="18"/>
    </row>
    <row r="299" spans="1:27">
      <c r="A299" s="18"/>
      <c r="B299" s="18"/>
      <c r="C299" s="30"/>
      <c r="D299" s="30"/>
      <c r="E299" s="30"/>
      <c r="F299" s="30"/>
      <c r="G299" s="30"/>
      <c r="H299" s="30"/>
      <c r="I299" s="30"/>
      <c r="J299" s="30"/>
      <c r="K299" s="31"/>
      <c r="L299" s="30"/>
      <c r="M299" s="32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>
      <c r="A300" s="18"/>
      <c r="B300" s="18"/>
    </row>
  </sheetData>
  <autoFilter ref="A1:AA193"/>
  <sortState ref="I203:U274">
    <sortCondition ref="N203:N274"/>
  </sortState>
  <phoneticPr fontId="0" type="noConversion"/>
  <pageMargins left="0.75" right="0.75" top="1" bottom="1" header="0.4921259845" footer="0.492125984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C49"/>
  <sheetViews>
    <sheetView zoomScale="55" zoomScaleNormal="55" workbookViewId="0">
      <selection activeCell="T44" sqref="T42:T44"/>
    </sheetView>
  </sheetViews>
  <sheetFormatPr defaultRowHeight="15"/>
  <cols>
    <col min="1" max="1" width="14.5703125" style="35" customWidth="1"/>
    <col min="2" max="9" width="9.140625" style="35"/>
    <col min="10" max="10" width="10.7109375" style="35" customWidth="1"/>
    <col min="11" max="11" width="9.140625" style="35"/>
    <col min="12" max="12" width="16.140625" style="35" bestFit="1" customWidth="1"/>
    <col min="13" max="13" width="19.85546875" style="35" customWidth="1"/>
    <col min="14" max="14" width="8.5703125" style="35" customWidth="1"/>
    <col min="15" max="15" width="11.42578125" style="35" bestFit="1" customWidth="1"/>
    <col min="16" max="16" width="12" style="35" bestFit="1" customWidth="1"/>
    <col min="17" max="18" width="11.42578125" style="35" bestFit="1" customWidth="1"/>
    <col min="19" max="19" width="12.140625" style="35" bestFit="1" customWidth="1"/>
    <col min="20" max="21" width="11.5703125" style="35" bestFit="1" customWidth="1"/>
    <col min="22" max="22" width="6.7109375" style="35" bestFit="1" customWidth="1"/>
    <col min="23" max="16384" width="9.140625" style="35"/>
  </cols>
  <sheetData>
    <row r="1" spans="1:16" ht="20.25">
      <c r="A1" s="33" t="s">
        <v>36</v>
      </c>
      <c r="B1" s="33" t="s">
        <v>91</v>
      </c>
      <c r="C1" s="33" t="s">
        <v>3</v>
      </c>
      <c r="D1" s="33" t="s">
        <v>0</v>
      </c>
      <c r="E1" s="33" t="s">
        <v>1</v>
      </c>
      <c r="F1" s="33"/>
      <c r="G1" s="34" t="s">
        <v>36</v>
      </c>
      <c r="H1" s="33" t="s">
        <v>95</v>
      </c>
      <c r="I1" s="34" t="s">
        <v>3</v>
      </c>
      <c r="J1" s="34" t="s">
        <v>0</v>
      </c>
      <c r="K1" s="34" t="s">
        <v>1</v>
      </c>
      <c r="M1" s="36"/>
      <c r="N1" s="37" t="s">
        <v>55</v>
      </c>
      <c r="O1" s="37"/>
      <c r="P1" s="37"/>
    </row>
    <row r="2" spans="1:16" ht="15.75">
      <c r="A2" s="38">
        <v>1</v>
      </c>
      <c r="C2" s="39"/>
      <c r="D2" s="39">
        <v>0.75</v>
      </c>
      <c r="E2" s="39">
        <v>0.62</v>
      </c>
      <c r="G2" s="38">
        <v>1</v>
      </c>
      <c r="I2" s="40"/>
      <c r="J2" s="40">
        <v>-9.3000000000000007</v>
      </c>
      <c r="K2" s="40">
        <v>-9.3000000000000007</v>
      </c>
      <c r="M2" s="34" t="s">
        <v>36</v>
      </c>
      <c r="N2" s="34" t="s">
        <v>3</v>
      </c>
      <c r="O2" s="34" t="s">
        <v>0</v>
      </c>
      <c r="P2" s="34" t="s">
        <v>1</v>
      </c>
    </row>
    <row r="3" spans="1:16">
      <c r="A3" s="38">
        <v>2</v>
      </c>
      <c r="C3" s="39"/>
      <c r="D3" s="39">
        <v>0.56999999999999995</v>
      </c>
      <c r="E3" s="39">
        <v>0.71</v>
      </c>
      <c r="G3" s="38">
        <v>2</v>
      </c>
      <c r="I3" s="40"/>
      <c r="J3" s="40">
        <v>-9.1999999999999993</v>
      </c>
      <c r="K3" s="40">
        <v>-9.3000000000000007</v>
      </c>
      <c r="M3" s="38">
        <v>1</v>
      </c>
      <c r="N3" s="41"/>
      <c r="O3" s="41">
        <v>4.8</v>
      </c>
      <c r="P3" s="41">
        <v>5.0999999999999996</v>
      </c>
    </row>
    <row r="4" spans="1:16">
      <c r="A4" s="38">
        <v>3</v>
      </c>
      <c r="C4" s="39"/>
      <c r="D4" s="39"/>
      <c r="E4" s="39"/>
      <c r="G4" s="38">
        <v>3</v>
      </c>
      <c r="I4" s="42"/>
      <c r="J4" s="42"/>
      <c r="K4" s="42"/>
      <c r="M4" s="38">
        <v>2</v>
      </c>
      <c r="N4" s="41"/>
      <c r="O4" s="41">
        <v>8.94</v>
      </c>
      <c r="P4" s="41">
        <v>8.94</v>
      </c>
    </row>
    <row r="5" spans="1:16">
      <c r="A5" s="38">
        <v>4</v>
      </c>
      <c r="C5" s="39">
        <v>0.8</v>
      </c>
      <c r="D5" s="39">
        <v>0.9</v>
      </c>
      <c r="E5" s="39">
        <v>0.6</v>
      </c>
      <c r="G5" s="38">
        <v>4</v>
      </c>
      <c r="I5" s="40">
        <v>-9.9</v>
      </c>
      <c r="J5" s="40">
        <v>-9.6</v>
      </c>
      <c r="K5" s="40">
        <v>-9.8000000000000007</v>
      </c>
      <c r="M5" s="38">
        <v>3</v>
      </c>
      <c r="N5" s="41"/>
      <c r="O5" s="43"/>
      <c r="P5" s="41"/>
    </row>
    <row r="6" spans="1:16">
      <c r="A6" s="38">
        <v>5</v>
      </c>
      <c r="C6" s="39">
        <v>0.57999999999999996</v>
      </c>
      <c r="D6" s="39">
        <v>0.28999999999999998</v>
      </c>
      <c r="E6" s="39">
        <v>0.26</v>
      </c>
      <c r="G6" s="38">
        <v>5</v>
      </c>
      <c r="I6" s="40">
        <v>-9.5</v>
      </c>
      <c r="J6" s="40">
        <v>-9.3000000000000007</v>
      </c>
      <c r="K6" s="40">
        <v>-9.4</v>
      </c>
      <c r="M6" s="38">
        <v>4</v>
      </c>
      <c r="N6" s="41">
        <v>15.5</v>
      </c>
      <c r="O6" s="41">
        <v>12.13</v>
      </c>
      <c r="P6" s="41">
        <v>11.4</v>
      </c>
    </row>
    <row r="7" spans="1:16">
      <c r="M7" s="38">
        <v>5</v>
      </c>
      <c r="N7" s="41">
        <v>9.4</v>
      </c>
      <c r="O7" s="41">
        <v>10</v>
      </c>
      <c r="P7" s="41">
        <v>6.6</v>
      </c>
    </row>
    <row r="8" spans="1:16">
      <c r="A8" s="38"/>
      <c r="B8" s="44"/>
      <c r="C8" s="44"/>
      <c r="D8" s="44"/>
      <c r="E8" s="44"/>
      <c r="F8" s="44"/>
      <c r="G8" s="44"/>
      <c r="H8" s="84" t="s">
        <v>56</v>
      </c>
      <c r="I8" s="85"/>
      <c r="J8" s="85"/>
      <c r="K8" s="44"/>
    </row>
    <row r="9" spans="1:16" ht="15.75">
      <c r="A9" s="45" t="s">
        <v>54</v>
      </c>
      <c r="B9" s="46" t="s">
        <v>57</v>
      </c>
      <c r="C9" s="47"/>
      <c r="D9" s="47"/>
      <c r="E9" s="46" t="s">
        <v>58</v>
      </c>
      <c r="F9" s="47"/>
      <c r="G9" s="47"/>
      <c r="H9" s="46" t="s">
        <v>59</v>
      </c>
      <c r="I9" s="47"/>
      <c r="J9" s="47"/>
      <c r="K9" s="48"/>
      <c r="M9" s="36"/>
      <c r="N9" s="37" t="s">
        <v>96</v>
      </c>
      <c r="O9" s="37"/>
      <c r="P9" s="37"/>
    </row>
    <row r="10" spans="1:16" ht="15.75">
      <c r="A10" s="49" t="s">
        <v>3</v>
      </c>
      <c r="B10" s="50" t="s">
        <v>60</v>
      </c>
      <c r="C10" s="50" t="s">
        <v>61</v>
      </c>
      <c r="D10" s="50" t="s">
        <v>62</v>
      </c>
      <c r="E10" s="50" t="s">
        <v>60</v>
      </c>
      <c r="F10" s="50" t="s">
        <v>61</v>
      </c>
      <c r="G10" s="50" t="s">
        <v>62</v>
      </c>
      <c r="H10" s="50" t="s">
        <v>60</v>
      </c>
      <c r="I10" s="50" t="s">
        <v>61</v>
      </c>
      <c r="J10" s="50" t="s">
        <v>62</v>
      </c>
      <c r="K10" s="48"/>
      <c r="M10" s="34" t="s">
        <v>36</v>
      </c>
      <c r="N10" s="34" t="s">
        <v>3</v>
      </c>
      <c r="O10" s="34" t="s">
        <v>0</v>
      </c>
      <c r="P10" s="34" t="s">
        <v>1</v>
      </c>
    </row>
    <row r="11" spans="1:16" ht="15.75">
      <c r="A11" s="38">
        <v>1</v>
      </c>
      <c r="B11" s="51">
        <v>339.3</v>
      </c>
      <c r="C11" s="51">
        <v>366.1</v>
      </c>
      <c r="D11" s="51">
        <f t="shared" ref="D11:D30" si="0">B11+C11</f>
        <v>705.40000000000009</v>
      </c>
      <c r="E11" s="51">
        <v>199.3</v>
      </c>
      <c r="F11" s="51">
        <v>22.3</v>
      </c>
      <c r="G11" s="51">
        <v>221.6</v>
      </c>
      <c r="H11" s="52">
        <f>E11/B11</f>
        <v>0.58738579428234605</v>
      </c>
      <c r="I11" s="52">
        <f>F11/C11</f>
        <v>6.0912319038514066E-2</v>
      </c>
      <c r="J11" s="52">
        <f>G11/D11</f>
        <v>0.31414800113410823</v>
      </c>
      <c r="K11" s="53"/>
      <c r="M11" s="38">
        <v>1</v>
      </c>
      <c r="N11" s="54"/>
      <c r="O11" s="54">
        <v>0.315</v>
      </c>
      <c r="P11" s="54">
        <v>0.22</v>
      </c>
    </row>
    <row r="12" spans="1:16" ht="15.75">
      <c r="A12" s="38">
        <v>2</v>
      </c>
      <c r="B12" s="51">
        <v>491.5</v>
      </c>
      <c r="C12" s="51">
        <v>602.6</v>
      </c>
      <c r="D12" s="51">
        <f t="shared" si="0"/>
        <v>1094.0999999999999</v>
      </c>
      <c r="E12" s="51">
        <v>265.89999999999998</v>
      </c>
      <c r="F12" s="51">
        <v>79</v>
      </c>
      <c r="G12" s="51">
        <v>344.9</v>
      </c>
      <c r="H12" s="52">
        <f t="shared" ref="H12:J30" si="1">E12/B12</f>
        <v>0.54099694811800603</v>
      </c>
      <c r="I12" s="52">
        <f t="shared" si="1"/>
        <v>0.13109857285097909</v>
      </c>
      <c r="J12" s="52">
        <f t="shared" si="1"/>
        <v>0.31523626725162235</v>
      </c>
      <c r="K12" s="53"/>
      <c r="M12" s="38">
        <v>2</v>
      </c>
      <c r="N12" s="54"/>
      <c r="O12" s="54">
        <v>0.215</v>
      </c>
      <c r="P12" s="54">
        <v>0.215</v>
      </c>
    </row>
    <row r="13" spans="1:16" ht="15.75">
      <c r="A13" s="38">
        <v>3</v>
      </c>
      <c r="B13" s="51">
        <v>389.8</v>
      </c>
      <c r="C13" s="55">
        <v>649.9</v>
      </c>
      <c r="D13" s="51">
        <f t="shared" si="0"/>
        <v>1039.7</v>
      </c>
      <c r="E13" s="51">
        <v>212.5</v>
      </c>
      <c r="F13" s="51">
        <v>89</v>
      </c>
      <c r="G13" s="51">
        <v>301.39999999999998</v>
      </c>
      <c r="H13" s="52">
        <f t="shared" si="1"/>
        <v>0.54515135967162642</v>
      </c>
      <c r="I13" s="56">
        <f t="shared" si="1"/>
        <v>0.13694414525311588</v>
      </c>
      <c r="J13" s="52">
        <f t="shared" si="1"/>
        <v>0.28989131480234681</v>
      </c>
      <c r="K13" s="53"/>
      <c r="M13" s="38">
        <v>3</v>
      </c>
      <c r="N13" s="54"/>
      <c r="O13" s="54"/>
      <c r="P13" s="54"/>
    </row>
    <row r="14" spans="1:16" ht="15.75">
      <c r="A14" s="38">
        <v>4</v>
      </c>
      <c r="B14" s="51">
        <v>461.7</v>
      </c>
      <c r="C14" s="51">
        <v>305.60000000000002</v>
      </c>
      <c r="D14" s="51">
        <f t="shared" si="0"/>
        <v>767.3</v>
      </c>
      <c r="E14" s="51">
        <v>328.7</v>
      </c>
      <c r="F14" s="51">
        <v>12.9</v>
      </c>
      <c r="G14" s="51">
        <v>341.6</v>
      </c>
      <c r="H14" s="56">
        <f t="shared" si="1"/>
        <v>0.7119341563786008</v>
      </c>
      <c r="I14" s="52">
        <f t="shared" si="1"/>
        <v>4.2212041884816753E-2</v>
      </c>
      <c r="J14" s="52">
        <f t="shared" si="1"/>
        <v>0.445197445588427</v>
      </c>
      <c r="K14" s="53"/>
      <c r="M14" s="38">
        <v>4</v>
      </c>
      <c r="N14" s="54">
        <v>0.08</v>
      </c>
      <c r="O14" s="54">
        <v>0.155</v>
      </c>
      <c r="P14" s="54">
        <v>0.14499999999999999</v>
      </c>
    </row>
    <row r="15" spans="1:16" ht="15.75">
      <c r="A15" s="38">
        <v>5</v>
      </c>
      <c r="B15" s="55">
        <v>507.2</v>
      </c>
      <c r="C15" s="51">
        <v>389.2</v>
      </c>
      <c r="D15" s="51">
        <f t="shared" si="0"/>
        <v>896.4</v>
      </c>
      <c r="E15" s="51">
        <v>299.8</v>
      </c>
      <c r="F15" s="51">
        <v>23.3</v>
      </c>
      <c r="G15" s="51">
        <v>323.2</v>
      </c>
      <c r="H15" s="52">
        <f t="shared" si="1"/>
        <v>0.59108832807570977</v>
      </c>
      <c r="I15" s="52">
        <f t="shared" si="1"/>
        <v>5.9866392600205556E-2</v>
      </c>
      <c r="J15" s="52">
        <f t="shared" si="1"/>
        <v>0.3605533244087461</v>
      </c>
      <c r="K15" s="53"/>
      <c r="M15" s="38">
        <v>5</v>
      </c>
      <c r="N15" s="54">
        <v>0.25</v>
      </c>
      <c r="O15" s="54">
        <v>0.2</v>
      </c>
      <c r="P15" s="54">
        <v>0.23</v>
      </c>
    </row>
    <row r="16" spans="1:16" ht="15.75">
      <c r="A16" s="57">
        <v>6</v>
      </c>
      <c r="B16" s="51">
        <v>394</v>
      </c>
      <c r="C16" s="51">
        <v>617</v>
      </c>
      <c r="D16" s="51">
        <f t="shared" si="0"/>
        <v>1011</v>
      </c>
      <c r="E16" s="58">
        <v>205.7</v>
      </c>
      <c r="F16" s="58">
        <v>54.8</v>
      </c>
      <c r="G16" s="58">
        <v>261</v>
      </c>
      <c r="H16" s="52">
        <f t="shared" si="1"/>
        <v>0.52208121827411169</v>
      </c>
      <c r="I16" s="52">
        <f t="shared" si="1"/>
        <v>8.8816855753646673E-2</v>
      </c>
      <c r="J16" s="52">
        <f t="shared" si="1"/>
        <v>0.25816023738872401</v>
      </c>
      <c r="K16" s="53"/>
    </row>
    <row r="17" spans="1:27" ht="15.75">
      <c r="A17" s="59" t="s">
        <v>0</v>
      </c>
      <c r="B17" s="60"/>
      <c r="C17" s="60"/>
      <c r="D17" s="61"/>
      <c r="E17" s="60"/>
      <c r="F17" s="60"/>
      <c r="G17" s="60"/>
      <c r="H17" s="62"/>
      <c r="I17" s="62"/>
      <c r="J17" s="62"/>
      <c r="K17" s="57"/>
      <c r="L17" s="63"/>
      <c r="M17" s="90" t="s">
        <v>63</v>
      </c>
      <c r="N17" s="90"/>
      <c r="O17" s="90"/>
      <c r="P17" s="91"/>
      <c r="Q17" s="91"/>
      <c r="R17" s="91"/>
      <c r="S17" s="64"/>
      <c r="T17" s="64"/>
      <c r="U17" s="64"/>
    </row>
    <row r="18" spans="1:27" ht="15.75">
      <c r="A18" s="38">
        <v>1</v>
      </c>
      <c r="B18" s="51">
        <v>299.7</v>
      </c>
      <c r="C18" s="51">
        <v>340</v>
      </c>
      <c r="D18" s="51">
        <f>B18+C18</f>
        <v>639.70000000000005</v>
      </c>
      <c r="E18" s="51">
        <v>131.80000000000001</v>
      </c>
      <c r="F18" s="51">
        <v>19.8</v>
      </c>
      <c r="G18" s="51">
        <v>151.69999999999999</v>
      </c>
      <c r="H18" s="52">
        <f t="shared" si="1"/>
        <v>0.43977310643977319</v>
      </c>
      <c r="I18" s="52">
        <f t="shared" si="1"/>
        <v>5.8235294117647059E-2</v>
      </c>
      <c r="J18" s="52">
        <f t="shared" si="1"/>
        <v>0.23714241050492416</v>
      </c>
      <c r="K18" s="57"/>
      <c r="L18" s="65"/>
      <c r="M18" s="86" t="s">
        <v>3</v>
      </c>
      <c r="N18" s="86"/>
      <c r="O18" s="87"/>
      <c r="P18" s="88" t="s">
        <v>0</v>
      </c>
      <c r="Q18" s="88"/>
      <c r="R18" s="89"/>
      <c r="S18" s="88" t="s">
        <v>1</v>
      </c>
      <c r="T18" s="88"/>
      <c r="U18" s="88"/>
      <c r="Y18" s="38"/>
      <c r="Z18" s="38"/>
      <c r="AA18" s="38"/>
    </row>
    <row r="19" spans="1:27">
      <c r="A19" s="38">
        <v>2</v>
      </c>
      <c r="B19" s="51">
        <v>415.7</v>
      </c>
      <c r="C19" s="51">
        <v>448.7</v>
      </c>
      <c r="D19" s="51">
        <f t="shared" si="0"/>
        <v>864.4</v>
      </c>
      <c r="E19" s="51">
        <v>203.4</v>
      </c>
      <c r="F19" s="51">
        <v>30.1</v>
      </c>
      <c r="G19" s="51">
        <v>233.6</v>
      </c>
      <c r="H19" s="52">
        <f t="shared" si="1"/>
        <v>0.48929516478229496</v>
      </c>
      <c r="I19" s="52">
        <f t="shared" si="1"/>
        <v>6.7082683307332303E-2</v>
      </c>
      <c r="J19" s="52">
        <f t="shared" si="1"/>
        <v>0.27024525682554373</v>
      </c>
      <c r="K19" s="57"/>
      <c r="L19" s="67" t="s">
        <v>36</v>
      </c>
      <c r="M19" s="68" t="s">
        <v>64</v>
      </c>
      <c r="N19" s="69" t="s">
        <v>65</v>
      </c>
      <c r="O19" s="70" t="s">
        <v>66</v>
      </c>
      <c r="P19" s="68" t="s">
        <v>67</v>
      </c>
      <c r="Q19" s="68" t="s">
        <v>68</v>
      </c>
      <c r="R19" s="67" t="s">
        <v>69</v>
      </c>
      <c r="S19" s="68" t="s">
        <v>70</v>
      </c>
      <c r="T19" s="68" t="s">
        <v>71</v>
      </c>
      <c r="U19" s="68" t="s">
        <v>72</v>
      </c>
      <c r="Y19" s="41"/>
      <c r="Z19" s="38"/>
      <c r="AA19" s="38"/>
    </row>
    <row r="20" spans="1:27" ht="15.75">
      <c r="A20" s="38">
        <v>3</v>
      </c>
      <c r="B20" s="58">
        <v>267.60000000000002</v>
      </c>
      <c r="C20" s="71">
        <v>550</v>
      </c>
      <c r="D20" s="51">
        <f t="shared" si="0"/>
        <v>817.6</v>
      </c>
      <c r="E20" s="58">
        <v>141.6</v>
      </c>
      <c r="F20" s="58">
        <v>50.8</v>
      </c>
      <c r="G20" s="58">
        <v>192.2</v>
      </c>
      <c r="H20" s="52">
        <f t="shared" si="1"/>
        <v>0.52914798206278024</v>
      </c>
      <c r="I20" s="56">
        <f t="shared" si="1"/>
        <v>9.2363636363636356E-2</v>
      </c>
      <c r="J20" s="52">
        <f t="shared" si="1"/>
        <v>0.23507827788649704</v>
      </c>
      <c r="K20" s="57"/>
      <c r="L20" s="38">
        <v>1</v>
      </c>
      <c r="M20" s="41"/>
      <c r="N20" s="38"/>
      <c r="O20" s="38"/>
      <c r="P20" s="41">
        <v>4.8</v>
      </c>
      <c r="Q20" s="38"/>
      <c r="R20" s="38">
        <v>4</v>
      </c>
      <c r="S20" s="54">
        <v>5.0999999999999996</v>
      </c>
      <c r="T20" s="38">
        <v>2</v>
      </c>
      <c r="U20" s="38">
        <v>2.8</v>
      </c>
      <c r="Y20" s="41"/>
      <c r="Z20" s="41"/>
      <c r="AA20" s="41"/>
    </row>
    <row r="21" spans="1:27" ht="15.75">
      <c r="A21" s="38">
        <v>4</v>
      </c>
      <c r="B21" s="58">
        <v>358.9</v>
      </c>
      <c r="C21" s="58">
        <v>317.8</v>
      </c>
      <c r="D21" s="51">
        <f t="shared" si="0"/>
        <v>676.7</v>
      </c>
      <c r="E21" s="58">
        <v>246</v>
      </c>
      <c r="F21" s="58">
        <v>10.199999999999999</v>
      </c>
      <c r="G21" s="58">
        <v>256.7</v>
      </c>
      <c r="H21" s="56">
        <f t="shared" si="1"/>
        <v>0.68542769573697415</v>
      </c>
      <c r="I21" s="52">
        <f t="shared" si="1"/>
        <v>3.2095657646318436E-2</v>
      </c>
      <c r="J21" s="52">
        <f t="shared" si="1"/>
        <v>0.3793409191665435</v>
      </c>
      <c r="K21" s="57"/>
      <c r="L21" s="38">
        <v>2</v>
      </c>
      <c r="M21" s="41"/>
      <c r="N21" s="38"/>
      <c r="O21" s="38"/>
      <c r="P21" s="41">
        <v>8.9</v>
      </c>
      <c r="Q21" s="41">
        <v>3.2</v>
      </c>
      <c r="R21" s="41">
        <v>3</v>
      </c>
      <c r="S21" s="54">
        <v>8.94</v>
      </c>
      <c r="T21" s="41">
        <v>2.11</v>
      </c>
      <c r="U21" s="41">
        <v>1.4</v>
      </c>
      <c r="Y21" s="43"/>
      <c r="Z21" s="38"/>
      <c r="AA21" s="38"/>
    </row>
    <row r="22" spans="1:27">
      <c r="A22" s="38">
        <v>5</v>
      </c>
      <c r="B22" s="58">
        <v>398</v>
      </c>
      <c r="C22" s="58">
        <v>362.4</v>
      </c>
      <c r="D22" s="51">
        <f t="shared" si="0"/>
        <v>760.4</v>
      </c>
      <c r="E22" s="58">
        <v>215.7</v>
      </c>
      <c r="F22" s="58">
        <v>15.1</v>
      </c>
      <c r="G22" s="58">
        <v>230.8</v>
      </c>
      <c r="H22" s="52">
        <f t="shared" si="1"/>
        <v>0.54195979899497482</v>
      </c>
      <c r="I22" s="52">
        <f t="shared" si="1"/>
        <v>4.1666666666666671E-2</v>
      </c>
      <c r="J22" s="52">
        <f t="shared" si="1"/>
        <v>0.30352446081009998</v>
      </c>
      <c r="K22" s="57"/>
      <c r="L22" s="38">
        <v>3</v>
      </c>
      <c r="M22" s="41"/>
      <c r="N22" s="38"/>
      <c r="O22" s="38"/>
      <c r="P22" s="43"/>
      <c r="Q22" s="38"/>
      <c r="R22" s="38"/>
      <c r="S22" s="38"/>
      <c r="T22" s="38"/>
      <c r="U22" s="38"/>
      <c r="Y22" s="41"/>
      <c r="Z22" s="41"/>
      <c r="AA22" s="41"/>
    </row>
    <row r="23" spans="1:27" ht="15.75">
      <c r="A23" s="57">
        <v>6</v>
      </c>
      <c r="B23" s="71">
        <v>507</v>
      </c>
      <c r="C23" s="58">
        <v>337</v>
      </c>
      <c r="D23" s="51">
        <f t="shared" si="0"/>
        <v>844</v>
      </c>
      <c r="E23" s="58">
        <v>130.80000000000001</v>
      </c>
      <c r="F23" s="58">
        <v>27</v>
      </c>
      <c r="G23" s="58">
        <v>157.80000000000001</v>
      </c>
      <c r="H23" s="92">
        <f t="shared" si="1"/>
        <v>0.25798816568047339</v>
      </c>
      <c r="I23" s="52">
        <f t="shared" si="1"/>
        <v>8.0118694362017809E-2</v>
      </c>
      <c r="J23" s="52">
        <f t="shared" si="1"/>
        <v>0.18696682464454978</v>
      </c>
      <c r="K23" s="57"/>
      <c r="L23" s="38">
        <v>4</v>
      </c>
      <c r="M23" s="41">
        <v>15.5</v>
      </c>
      <c r="N23" s="41">
        <v>3.5</v>
      </c>
      <c r="O23" s="41">
        <v>4.5</v>
      </c>
      <c r="P23" s="41">
        <v>12.1</v>
      </c>
      <c r="Q23" s="41">
        <v>4.8</v>
      </c>
      <c r="R23" s="41">
        <v>1.8</v>
      </c>
      <c r="S23" s="54">
        <v>11.44</v>
      </c>
      <c r="T23" s="41">
        <v>2.3199999999999998</v>
      </c>
      <c r="U23" s="41">
        <v>4.38</v>
      </c>
      <c r="Y23" s="41"/>
      <c r="Z23" s="41"/>
      <c r="AA23" s="41"/>
    </row>
    <row r="24" spans="1:27">
      <c r="A24" s="59" t="s">
        <v>1</v>
      </c>
      <c r="B24" s="60"/>
      <c r="C24" s="60"/>
      <c r="D24" s="61"/>
      <c r="E24" s="60"/>
      <c r="F24" s="60"/>
      <c r="G24" s="60"/>
      <c r="H24" s="62"/>
      <c r="I24" s="62"/>
      <c r="J24" s="62"/>
      <c r="K24" s="57"/>
      <c r="L24" s="38">
        <v>5</v>
      </c>
      <c r="M24" s="72">
        <v>9.4</v>
      </c>
      <c r="N24" s="72">
        <v>1.4</v>
      </c>
      <c r="O24" s="72">
        <v>1.6</v>
      </c>
      <c r="P24" s="72">
        <v>10</v>
      </c>
      <c r="Q24" s="72">
        <v>4.3</v>
      </c>
      <c r="R24" s="72">
        <v>2.5</v>
      </c>
      <c r="S24" s="73">
        <v>6.55</v>
      </c>
      <c r="T24" s="72">
        <v>1.4</v>
      </c>
      <c r="U24" s="72">
        <v>1.77</v>
      </c>
    </row>
    <row r="25" spans="1:27">
      <c r="A25" s="38">
        <v>1</v>
      </c>
      <c r="B25" s="58">
        <v>295.2</v>
      </c>
      <c r="C25" s="58">
        <v>312.5</v>
      </c>
      <c r="D25" s="51">
        <f t="shared" si="0"/>
        <v>607.70000000000005</v>
      </c>
      <c r="E25" s="58">
        <v>165.9</v>
      </c>
      <c r="F25" s="58">
        <v>19.600000000000001</v>
      </c>
      <c r="G25" s="58">
        <v>185.6</v>
      </c>
      <c r="H25" s="52">
        <f t="shared" si="1"/>
        <v>0.56199186991869921</v>
      </c>
      <c r="I25" s="52">
        <f t="shared" si="1"/>
        <v>6.2719999999999998E-2</v>
      </c>
      <c r="J25" s="52">
        <f t="shared" si="1"/>
        <v>0.30541385552081618</v>
      </c>
      <c r="K25" s="57"/>
    </row>
    <row r="26" spans="1:27" ht="18.75">
      <c r="A26" s="38">
        <v>2</v>
      </c>
      <c r="B26" s="71">
        <v>396.2</v>
      </c>
      <c r="C26" s="58">
        <v>459.3</v>
      </c>
      <c r="D26" s="51">
        <f t="shared" si="0"/>
        <v>855.5</v>
      </c>
      <c r="E26" s="58">
        <v>203</v>
      </c>
      <c r="F26" s="58">
        <v>58.3</v>
      </c>
      <c r="G26" s="58">
        <v>261.3</v>
      </c>
      <c r="H26" s="52">
        <f t="shared" si="1"/>
        <v>0.51236749116607772</v>
      </c>
      <c r="I26" s="52">
        <f t="shared" si="1"/>
        <v>0.1269322882647507</v>
      </c>
      <c r="J26" s="52">
        <f t="shared" si="1"/>
        <v>0.30543541788427819</v>
      </c>
      <c r="K26" s="57"/>
      <c r="L26" s="35" t="s">
        <v>92</v>
      </c>
      <c r="Y26" s="38"/>
      <c r="Z26" s="38"/>
      <c r="AA26" s="38"/>
    </row>
    <row r="27" spans="1:27" ht="15.75">
      <c r="A27" s="38">
        <v>3</v>
      </c>
      <c r="B27" s="58">
        <v>298.89999999999998</v>
      </c>
      <c r="C27" s="71">
        <v>494.3</v>
      </c>
      <c r="D27" s="51">
        <f t="shared" si="0"/>
        <v>793.2</v>
      </c>
      <c r="E27" s="58">
        <v>145.5</v>
      </c>
      <c r="F27" s="58">
        <v>60.4</v>
      </c>
      <c r="G27" s="58">
        <v>205.9</v>
      </c>
      <c r="H27" s="52">
        <f t="shared" si="1"/>
        <v>0.4867848778855805</v>
      </c>
      <c r="I27" s="56">
        <f t="shared" si="1"/>
        <v>0.12219300020230629</v>
      </c>
      <c r="J27" s="52">
        <f t="shared" si="1"/>
        <v>0.25958144225920321</v>
      </c>
      <c r="K27" s="57"/>
      <c r="L27" s="74"/>
      <c r="M27" s="74"/>
      <c r="N27" s="45" t="s">
        <v>3</v>
      </c>
      <c r="O27" s="45"/>
      <c r="P27" s="75"/>
      <c r="Q27" s="45" t="s">
        <v>0</v>
      </c>
      <c r="R27" s="45"/>
      <c r="S27" s="75"/>
      <c r="T27" s="45" t="s">
        <v>1</v>
      </c>
      <c r="U27" s="45"/>
      <c r="V27" s="74"/>
      <c r="Y27" s="41"/>
      <c r="Z27" s="38"/>
      <c r="AA27" s="38"/>
    </row>
    <row r="28" spans="1:27" ht="18.75">
      <c r="A28" s="38">
        <v>4</v>
      </c>
      <c r="B28" s="58">
        <v>319.60000000000002</v>
      </c>
      <c r="C28" s="58">
        <v>332.6</v>
      </c>
      <c r="D28" s="51">
        <f t="shared" si="0"/>
        <v>652.20000000000005</v>
      </c>
      <c r="E28" s="58">
        <v>220.8</v>
      </c>
      <c r="F28" s="58">
        <v>21</v>
      </c>
      <c r="G28" s="58">
        <v>241.8</v>
      </c>
      <c r="H28" s="56">
        <f t="shared" si="1"/>
        <v>0.69086357947434296</v>
      </c>
      <c r="I28" s="52">
        <f t="shared" si="1"/>
        <v>6.3138905592303063E-2</v>
      </c>
      <c r="J28" s="52">
        <f t="shared" si="1"/>
        <v>0.37074517019319225</v>
      </c>
      <c r="K28" s="57"/>
      <c r="L28" s="76"/>
      <c r="M28" s="76"/>
      <c r="N28" s="76" t="s">
        <v>73</v>
      </c>
      <c r="O28" s="76" t="s">
        <v>74</v>
      </c>
      <c r="P28" s="77" t="s">
        <v>93</v>
      </c>
      <c r="Q28" s="68" t="s">
        <v>73</v>
      </c>
      <c r="R28" s="68" t="s">
        <v>74</v>
      </c>
      <c r="S28" s="67" t="s">
        <v>94</v>
      </c>
      <c r="T28" s="68" t="s">
        <v>73</v>
      </c>
      <c r="U28" s="68" t="s">
        <v>74</v>
      </c>
      <c r="V28" s="68" t="s">
        <v>94</v>
      </c>
      <c r="Y28" s="41"/>
      <c r="Z28" s="38"/>
      <c r="AA28" s="38"/>
    </row>
    <row r="29" spans="1:27">
      <c r="A29" s="38">
        <v>5</v>
      </c>
      <c r="B29" s="58">
        <v>391</v>
      </c>
      <c r="C29" s="58">
        <v>311.10000000000002</v>
      </c>
      <c r="D29" s="51">
        <f t="shared" si="0"/>
        <v>702.1</v>
      </c>
      <c r="E29" s="58">
        <v>235.7</v>
      </c>
      <c r="F29" s="58">
        <v>24</v>
      </c>
      <c r="G29" s="58">
        <v>259.7</v>
      </c>
      <c r="H29" s="52">
        <f t="shared" si="1"/>
        <v>0.60281329923273652</v>
      </c>
      <c r="I29" s="52">
        <f t="shared" si="1"/>
        <v>7.7145612343297976E-2</v>
      </c>
      <c r="J29" s="52">
        <f t="shared" si="1"/>
        <v>0.36989032901296109</v>
      </c>
      <c r="K29" s="57"/>
      <c r="L29" s="35" t="s">
        <v>75</v>
      </c>
      <c r="N29" s="35">
        <v>7.98</v>
      </c>
      <c r="O29" s="35">
        <v>10.55</v>
      </c>
      <c r="P29" s="35">
        <v>0.98099999999999998</v>
      </c>
      <c r="Q29" s="35">
        <v>7.94</v>
      </c>
      <c r="R29" s="35">
        <v>9.93</v>
      </c>
      <c r="S29" s="35">
        <v>0.98499999999999999</v>
      </c>
      <c r="T29" s="35">
        <v>7.73</v>
      </c>
      <c r="U29" s="35">
        <v>7.24</v>
      </c>
      <c r="V29" s="35">
        <v>0.97899999999999998</v>
      </c>
      <c r="Y29" s="41"/>
      <c r="Z29" s="38"/>
      <c r="AA29" s="38"/>
    </row>
    <row r="30" spans="1:27">
      <c r="A30" s="76">
        <v>6</v>
      </c>
      <c r="B30" s="78">
        <v>273</v>
      </c>
      <c r="C30" s="78">
        <v>489</v>
      </c>
      <c r="D30" s="51">
        <f t="shared" si="0"/>
        <v>762</v>
      </c>
      <c r="E30" s="78">
        <v>153.1</v>
      </c>
      <c r="F30" s="78">
        <v>56.7</v>
      </c>
      <c r="G30" s="78">
        <v>209.8</v>
      </c>
      <c r="H30" s="79">
        <f t="shared" si="1"/>
        <v>0.56080586080586081</v>
      </c>
      <c r="I30" s="79">
        <f t="shared" si="1"/>
        <v>0.11595092024539878</v>
      </c>
      <c r="J30" s="79">
        <f t="shared" si="1"/>
        <v>0.27532808398950132</v>
      </c>
      <c r="K30" s="57"/>
      <c r="L30" s="35" t="s">
        <v>76</v>
      </c>
      <c r="N30" s="35">
        <v>7.75</v>
      </c>
      <c r="O30" s="35">
        <v>8.17</v>
      </c>
      <c r="P30" s="35">
        <v>0.98799999999999999</v>
      </c>
      <c r="Q30" s="35">
        <v>7.84</v>
      </c>
      <c r="R30" s="35">
        <v>9.8000000000000007</v>
      </c>
      <c r="S30" s="35">
        <v>0.97599999999999998</v>
      </c>
      <c r="T30" s="35">
        <v>7.31</v>
      </c>
      <c r="U30" s="35">
        <v>3.85</v>
      </c>
      <c r="V30" s="35">
        <v>0.97099999999999997</v>
      </c>
      <c r="Y30" s="41"/>
      <c r="Z30" s="41"/>
      <c r="AA30" s="41"/>
    </row>
    <row r="31" spans="1:27">
      <c r="A31" s="66" t="s">
        <v>78</v>
      </c>
      <c r="B31" s="66"/>
      <c r="C31" s="66"/>
      <c r="D31" s="80"/>
      <c r="E31" s="66"/>
      <c r="F31" s="66"/>
      <c r="G31" s="66"/>
      <c r="H31" s="66"/>
      <c r="I31" s="81"/>
      <c r="J31" s="81"/>
      <c r="K31" s="57"/>
      <c r="L31" s="35" t="s">
        <v>77</v>
      </c>
      <c r="N31" s="35">
        <v>5.37</v>
      </c>
      <c r="O31" s="35">
        <v>-13.82</v>
      </c>
      <c r="P31" s="35">
        <v>0.78900000000000003</v>
      </c>
      <c r="Q31" s="35">
        <v>6.01</v>
      </c>
      <c r="R31" s="35">
        <v>-7.5</v>
      </c>
      <c r="S31" s="35">
        <v>0.84799999999999998</v>
      </c>
      <c r="T31" s="35">
        <v>7.12</v>
      </c>
      <c r="U31" s="35">
        <v>2.46</v>
      </c>
      <c r="V31" s="35">
        <v>0.873</v>
      </c>
      <c r="Y31" s="41"/>
      <c r="Z31" s="41"/>
      <c r="AA31" s="41"/>
    </row>
    <row r="32" spans="1:27">
      <c r="A32" s="35" t="s">
        <v>80</v>
      </c>
      <c r="L32" s="35" t="s">
        <v>79</v>
      </c>
      <c r="N32" s="35">
        <v>7.79</v>
      </c>
      <c r="O32" s="35">
        <v>10.29</v>
      </c>
      <c r="P32" s="35">
        <v>0.95399999999999996</v>
      </c>
      <c r="Q32" s="35">
        <v>7.64</v>
      </c>
      <c r="R32" s="35">
        <v>8.6999999999999993</v>
      </c>
      <c r="S32" s="35">
        <v>0.95399999999999996</v>
      </c>
      <c r="T32" s="35">
        <v>7.47</v>
      </c>
      <c r="U32" s="35">
        <v>5.55</v>
      </c>
      <c r="V32" s="35">
        <v>0.97399999999999998</v>
      </c>
    </row>
    <row r="33" spans="1:29">
      <c r="A33" s="36" t="s">
        <v>82</v>
      </c>
      <c r="B33" s="36"/>
      <c r="C33" s="36"/>
      <c r="D33" s="82" t="s">
        <v>83</v>
      </c>
      <c r="E33" s="36"/>
      <c r="F33" s="36"/>
      <c r="G33" s="36"/>
      <c r="H33" s="36"/>
      <c r="I33" s="36"/>
      <c r="L33" s="76" t="s">
        <v>81</v>
      </c>
      <c r="M33" s="76"/>
      <c r="N33" s="76">
        <v>8.11</v>
      </c>
      <c r="O33" s="76">
        <v>12.91</v>
      </c>
      <c r="P33" s="76">
        <v>0.97399999999999998</v>
      </c>
      <c r="Q33" s="76">
        <v>7.27</v>
      </c>
      <c r="R33" s="76">
        <v>4.41</v>
      </c>
      <c r="S33" s="76">
        <v>0.98699999999999999</v>
      </c>
      <c r="T33" s="76">
        <v>7.65</v>
      </c>
      <c r="U33" s="76">
        <v>7.41</v>
      </c>
      <c r="V33" s="76">
        <v>0.98399999999999999</v>
      </c>
    </row>
    <row r="34" spans="1:29" ht="15.75">
      <c r="B34" s="33" t="s">
        <v>3</v>
      </c>
      <c r="C34" s="33"/>
      <c r="D34" s="33"/>
      <c r="E34" s="33" t="s">
        <v>0</v>
      </c>
      <c r="F34" s="33"/>
      <c r="G34" s="33"/>
      <c r="H34" s="33" t="s">
        <v>1</v>
      </c>
      <c r="Y34" s="38"/>
      <c r="Z34" s="38"/>
      <c r="AA34" s="38"/>
    </row>
    <row r="35" spans="1:29">
      <c r="B35" s="35" t="s">
        <v>73</v>
      </c>
      <c r="C35" s="35" t="s">
        <v>84</v>
      </c>
      <c r="D35" s="35" t="s">
        <v>85</v>
      </c>
      <c r="E35" s="38" t="s">
        <v>73</v>
      </c>
      <c r="F35" s="38" t="s">
        <v>84</v>
      </c>
      <c r="G35" s="38" t="s">
        <v>85</v>
      </c>
      <c r="H35" s="38" t="s">
        <v>73</v>
      </c>
      <c r="I35" s="38" t="s">
        <v>84</v>
      </c>
      <c r="J35" s="38" t="s">
        <v>85</v>
      </c>
      <c r="AA35" s="41"/>
      <c r="AB35" s="38"/>
      <c r="AC35" s="38"/>
    </row>
    <row r="36" spans="1:29">
      <c r="A36" s="38">
        <v>1</v>
      </c>
      <c r="E36" s="35">
        <v>0.39200000000000002</v>
      </c>
      <c r="F36" s="35">
        <v>-9.81</v>
      </c>
      <c r="G36" s="35">
        <v>-9.3800000000000008</v>
      </c>
      <c r="H36" s="35">
        <v>0.115</v>
      </c>
      <c r="I36" s="35">
        <v>-9.39</v>
      </c>
      <c r="J36" s="35">
        <v>-9.2799999999999994</v>
      </c>
      <c r="AA36" s="41"/>
      <c r="AB36" s="38"/>
      <c r="AC36" s="38"/>
    </row>
    <row r="37" spans="1:29">
      <c r="A37" s="38">
        <v>2</v>
      </c>
      <c r="E37" s="35">
        <v>0.1</v>
      </c>
      <c r="F37" s="35">
        <v>-9.61</v>
      </c>
      <c r="G37" s="35">
        <v>-9.2799999999999994</v>
      </c>
      <c r="H37" s="35">
        <v>0.13800000000000001</v>
      </c>
      <c r="I37" s="35">
        <v>-9.33</v>
      </c>
      <c r="J37" s="35">
        <v>-9.26</v>
      </c>
      <c r="AA37" s="41"/>
      <c r="AB37" s="41"/>
      <c r="AC37" s="41"/>
    </row>
    <row r="38" spans="1:29">
      <c r="A38" s="38">
        <v>3</v>
      </c>
      <c r="E38" s="35">
        <v>0.16400000000000001</v>
      </c>
      <c r="F38" s="35">
        <v>-9.9600000000000009</v>
      </c>
      <c r="H38" s="35">
        <v>0.21199999999999999</v>
      </c>
      <c r="I38" s="35">
        <v>-9.91</v>
      </c>
      <c r="AA38" s="43"/>
      <c r="AB38" s="38"/>
      <c r="AC38" s="38"/>
    </row>
    <row r="39" spans="1:29">
      <c r="A39" s="38">
        <v>4</v>
      </c>
      <c r="B39" s="35">
        <v>0.34599999999999997</v>
      </c>
      <c r="C39" s="35">
        <v>-11.3</v>
      </c>
      <c r="D39" s="35">
        <v>-9.93</v>
      </c>
      <c r="E39" s="35">
        <v>0.2</v>
      </c>
      <c r="F39" s="35">
        <v>-9.26</v>
      </c>
      <c r="G39" s="35">
        <v>-9.5500000000000007</v>
      </c>
      <c r="H39" s="35">
        <v>0.22</v>
      </c>
      <c r="I39" s="35">
        <v>-10.130000000000001</v>
      </c>
      <c r="J39" s="35">
        <v>-9.76</v>
      </c>
      <c r="AA39" s="41"/>
      <c r="AB39" s="41"/>
      <c r="AC39" s="41"/>
    </row>
    <row r="40" spans="1:29">
      <c r="A40" s="38">
        <v>5</v>
      </c>
      <c r="B40" s="35">
        <v>-0.35799999999999998</v>
      </c>
      <c r="C40" s="35">
        <v>-4.1500000000000004</v>
      </c>
      <c r="D40" s="35">
        <v>-9.48</v>
      </c>
      <c r="E40" s="35">
        <v>-0.44</v>
      </c>
      <c r="F40" s="35">
        <v>-6.58</v>
      </c>
      <c r="G40" s="35">
        <v>-9.31</v>
      </c>
      <c r="H40" s="35">
        <v>-0.23699999999999999</v>
      </c>
      <c r="I40" s="35">
        <v>-8.1</v>
      </c>
      <c r="J40" s="35">
        <v>-9.3000000000000007</v>
      </c>
      <c r="AA40" s="41"/>
      <c r="AB40" s="41"/>
      <c r="AC40" s="41"/>
    </row>
    <row r="41" spans="1:29">
      <c r="A41" s="83" t="s">
        <v>90</v>
      </c>
      <c r="B41" s="35" t="s">
        <v>57</v>
      </c>
      <c r="H41" s="35" t="s">
        <v>77</v>
      </c>
    </row>
    <row r="42" spans="1:29" ht="15.75">
      <c r="B42" s="33" t="s">
        <v>3</v>
      </c>
      <c r="C42" s="33"/>
      <c r="D42" s="33"/>
      <c r="E42" s="33" t="s">
        <v>0</v>
      </c>
      <c r="F42" s="33"/>
      <c r="G42" s="33"/>
      <c r="H42" s="33" t="s">
        <v>1</v>
      </c>
      <c r="I42" s="33"/>
      <c r="J42" s="33"/>
      <c r="K42" s="33" t="s">
        <v>0</v>
      </c>
      <c r="L42" s="33"/>
      <c r="M42" s="33"/>
      <c r="N42" s="33" t="s">
        <v>1</v>
      </c>
      <c r="O42" s="33"/>
    </row>
    <row r="43" spans="1:29">
      <c r="B43" s="35" t="s">
        <v>73</v>
      </c>
      <c r="C43" s="35" t="s">
        <v>86</v>
      </c>
      <c r="D43" s="35" t="s">
        <v>73</v>
      </c>
      <c r="E43" s="35" t="s">
        <v>86</v>
      </c>
      <c r="F43" s="35" t="s">
        <v>73</v>
      </c>
      <c r="G43" s="35" t="s">
        <v>86</v>
      </c>
      <c r="H43" s="35" t="s">
        <v>73</v>
      </c>
      <c r="I43" s="35" t="s">
        <v>86</v>
      </c>
      <c r="J43" s="35" t="s">
        <v>87</v>
      </c>
      <c r="K43" s="35" t="s">
        <v>73</v>
      </c>
      <c r="L43" s="35" t="s">
        <v>86</v>
      </c>
      <c r="M43" s="35" t="s">
        <v>87</v>
      </c>
      <c r="N43" s="35" t="s">
        <v>73</v>
      </c>
      <c r="O43" s="35" t="s">
        <v>86</v>
      </c>
      <c r="P43" s="35" t="s">
        <v>87</v>
      </c>
    </row>
    <row r="44" spans="1:29">
      <c r="A44" s="38">
        <v>1</v>
      </c>
      <c r="D44" s="35">
        <v>3.5000000000000001E-3</v>
      </c>
      <c r="E44" s="35">
        <v>-10.18</v>
      </c>
      <c r="F44" s="35">
        <v>0.01</v>
      </c>
      <c r="G44" s="35">
        <v>-10.54</v>
      </c>
      <c r="K44" s="35">
        <v>3.5000000000000001E-3</v>
      </c>
      <c r="L44" s="35">
        <v>-10.08</v>
      </c>
      <c r="M44" s="35">
        <v>0.25700000000000001</v>
      </c>
      <c r="N44" s="35">
        <v>3.2000000000000002E-3</v>
      </c>
      <c r="O44" s="35">
        <v>-9.8800000000000008</v>
      </c>
      <c r="P44" s="35">
        <v>0.34799999999999998</v>
      </c>
    </row>
    <row r="45" spans="1:29">
      <c r="A45" s="38">
        <v>2</v>
      </c>
      <c r="D45" s="35">
        <v>6.7999999999999996E-3</v>
      </c>
      <c r="E45" s="35">
        <v>-10.25</v>
      </c>
      <c r="F45" s="35">
        <v>2.5000000000000001E-3</v>
      </c>
      <c r="G45" s="35">
        <v>-9.33</v>
      </c>
      <c r="K45" s="35">
        <v>1.6999999999999999E-3</v>
      </c>
      <c r="L45" s="35">
        <v>-9.52</v>
      </c>
      <c r="M45" s="35">
        <v>0.16700000000000001</v>
      </c>
      <c r="N45" s="35">
        <v>2.0999999999999999E-3</v>
      </c>
      <c r="O45" s="35">
        <v>-9.56</v>
      </c>
      <c r="P45" s="35">
        <v>0.34899999999999998</v>
      </c>
    </row>
    <row r="46" spans="1:29">
      <c r="A46" s="38">
        <v>3</v>
      </c>
      <c r="D46" s="35">
        <v>3.0000000000000001E-3</v>
      </c>
      <c r="E46" s="35">
        <v>-10.029999999999999</v>
      </c>
      <c r="F46" s="35">
        <v>1.6999999999999999E-3</v>
      </c>
      <c r="G46" s="35">
        <v>-9.64</v>
      </c>
    </row>
    <row r="47" spans="1:29">
      <c r="A47" s="38">
        <v>4</v>
      </c>
      <c r="B47" s="35">
        <v>7.7999999999999996E-3</v>
      </c>
      <c r="C47" s="35">
        <v>-11.3</v>
      </c>
      <c r="D47" s="35">
        <v>4.4999999999999998E-2</v>
      </c>
      <c r="E47" s="35">
        <v>-10.3</v>
      </c>
      <c r="F47" s="35">
        <v>5.0000000000000001E-3</v>
      </c>
      <c r="G47" s="35">
        <v>-10.47</v>
      </c>
      <c r="H47" s="35">
        <v>5.0000000000000001E-3</v>
      </c>
      <c r="I47" s="35">
        <v>-10</v>
      </c>
      <c r="J47" s="35">
        <v>4.8000000000000001E-2</v>
      </c>
      <c r="K47" s="35">
        <v>1.6000000000000001E-3</v>
      </c>
      <c r="L47" s="35">
        <v>-9.86</v>
      </c>
      <c r="M47" s="35">
        <v>0.182</v>
      </c>
      <c r="N47" s="35">
        <v>8.0000000000000004E-4</v>
      </c>
      <c r="O47" s="35">
        <v>-9.9499999999999993</v>
      </c>
      <c r="P47" s="35">
        <v>0.05</v>
      </c>
    </row>
    <row r="48" spans="1:29">
      <c r="A48" s="38">
        <v>5</v>
      </c>
      <c r="B48" s="35">
        <v>-8.8999999999999999E-3</v>
      </c>
      <c r="C48" s="35">
        <v>-7.4</v>
      </c>
      <c r="D48" s="35">
        <v>-1.09E-2</v>
      </c>
      <c r="E48" s="35">
        <v>-6.5</v>
      </c>
      <c r="F48" s="35">
        <v>-4.7999999999999996E-3</v>
      </c>
      <c r="G48" s="35">
        <v>-8.07</v>
      </c>
      <c r="H48" s="35">
        <v>-5.9999999999999995E-4</v>
      </c>
      <c r="I48" s="35">
        <v>-9.36</v>
      </c>
      <c r="J48" s="35">
        <v>1.4999999999999999E-2</v>
      </c>
      <c r="K48" s="35">
        <v>-2.0000000000000001E-4</v>
      </c>
      <c r="L48" s="35">
        <v>-9.2799999999999994</v>
      </c>
      <c r="M48" s="35">
        <v>1.6000000000000001E-3</v>
      </c>
      <c r="N48" s="35">
        <v>3.0000000000000001E-3</v>
      </c>
      <c r="O48" s="35">
        <v>-9.93</v>
      </c>
      <c r="P48" s="35">
        <v>0.29099999999999998</v>
      </c>
    </row>
    <row r="49" spans="1:1">
      <c r="A49" s="38"/>
    </row>
  </sheetData>
  <pageMargins left="0.7" right="0.7" top="0.78740157499999996" bottom="0.78740157499999996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800"/>
  </sheetPr>
  <dimension ref="B1:T101"/>
  <sheetViews>
    <sheetView topLeftCell="B1" zoomScale="130" zoomScaleNormal="130" workbookViewId="0">
      <selection sqref="A1:XFD1048576"/>
    </sheetView>
  </sheetViews>
  <sheetFormatPr defaultRowHeight="12.75"/>
  <cols>
    <col min="1" max="1" width="5" style="7" customWidth="1"/>
    <col min="2" max="16384" width="9.140625" style="7"/>
  </cols>
  <sheetData>
    <row r="1" spans="2:20">
      <c r="B1" s="7" t="s">
        <v>97</v>
      </c>
    </row>
    <row r="2" spans="2:20">
      <c r="B2" s="7" t="s">
        <v>98</v>
      </c>
    </row>
    <row r="3" spans="2:20">
      <c r="B3" s="7" t="s">
        <v>99</v>
      </c>
    </row>
    <row r="4" spans="2:20">
      <c r="B4" s="7" t="s">
        <v>100</v>
      </c>
    </row>
    <row r="6" spans="2:20">
      <c r="B6" s="102" t="s">
        <v>101</v>
      </c>
    </row>
    <row r="7" spans="2:20" ht="13.5" thickBot="1"/>
    <row r="8" spans="2:20" ht="25.5" customHeight="1">
      <c r="B8" s="103" t="s">
        <v>102</v>
      </c>
      <c r="C8" s="104" t="s">
        <v>103</v>
      </c>
      <c r="D8" s="104" t="s">
        <v>104</v>
      </c>
      <c r="E8" s="104" t="s">
        <v>105</v>
      </c>
      <c r="F8" s="104" t="s">
        <v>106</v>
      </c>
      <c r="G8" s="104" t="s">
        <v>107</v>
      </c>
      <c r="H8" s="104" t="s">
        <v>108</v>
      </c>
      <c r="I8" s="104" t="s">
        <v>109</v>
      </c>
      <c r="J8" s="104" t="s">
        <v>110</v>
      </c>
      <c r="K8" s="104" t="s">
        <v>111</v>
      </c>
      <c r="L8" s="104" t="s">
        <v>112</v>
      </c>
      <c r="M8" s="104" t="s">
        <v>113</v>
      </c>
      <c r="N8" s="104" t="s">
        <v>114</v>
      </c>
      <c r="O8" s="104" t="s">
        <v>115</v>
      </c>
      <c r="P8" s="104" t="s">
        <v>116</v>
      </c>
      <c r="Q8" s="104" t="s">
        <v>117</v>
      </c>
      <c r="R8" s="104" t="s">
        <v>118</v>
      </c>
      <c r="S8" s="104" t="s">
        <v>119</v>
      </c>
      <c r="T8" s="104" t="s">
        <v>120</v>
      </c>
    </row>
    <row r="9" spans="2:20">
      <c r="B9" s="105" t="s">
        <v>121</v>
      </c>
      <c r="C9" s="106">
        <v>72</v>
      </c>
      <c r="D9" s="106">
        <v>60</v>
      </c>
      <c r="E9" s="106">
        <v>60</v>
      </c>
      <c r="F9" s="106">
        <v>72</v>
      </c>
      <c r="G9" s="106">
        <v>60</v>
      </c>
      <c r="H9" s="106">
        <v>60</v>
      </c>
      <c r="I9" s="106">
        <v>72</v>
      </c>
      <c r="J9" s="106">
        <v>60</v>
      </c>
      <c r="K9" s="106">
        <v>60</v>
      </c>
      <c r="L9" s="106">
        <v>72</v>
      </c>
      <c r="M9" s="106">
        <v>60</v>
      </c>
      <c r="N9" s="106">
        <v>60</v>
      </c>
      <c r="O9" s="106">
        <v>72</v>
      </c>
      <c r="P9" s="106">
        <v>60</v>
      </c>
      <c r="Q9" s="106">
        <v>60</v>
      </c>
      <c r="R9" s="106">
        <v>72</v>
      </c>
      <c r="S9" s="106">
        <v>60</v>
      </c>
      <c r="T9" s="106">
        <v>60</v>
      </c>
    </row>
    <row r="10" spans="2:20">
      <c r="B10" s="107" t="s">
        <v>122</v>
      </c>
      <c r="C10" s="108">
        <v>3.4300000667572021</v>
      </c>
      <c r="D10" s="108">
        <v>2.2400000095367432</v>
      </c>
      <c r="E10" s="108">
        <v>11.11</v>
      </c>
      <c r="F10" s="108">
        <v>0.06</v>
      </c>
      <c r="G10" s="108">
        <v>0.4</v>
      </c>
      <c r="H10" s="108">
        <v>4.58</v>
      </c>
      <c r="I10" s="108">
        <v>0.34</v>
      </c>
      <c r="J10" s="108">
        <v>0.04</v>
      </c>
      <c r="K10" s="108">
        <v>0</v>
      </c>
      <c r="L10" s="108">
        <v>0.06</v>
      </c>
      <c r="M10" s="108">
        <v>0</v>
      </c>
      <c r="N10" s="108">
        <v>0</v>
      </c>
      <c r="O10" s="108">
        <v>0</v>
      </c>
      <c r="P10" s="108">
        <v>0</v>
      </c>
      <c r="Q10" s="108">
        <v>1.2</v>
      </c>
      <c r="R10" s="108">
        <v>0.2</v>
      </c>
      <c r="S10" s="108">
        <v>0</v>
      </c>
      <c r="T10" s="108">
        <v>0</v>
      </c>
    </row>
    <row r="11" spans="2:20">
      <c r="B11" s="107" t="s">
        <v>123</v>
      </c>
      <c r="C11" s="108">
        <v>90.48</v>
      </c>
      <c r="D11" s="108">
        <v>101.58</v>
      </c>
      <c r="E11" s="108">
        <v>96.26</v>
      </c>
      <c r="F11" s="108">
        <v>0.42</v>
      </c>
      <c r="G11" s="108">
        <v>2.0699999999999998</v>
      </c>
      <c r="H11" s="108">
        <v>17.649999999999999</v>
      </c>
      <c r="I11" s="108">
        <v>3.08</v>
      </c>
      <c r="J11" s="108">
        <v>3.32</v>
      </c>
      <c r="K11" s="108">
        <v>3.53</v>
      </c>
      <c r="L11" s="108">
        <v>0.45</v>
      </c>
      <c r="M11" s="108">
        <v>0.32</v>
      </c>
      <c r="N11" s="108">
        <v>0.2</v>
      </c>
      <c r="O11" s="108">
        <v>8.1999999999999993</v>
      </c>
      <c r="P11" s="108">
        <v>6.3</v>
      </c>
      <c r="Q11" s="108">
        <v>57.2</v>
      </c>
      <c r="R11" s="108">
        <v>36.4</v>
      </c>
      <c r="S11" s="108">
        <v>25.7</v>
      </c>
      <c r="T11" s="108">
        <v>14.7</v>
      </c>
    </row>
    <row r="12" spans="2:20">
      <c r="B12" s="107" t="s">
        <v>124</v>
      </c>
      <c r="C12" s="108">
        <v>7.26</v>
      </c>
      <c r="D12" s="108">
        <v>4.1674999999999995</v>
      </c>
      <c r="E12" s="108">
        <v>31.13</v>
      </c>
      <c r="F12" s="108">
        <v>7.0000000000000007E-2</v>
      </c>
      <c r="G12" s="108">
        <v>0.61750000000000005</v>
      </c>
      <c r="H12" s="108">
        <v>8.4400000000000013</v>
      </c>
      <c r="I12" s="108">
        <v>0.94</v>
      </c>
      <c r="J12" s="108">
        <v>0.1</v>
      </c>
      <c r="K12" s="108">
        <v>0.26</v>
      </c>
      <c r="L12" s="108">
        <v>0.13</v>
      </c>
      <c r="M12" s="108">
        <v>4.4999999999999998E-2</v>
      </c>
      <c r="N12" s="108">
        <v>0.03</v>
      </c>
      <c r="O12" s="108">
        <v>0.5</v>
      </c>
      <c r="P12" s="108">
        <v>0.5</v>
      </c>
      <c r="Q12" s="108">
        <v>13.424999999999999</v>
      </c>
      <c r="R12" s="108">
        <v>0.6</v>
      </c>
      <c r="S12" s="108">
        <v>0.2</v>
      </c>
      <c r="T12" s="108">
        <v>0.6</v>
      </c>
    </row>
    <row r="13" spans="2:20">
      <c r="B13" s="107" t="s">
        <v>125</v>
      </c>
      <c r="C13" s="108">
        <v>29.584999618530276</v>
      </c>
      <c r="D13" s="108">
        <v>16.705000000000002</v>
      </c>
      <c r="E13" s="108">
        <v>42.669998168945313</v>
      </c>
      <c r="F13" s="108">
        <v>0.12</v>
      </c>
      <c r="G13" s="108">
        <v>0.72</v>
      </c>
      <c r="H13" s="108">
        <v>9.85</v>
      </c>
      <c r="I13" s="108">
        <v>1.1299999999999999</v>
      </c>
      <c r="J13" s="108">
        <v>0.65999999999999992</v>
      </c>
      <c r="K13" s="108">
        <v>0.45</v>
      </c>
      <c r="L13" s="108">
        <v>0.16</v>
      </c>
      <c r="M13" s="108">
        <v>0.23</v>
      </c>
      <c r="N13" s="108">
        <v>7.0000000000000007E-2</v>
      </c>
      <c r="O13" s="108">
        <v>0.9</v>
      </c>
      <c r="P13" s="108">
        <v>1.05</v>
      </c>
      <c r="Q13" s="108">
        <v>20.25</v>
      </c>
      <c r="R13" s="108">
        <v>9.5</v>
      </c>
      <c r="S13" s="108">
        <v>0.9</v>
      </c>
      <c r="T13" s="108">
        <v>1.2999999999999998</v>
      </c>
    </row>
    <row r="14" spans="2:20">
      <c r="B14" s="107" t="s">
        <v>126</v>
      </c>
      <c r="C14" s="108">
        <v>41.35</v>
      </c>
      <c r="D14" s="108">
        <v>26.79</v>
      </c>
      <c r="E14" s="108">
        <v>72</v>
      </c>
      <c r="F14" s="108">
        <v>0.17499999999999999</v>
      </c>
      <c r="G14" s="108">
        <v>1.0024999999999999</v>
      </c>
      <c r="H14" s="108">
        <v>11.484999999999999</v>
      </c>
      <c r="I14" s="108">
        <v>1.54</v>
      </c>
      <c r="J14" s="108">
        <v>1.2174999999999998</v>
      </c>
      <c r="K14" s="108">
        <v>1.9</v>
      </c>
      <c r="L14" s="108">
        <v>0.21000000000000002</v>
      </c>
      <c r="M14" s="108">
        <v>0.27</v>
      </c>
      <c r="N14" s="108">
        <v>0.13</v>
      </c>
      <c r="O14" s="108">
        <v>1.3</v>
      </c>
      <c r="P14" s="108">
        <v>1.8250000000000002</v>
      </c>
      <c r="Q14" s="108">
        <v>35.15</v>
      </c>
      <c r="R14" s="108">
        <v>18.3</v>
      </c>
      <c r="S14" s="108">
        <v>2.9</v>
      </c>
      <c r="T14" s="108">
        <v>8.0749999999999993</v>
      </c>
    </row>
    <row r="15" spans="2:20">
      <c r="B15" s="107" t="s">
        <v>127</v>
      </c>
      <c r="C15" s="108">
        <v>26.843499977588646</v>
      </c>
      <c r="D15" s="108">
        <v>19.844000000715265</v>
      </c>
      <c r="E15" s="108">
        <v>48.584693816048748</v>
      </c>
      <c r="F15" s="108">
        <v>0.13793650793650802</v>
      </c>
      <c r="G15" s="108">
        <v>0.82659090909090915</v>
      </c>
      <c r="H15" s="108">
        <v>10.480909090909091</v>
      </c>
      <c r="I15" s="108">
        <v>1.2965079365079366</v>
      </c>
      <c r="J15" s="108">
        <v>0.80322727272727268</v>
      </c>
      <c r="K15" s="108">
        <v>1.0602072727272733</v>
      </c>
      <c r="L15" s="108">
        <v>0.17483870967741943</v>
      </c>
      <c r="M15" s="108">
        <v>0.1691304347826087</v>
      </c>
      <c r="N15" s="108">
        <v>8.3448275862068946E-2</v>
      </c>
      <c r="O15" s="108">
        <v>1.1421052631578945</v>
      </c>
      <c r="P15" s="108">
        <v>1.4649999999999999</v>
      </c>
      <c r="Q15" s="108">
        <v>24.851851851851858</v>
      </c>
      <c r="R15" s="108">
        <v>10.886792452830189</v>
      </c>
      <c r="S15" s="108">
        <v>2.5864864864864874</v>
      </c>
      <c r="T15" s="108">
        <v>4.3608695652173939</v>
      </c>
    </row>
    <row r="16" spans="2:20">
      <c r="B16" s="107" t="s">
        <v>128</v>
      </c>
      <c r="C16" s="108">
        <v>363.35493473110358</v>
      </c>
      <c r="D16" s="108">
        <v>372.26900407892691</v>
      </c>
      <c r="E16" s="108">
        <v>638.64553442606064</v>
      </c>
      <c r="F16" s="108">
        <v>6.9392217101894573E-3</v>
      </c>
      <c r="G16" s="108">
        <v>0.11367880549682866</v>
      </c>
      <c r="H16" s="108">
        <v>10.424115824915829</v>
      </c>
      <c r="I16" s="108">
        <v>0.35603277009728634</v>
      </c>
      <c r="J16" s="108">
        <v>0.64115687737843541</v>
      </c>
      <c r="K16" s="108">
        <v>1.0930399925387209</v>
      </c>
      <c r="L16" s="108">
        <v>5.8991397849462368E-3</v>
      </c>
      <c r="M16" s="108">
        <v>1.3108300395256917E-2</v>
      </c>
      <c r="N16" s="108">
        <v>3.7948275862068953E-3</v>
      </c>
      <c r="O16" s="108">
        <v>1.5942669172932329</v>
      </c>
      <c r="P16" s="108">
        <v>2.5079743589743591</v>
      </c>
      <c r="Q16" s="108">
        <v>237.50027952480792</v>
      </c>
      <c r="R16" s="108">
        <v>100.52501451378811</v>
      </c>
      <c r="S16" s="108">
        <v>23.031201201201199</v>
      </c>
      <c r="T16" s="108">
        <v>21.600657004830925</v>
      </c>
    </row>
    <row r="17" spans="2:20">
      <c r="B17" s="107" t="s">
        <v>129</v>
      </c>
      <c r="C17" s="108">
        <v>19.061871228478687</v>
      </c>
      <c r="D17" s="108">
        <v>19.294273867625257</v>
      </c>
      <c r="E17" s="108">
        <v>25.271437126251065</v>
      </c>
      <c r="F17" s="108">
        <v>8.3301991033764955E-2</v>
      </c>
      <c r="G17" s="108">
        <v>0.33716287680708362</v>
      </c>
      <c r="H17" s="108">
        <v>3.2286399342317238</v>
      </c>
      <c r="I17" s="108">
        <v>0.59668481637903803</v>
      </c>
      <c r="J17" s="108">
        <v>0.80072272190717519</v>
      </c>
      <c r="K17" s="108">
        <v>1.0454855295692622</v>
      </c>
      <c r="L17" s="108">
        <v>7.6805857751516826E-2</v>
      </c>
      <c r="M17" s="108">
        <v>0.11449148612563695</v>
      </c>
      <c r="N17" s="108">
        <v>6.1602171927675531E-2</v>
      </c>
      <c r="O17" s="108">
        <v>1.2626428304525523</v>
      </c>
      <c r="P17" s="108">
        <v>1.5836585361037774</v>
      </c>
      <c r="Q17" s="108">
        <v>15.411044076402089</v>
      </c>
      <c r="R17" s="108">
        <v>10.026216360810697</v>
      </c>
      <c r="S17" s="108">
        <v>4.799083370936704</v>
      </c>
      <c r="T17" s="108">
        <v>4.647650697377216</v>
      </c>
    </row>
    <row r="18" spans="2:20" ht="13.5" thickBot="1">
      <c r="B18" s="109" t="s">
        <v>130</v>
      </c>
      <c r="C18" s="110">
        <v>2.460876993848276</v>
      </c>
      <c r="D18" s="110">
        <v>3.0506925610380953</v>
      </c>
      <c r="E18" s="110">
        <v>3.6102053037501523</v>
      </c>
      <c r="F18" s="110">
        <v>1.0495064380565447E-2</v>
      </c>
      <c r="G18" s="110">
        <v>5.082921616390533E-2</v>
      </c>
      <c r="H18" s="110">
        <v>0.43534971992047183</v>
      </c>
      <c r="I18" s="110">
        <v>7.5175220725103548E-2</v>
      </c>
      <c r="J18" s="110">
        <v>0.12071349225809955</v>
      </c>
      <c r="K18" s="110">
        <v>0.14097324004858131</v>
      </c>
      <c r="L18" s="110">
        <v>1.379473927888669E-2</v>
      </c>
      <c r="M18" s="110">
        <v>2.3873125144010892E-2</v>
      </c>
      <c r="N18" s="110">
        <v>1.1439236148550599E-2</v>
      </c>
      <c r="O18" s="110">
        <v>0.16724112843505978</v>
      </c>
      <c r="P18" s="110">
        <v>0.25039840050279671</v>
      </c>
      <c r="Q18" s="110">
        <v>2.0971774661514653</v>
      </c>
      <c r="R18" s="110">
        <v>1.37720673359253</v>
      </c>
      <c r="S18" s="110">
        <v>0.7889644461759745</v>
      </c>
      <c r="T18" s="110">
        <v>0.68525871034596864</v>
      </c>
    </row>
    <row r="21" spans="2:20">
      <c r="B21" s="102" t="s">
        <v>131</v>
      </c>
    </row>
    <row r="42" spans="2:7">
      <c r="G42" s="7" t="s">
        <v>132</v>
      </c>
    </row>
    <row r="45" spans="2:7">
      <c r="B45" s="102" t="s">
        <v>133</v>
      </c>
    </row>
    <row r="66" spans="2:17">
      <c r="G66" s="7" t="s">
        <v>132</v>
      </c>
    </row>
    <row r="69" spans="2:17">
      <c r="B69" s="102" t="s">
        <v>134</v>
      </c>
    </row>
    <row r="70" spans="2:17" ht="13.5" thickBot="1"/>
    <row r="71" spans="2:17" ht="63.75">
      <c r="B71" s="104" t="s">
        <v>135</v>
      </c>
      <c r="C71" s="104" t="s">
        <v>121</v>
      </c>
      <c r="D71" s="104" t="s">
        <v>136</v>
      </c>
      <c r="E71" s="104" t="s">
        <v>137</v>
      </c>
      <c r="F71" s="104" t="s">
        <v>138</v>
      </c>
      <c r="G71" s="104" t="s">
        <v>139</v>
      </c>
      <c r="H71" s="104" t="s">
        <v>140</v>
      </c>
      <c r="I71" s="104" t="s">
        <v>141</v>
      </c>
      <c r="J71" s="104" t="s">
        <v>142</v>
      </c>
      <c r="K71" s="104" t="s">
        <v>143</v>
      </c>
      <c r="L71" s="104" t="s">
        <v>144</v>
      </c>
      <c r="M71" s="104" t="s">
        <v>145</v>
      </c>
      <c r="N71" s="104" t="s">
        <v>146</v>
      </c>
      <c r="O71" s="104" t="s">
        <v>147</v>
      </c>
      <c r="P71" s="104" t="s">
        <v>148</v>
      </c>
      <c r="Q71" s="104" t="s">
        <v>149</v>
      </c>
    </row>
    <row r="72" spans="2:17">
      <c r="B72" s="111" t="s">
        <v>150</v>
      </c>
      <c r="C72" s="111">
        <v>72</v>
      </c>
      <c r="D72" s="111">
        <v>0</v>
      </c>
      <c r="E72" s="111">
        <v>72</v>
      </c>
      <c r="F72" s="111">
        <v>92.307692307692307</v>
      </c>
      <c r="G72" s="111">
        <v>4</v>
      </c>
      <c r="H72" s="112" t="s">
        <v>13</v>
      </c>
      <c r="I72" s="111">
        <v>18</v>
      </c>
      <c r="J72" s="112" t="s">
        <v>15</v>
      </c>
      <c r="K72" s="113">
        <v>18</v>
      </c>
      <c r="L72" s="113">
        <v>25</v>
      </c>
      <c r="M72" s="113">
        <v>13.561889602678011</v>
      </c>
      <c r="N72" s="113">
        <v>36.438110397321985</v>
      </c>
      <c r="O72" s="113">
        <v>0.25</v>
      </c>
      <c r="P72" s="113">
        <v>0.13561889602678012</v>
      </c>
      <c r="Q72" s="113">
        <v>0.36438110397321988</v>
      </c>
    </row>
    <row r="73" spans="2:17">
      <c r="B73" s="114" t="s">
        <v>151</v>
      </c>
      <c r="C73" s="114"/>
      <c r="D73" s="114"/>
      <c r="E73" s="114"/>
      <c r="F73" s="114"/>
      <c r="G73" s="114"/>
      <c r="H73" s="115" t="s">
        <v>151</v>
      </c>
      <c r="I73" s="114"/>
      <c r="J73" s="115" t="s">
        <v>13</v>
      </c>
      <c r="K73" s="116">
        <v>18</v>
      </c>
      <c r="L73" s="116">
        <v>25</v>
      </c>
      <c r="M73" s="116">
        <v>13.561889602678011</v>
      </c>
      <c r="N73" s="116">
        <v>36.438110397321985</v>
      </c>
      <c r="O73" s="116">
        <v>0.25</v>
      </c>
      <c r="P73" s="116">
        <v>0.13561889602678012</v>
      </c>
      <c r="Q73" s="116">
        <v>0.36438110397321988</v>
      </c>
    </row>
    <row r="74" spans="2:17">
      <c r="B74" s="114" t="s">
        <v>151</v>
      </c>
      <c r="C74" s="114"/>
      <c r="D74" s="114"/>
      <c r="E74" s="114"/>
      <c r="F74" s="114"/>
      <c r="G74" s="114"/>
      <c r="H74" s="115" t="s">
        <v>151</v>
      </c>
      <c r="I74" s="114"/>
      <c r="J74" s="115" t="s">
        <v>14</v>
      </c>
      <c r="K74" s="116">
        <v>18</v>
      </c>
      <c r="L74" s="116">
        <v>25</v>
      </c>
      <c r="M74" s="116">
        <v>13.561889602678011</v>
      </c>
      <c r="N74" s="116">
        <v>36.438110397321985</v>
      </c>
      <c r="O74" s="116">
        <v>0.25</v>
      </c>
      <c r="P74" s="116">
        <v>0.13561889602678012</v>
      </c>
      <c r="Q74" s="116">
        <v>0.36438110397321988</v>
      </c>
    </row>
    <row r="75" spans="2:17">
      <c r="B75" s="114" t="s">
        <v>151</v>
      </c>
      <c r="C75" s="114"/>
      <c r="D75" s="114"/>
      <c r="E75" s="114"/>
      <c r="F75" s="114"/>
      <c r="G75" s="114"/>
      <c r="H75" s="115" t="s">
        <v>151</v>
      </c>
      <c r="I75" s="114"/>
      <c r="J75" s="115" t="s">
        <v>16</v>
      </c>
      <c r="K75" s="116">
        <v>18</v>
      </c>
      <c r="L75" s="116">
        <v>25</v>
      </c>
      <c r="M75" s="116">
        <v>13.561889602678011</v>
      </c>
      <c r="N75" s="116">
        <v>36.438110397321985</v>
      </c>
      <c r="O75" s="116">
        <v>0.25</v>
      </c>
      <c r="P75" s="116">
        <v>0.13561889602678012</v>
      </c>
      <c r="Q75" s="116">
        <v>0.36438110397321988</v>
      </c>
    </row>
    <row r="76" spans="2:17">
      <c r="B76" s="111" t="s">
        <v>152</v>
      </c>
      <c r="C76" s="111">
        <v>60</v>
      </c>
      <c r="D76" s="111">
        <v>0</v>
      </c>
      <c r="E76" s="111">
        <v>60</v>
      </c>
      <c r="F76" s="111">
        <v>76.92307692307692</v>
      </c>
      <c r="G76" s="111">
        <v>4</v>
      </c>
      <c r="H76" s="112" t="s">
        <v>13</v>
      </c>
      <c r="I76" s="111">
        <v>15</v>
      </c>
      <c r="J76" s="112" t="s">
        <v>15</v>
      </c>
      <c r="K76" s="113">
        <v>15</v>
      </c>
      <c r="L76" s="113">
        <v>25</v>
      </c>
      <c r="M76" s="113">
        <v>12.470177840304739</v>
      </c>
      <c r="N76" s="113">
        <v>37.529822159695257</v>
      </c>
      <c r="O76" s="113">
        <v>0.25</v>
      </c>
      <c r="P76" s="113">
        <v>0.12470177840304739</v>
      </c>
      <c r="Q76" s="113">
        <v>0.37529822159695259</v>
      </c>
    </row>
    <row r="77" spans="2:17">
      <c r="B77" s="114" t="s">
        <v>151</v>
      </c>
      <c r="C77" s="114"/>
      <c r="D77" s="114"/>
      <c r="E77" s="114"/>
      <c r="F77" s="114"/>
      <c r="G77" s="114"/>
      <c r="H77" s="115" t="s">
        <v>151</v>
      </c>
      <c r="I77" s="114"/>
      <c r="J77" s="115" t="s">
        <v>13</v>
      </c>
      <c r="K77" s="116">
        <v>15</v>
      </c>
      <c r="L77" s="116">
        <v>25</v>
      </c>
      <c r="M77" s="116">
        <v>12.470177840304739</v>
      </c>
      <c r="N77" s="116">
        <v>37.529822159695257</v>
      </c>
      <c r="O77" s="116">
        <v>0.25</v>
      </c>
      <c r="P77" s="116">
        <v>0.12470177840304739</v>
      </c>
      <c r="Q77" s="116">
        <v>0.37529822159695259</v>
      </c>
    </row>
    <row r="78" spans="2:17">
      <c r="B78" s="114" t="s">
        <v>151</v>
      </c>
      <c r="C78" s="114"/>
      <c r="D78" s="114"/>
      <c r="E78" s="114"/>
      <c r="F78" s="114"/>
      <c r="G78" s="114"/>
      <c r="H78" s="115" t="s">
        <v>151</v>
      </c>
      <c r="I78" s="114"/>
      <c r="J78" s="115" t="s">
        <v>14</v>
      </c>
      <c r="K78" s="116">
        <v>15</v>
      </c>
      <c r="L78" s="116">
        <v>25</v>
      </c>
      <c r="M78" s="116">
        <v>12.470177840304739</v>
      </c>
      <c r="N78" s="116">
        <v>37.529822159695257</v>
      </c>
      <c r="O78" s="116">
        <v>0.25</v>
      </c>
      <c r="P78" s="116">
        <v>0.12470177840304739</v>
      </c>
      <c r="Q78" s="116">
        <v>0.37529822159695259</v>
      </c>
    </row>
    <row r="79" spans="2:17">
      <c r="B79" s="114" t="s">
        <v>151</v>
      </c>
      <c r="C79" s="114"/>
      <c r="D79" s="114"/>
      <c r="E79" s="114"/>
      <c r="F79" s="114"/>
      <c r="G79" s="114"/>
      <c r="H79" s="115" t="s">
        <v>151</v>
      </c>
      <c r="I79" s="114"/>
      <c r="J79" s="115" t="s">
        <v>16</v>
      </c>
      <c r="K79" s="116">
        <v>15</v>
      </c>
      <c r="L79" s="116">
        <v>25</v>
      </c>
      <c r="M79" s="116">
        <v>12.470177840304739</v>
      </c>
      <c r="N79" s="116">
        <v>37.529822159695257</v>
      </c>
      <c r="O79" s="116">
        <v>0.25</v>
      </c>
      <c r="P79" s="116">
        <v>0.12470177840304739</v>
      </c>
      <c r="Q79" s="116">
        <v>0.37529822159695259</v>
      </c>
    </row>
    <row r="80" spans="2:17">
      <c r="B80" s="111" t="s">
        <v>153</v>
      </c>
      <c r="C80" s="111">
        <v>60</v>
      </c>
      <c r="D80" s="111">
        <v>0</v>
      </c>
      <c r="E80" s="111">
        <v>60</v>
      </c>
      <c r="F80" s="111">
        <v>76.92307692307692</v>
      </c>
      <c r="G80" s="111">
        <v>4</v>
      </c>
      <c r="H80" s="112" t="s">
        <v>13</v>
      </c>
      <c r="I80" s="111">
        <v>15</v>
      </c>
      <c r="J80" s="112" t="s">
        <v>15</v>
      </c>
      <c r="K80" s="113">
        <v>15</v>
      </c>
      <c r="L80" s="113">
        <v>25</v>
      </c>
      <c r="M80" s="113">
        <v>12.470177840304739</v>
      </c>
      <c r="N80" s="113">
        <v>37.529822159695257</v>
      </c>
      <c r="O80" s="113">
        <v>0.25</v>
      </c>
      <c r="P80" s="113">
        <v>0.12470177840304739</v>
      </c>
      <c r="Q80" s="113">
        <v>0.37529822159695259</v>
      </c>
    </row>
    <row r="81" spans="2:17">
      <c r="B81" s="114" t="s">
        <v>151</v>
      </c>
      <c r="C81" s="114"/>
      <c r="D81" s="114"/>
      <c r="E81" s="114"/>
      <c r="F81" s="114"/>
      <c r="G81" s="114"/>
      <c r="H81" s="115" t="s">
        <v>151</v>
      </c>
      <c r="I81" s="114"/>
      <c r="J81" s="115" t="s">
        <v>13</v>
      </c>
      <c r="K81" s="116">
        <v>15</v>
      </c>
      <c r="L81" s="116">
        <v>25</v>
      </c>
      <c r="M81" s="116">
        <v>12.470177840304739</v>
      </c>
      <c r="N81" s="116">
        <v>37.529822159695257</v>
      </c>
      <c r="O81" s="116">
        <v>0.25</v>
      </c>
      <c r="P81" s="116">
        <v>0.12470177840304739</v>
      </c>
      <c r="Q81" s="116">
        <v>0.37529822159695259</v>
      </c>
    </row>
    <row r="82" spans="2:17">
      <c r="B82" s="114" t="s">
        <v>151</v>
      </c>
      <c r="C82" s="114"/>
      <c r="D82" s="114"/>
      <c r="E82" s="114"/>
      <c r="F82" s="114"/>
      <c r="G82" s="114"/>
      <c r="H82" s="115" t="s">
        <v>151</v>
      </c>
      <c r="I82" s="114"/>
      <c r="J82" s="115" t="s">
        <v>14</v>
      </c>
      <c r="K82" s="116">
        <v>15</v>
      </c>
      <c r="L82" s="116">
        <v>25</v>
      </c>
      <c r="M82" s="116">
        <v>12.470177840304739</v>
      </c>
      <c r="N82" s="116">
        <v>37.529822159695257</v>
      </c>
      <c r="O82" s="116">
        <v>0.25</v>
      </c>
      <c r="P82" s="116">
        <v>0.12470177840304739</v>
      </c>
      <c r="Q82" s="116">
        <v>0.37529822159695259</v>
      </c>
    </row>
    <row r="83" spans="2:17">
      <c r="B83" s="114" t="s">
        <v>151</v>
      </c>
      <c r="C83" s="114"/>
      <c r="D83" s="114"/>
      <c r="E83" s="114"/>
      <c r="F83" s="114"/>
      <c r="G83" s="114"/>
      <c r="H83" s="115" t="s">
        <v>151</v>
      </c>
      <c r="I83" s="114"/>
      <c r="J83" s="115" t="s">
        <v>16</v>
      </c>
      <c r="K83" s="116">
        <v>15</v>
      </c>
      <c r="L83" s="116">
        <v>25</v>
      </c>
      <c r="M83" s="116">
        <v>12.470177840304739</v>
      </c>
      <c r="N83" s="116">
        <v>37.529822159695257</v>
      </c>
      <c r="O83" s="116">
        <v>0.25</v>
      </c>
      <c r="P83" s="116">
        <v>0.12470177840304739</v>
      </c>
      <c r="Q83" s="116">
        <v>0.37529822159695259</v>
      </c>
    </row>
    <row r="84" spans="2:17">
      <c r="B84" s="111" t="s">
        <v>154</v>
      </c>
      <c r="C84" s="111">
        <v>72</v>
      </c>
      <c r="D84" s="111">
        <v>0</v>
      </c>
      <c r="E84" s="111">
        <v>72</v>
      </c>
      <c r="F84" s="111">
        <v>92.307692307692307</v>
      </c>
      <c r="G84" s="111">
        <v>6</v>
      </c>
      <c r="H84" s="112" t="s">
        <v>155</v>
      </c>
      <c r="I84" s="111">
        <v>12</v>
      </c>
      <c r="J84" s="112" t="s">
        <v>155</v>
      </c>
      <c r="K84" s="113">
        <v>12</v>
      </c>
      <c r="L84" s="113">
        <v>16.666666666666664</v>
      </c>
      <c r="M84" s="113">
        <v>6.8223086486866755</v>
      </c>
      <c r="N84" s="113">
        <v>26.511024684646657</v>
      </c>
      <c r="O84" s="113">
        <v>0.16666666666666666</v>
      </c>
      <c r="P84" s="113">
        <v>6.8223086486866757E-2</v>
      </c>
      <c r="Q84" s="113">
        <v>0.26511024684646656</v>
      </c>
    </row>
    <row r="85" spans="2:17">
      <c r="B85" s="114" t="s">
        <v>151</v>
      </c>
      <c r="C85" s="114"/>
      <c r="D85" s="114"/>
      <c r="E85" s="114"/>
      <c r="F85" s="114"/>
      <c r="G85" s="114"/>
      <c r="H85" s="115" t="s">
        <v>151</v>
      </c>
      <c r="I85" s="114"/>
      <c r="J85" s="115" t="s">
        <v>156</v>
      </c>
      <c r="K85" s="116">
        <v>12</v>
      </c>
      <c r="L85" s="116">
        <v>16.666666666666664</v>
      </c>
      <c r="M85" s="116">
        <v>6.8223086486866755</v>
      </c>
      <c r="N85" s="116">
        <v>26.511024684646657</v>
      </c>
      <c r="O85" s="116">
        <v>0.16666666666666666</v>
      </c>
      <c r="P85" s="116">
        <v>6.8223086486866757E-2</v>
      </c>
      <c r="Q85" s="116">
        <v>0.26511024684646656</v>
      </c>
    </row>
    <row r="86" spans="2:17">
      <c r="B86" s="114" t="s">
        <v>151</v>
      </c>
      <c r="C86" s="114"/>
      <c r="D86" s="114"/>
      <c r="E86" s="114"/>
      <c r="F86" s="114"/>
      <c r="G86" s="114"/>
      <c r="H86" s="115" t="s">
        <v>151</v>
      </c>
      <c r="I86" s="114"/>
      <c r="J86" s="115" t="s">
        <v>157</v>
      </c>
      <c r="K86" s="116">
        <v>12</v>
      </c>
      <c r="L86" s="116">
        <v>16.666666666666664</v>
      </c>
      <c r="M86" s="116">
        <v>6.8223086486866755</v>
      </c>
      <c r="N86" s="116">
        <v>26.511024684646657</v>
      </c>
      <c r="O86" s="116">
        <v>0.16666666666666666</v>
      </c>
      <c r="P86" s="116">
        <v>6.8223086486866757E-2</v>
      </c>
      <c r="Q86" s="116">
        <v>0.26511024684646656</v>
      </c>
    </row>
    <row r="87" spans="2:17">
      <c r="B87" s="114" t="s">
        <v>151</v>
      </c>
      <c r="C87" s="114"/>
      <c r="D87" s="114"/>
      <c r="E87" s="114"/>
      <c r="F87" s="114"/>
      <c r="G87" s="114"/>
      <c r="H87" s="115" t="s">
        <v>151</v>
      </c>
      <c r="I87" s="114"/>
      <c r="J87" s="115" t="s">
        <v>158</v>
      </c>
      <c r="K87" s="116">
        <v>12</v>
      </c>
      <c r="L87" s="116">
        <v>16.666666666666664</v>
      </c>
      <c r="M87" s="116">
        <v>6.8223086486866755</v>
      </c>
      <c r="N87" s="116">
        <v>26.511024684646657</v>
      </c>
      <c r="O87" s="116">
        <v>0.16666666666666666</v>
      </c>
      <c r="P87" s="116">
        <v>6.8223086486866757E-2</v>
      </c>
      <c r="Q87" s="116">
        <v>0.26511024684646656</v>
      </c>
    </row>
    <row r="88" spans="2:17">
      <c r="B88" s="114" t="s">
        <v>151</v>
      </c>
      <c r="C88" s="114"/>
      <c r="D88" s="114"/>
      <c r="E88" s="114"/>
      <c r="F88" s="114"/>
      <c r="G88" s="114"/>
      <c r="H88" s="115" t="s">
        <v>151</v>
      </c>
      <c r="I88" s="114"/>
      <c r="J88" s="115" t="s">
        <v>159</v>
      </c>
      <c r="K88" s="116">
        <v>12</v>
      </c>
      <c r="L88" s="116">
        <v>16.666666666666664</v>
      </c>
      <c r="M88" s="116">
        <v>6.8223086486866755</v>
      </c>
      <c r="N88" s="116">
        <v>26.511024684646657</v>
      </c>
      <c r="O88" s="116">
        <v>0.16666666666666666</v>
      </c>
      <c r="P88" s="116">
        <v>6.8223086486866757E-2</v>
      </c>
      <c r="Q88" s="116">
        <v>0.26511024684646656</v>
      </c>
    </row>
    <row r="89" spans="2:17">
      <c r="B89" s="114" t="s">
        <v>151</v>
      </c>
      <c r="C89" s="114"/>
      <c r="D89" s="114"/>
      <c r="E89" s="114"/>
      <c r="F89" s="114"/>
      <c r="G89" s="114"/>
      <c r="H89" s="115" t="s">
        <v>151</v>
      </c>
      <c r="I89" s="114"/>
      <c r="J89" s="115" t="s">
        <v>160</v>
      </c>
      <c r="K89" s="116">
        <v>12</v>
      </c>
      <c r="L89" s="116">
        <v>16.666666666666664</v>
      </c>
      <c r="M89" s="116">
        <v>6.8223086486866755</v>
      </c>
      <c r="N89" s="116">
        <v>26.511024684646657</v>
      </c>
      <c r="O89" s="116">
        <v>0.16666666666666666</v>
      </c>
      <c r="P89" s="116">
        <v>6.8223086486866757E-2</v>
      </c>
      <c r="Q89" s="116">
        <v>0.26511024684646656</v>
      </c>
    </row>
    <row r="90" spans="2:17">
      <c r="B90" s="111" t="s">
        <v>161</v>
      </c>
      <c r="C90" s="111">
        <v>60</v>
      </c>
      <c r="D90" s="111">
        <v>0</v>
      </c>
      <c r="E90" s="111">
        <v>60</v>
      </c>
      <c r="F90" s="111">
        <v>76.92307692307692</v>
      </c>
      <c r="G90" s="111">
        <v>5</v>
      </c>
      <c r="H90" s="112" t="s">
        <v>155</v>
      </c>
      <c r="I90" s="111">
        <v>12</v>
      </c>
      <c r="J90" s="112" t="s">
        <v>155</v>
      </c>
      <c r="K90" s="113">
        <v>12</v>
      </c>
      <c r="L90" s="113">
        <v>20</v>
      </c>
      <c r="M90" s="113">
        <v>8.4254460851228856</v>
      </c>
      <c r="N90" s="113">
        <v>31.574553914877118</v>
      </c>
      <c r="O90" s="113">
        <v>0.2</v>
      </c>
      <c r="P90" s="113">
        <v>8.4254460851228855E-2</v>
      </c>
      <c r="Q90" s="113">
        <v>0.31574553914877118</v>
      </c>
    </row>
    <row r="91" spans="2:17">
      <c r="B91" s="114" t="s">
        <v>151</v>
      </c>
      <c r="C91" s="114"/>
      <c r="D91" s="114"/>
      <c r="E91" s="114"/>
      <c r="F91" s="114"/>
      <c r="G91" s="114"/>
      <c r="H91" s="115" t="s">
        <v>151</v>
      </c>
      <c r="I91" s="114"/>
      <c r="J91" s="115" t="s">
        <v>156</v>
      </c>
      <c r="K91" s="116">
        <v>12</v>
      </c>
      <c r="L91" s="116">
        <v>20</v>
      </c>
      <c r="M91" s="116">
        <v>8.4254460851228856</v>
      </c>
      <c r="N91" s="116">
        <v>31.574553914877118</v>
      </c>
      <c r="O91" s="116">
        <v>0.2</v>
      </c>
      <c r="P91" s="116">
        <v>8.4254460851228855E-2</v>
      </c>
      <c r="Q91" s="116">
        <v>0.31574553914877118</v>
      </c>
    </row>
    <row r="92" spans="2:17">
      <c r="B92" s="114" t="s">
        <v>151</v>
      </c>
      <c r="C92" s="114"/>
      <c r="D92" s="114"/>
      <c r="E92" s="114"/>
      <c r="F92" s="114"/>
      <c r="G92" s="114"/>
      <c r="H92" s="115" t="s">
        <v>151</v>
      </c>
      <c r="I92" s="114"/>
      <c r="J92" s="115" t="s">
        <v>157</v>
      </c>
      <c r="K92" s="116">
        <v>12</v>
      </c>
      <c r="L92" s="116">
        <v>20</v>
      </c>
      <c r="M92" s="116">
        <v>8.4254460851228856</v>
      </c>
      <c r="N92" s="116">
        <v>31.574553914877118</v>
      </c>
      <c r="O92" s="116">
        <v>0.2</v>
      </c>
      <c r="P92" s="116">
        <v>8.4254460851228855E-2</v>
      </c>
      <c r="Q92" s="116">
        <v>0.31574553914877118</v>
      </c>
    </row>
    <row r="93" spans="2:17">
      <c r="B93" s="114" t="s">
        <v>151</v>
      </c>
      <c r="C93" s="114"/>
      <c r="D93" s="114"/>
      <c r="E93" s="114"/>
      <c r="F93" s="114"/>
      <c r="G93" s="114"/>
      <c r="H93" s="115" t="s">
        <v>151</v>
      </c>
      <c r="I93" s="114"/>
      <c r="J93" s="115" t="s">
        <v>158</v>
      </c>
      <c r="K93" s="116">
        <v>0</v>
      </c>
      <c r="L93" s="116">
        <v>0</v>
      </c>
      <c r="M93" s="116">
        <v>0</v>
      </c>
      <c r="N93" s="116">
        <v>0</v>
      </c>
      <c r="O93" s="116">
        <v>0</v>
      </c>
      <c r="P93" s="116">
        <v>0</v>
      </c>
      <c r="Q93" s="116">
        <v>0</v>
      </c>
    </row>
    <row r="94" spans="2:17">
      <c r="B94" s="114" t="s">
        <v>151</v>
      </c>
      <c r="C94" s="114"/>
      <c r="D94" s="114"/>
      <c r="E94" s="114"/>
      <c r="F94" s="114"/>
      <c r="G94" s="114"/>
      <c r="H94" s="115" t="s">
        <v>151</v>
      </c>
      <c r="I94" s="114"/>
      <c r="J94" s="115" t="s">
        <v>159</v>
      </c>
      <c r="K94" s="116">
        <v>12</v>
      </c>
      <c r="L94" s="116">
        <v>20</v>
      </c>
      <c r="M94" s="116">
        <v>8.4254460851228856</v>
      </c>
      <c r="N94" s="116">
        <v>31.574553914877118</v>
      </c>
      <c r="O94" s="116">
        <v>0.2</v>
      </c>
      <c r="P94" s="116">
        <v>8.4254460851228855E-2</v>
      </c>
      <c r="Q94" s="116">
        <v>0.31574553914877118</v>
      </c>
    </row>
    <row r="95" spans="2:17">
      <c r="B95" s="114" t="s">
        <v>151</v>
      </c>
      <c r="C95" s="114"/>
      <c r="D95" s="114"/>
      <c r="E95" s="114"/>
      <c r="F95" s="114"/>
      <c r="G95" s="114"/>
      <c r="H95" s="115" t="s">
        <v>151</v>
      </c>
      <c r="I95" s="114"/>
      <c r="J95" s="115" t="s">
        <v>160</v>
      </c>
      <c r="K95" s="116">
        <v>12</v>
      </c>
      <c r="L95" s="116">
        <v>20</v>
      </c>
      <c r="M95" s="116">
        <v>8.4254460851228856</v>
      </c>
      <c r="N95" s="116">
        <v>31.574553914877118</v>
      </c>
      <c r="O95" s="116">
        <v>0.2</v>
      </c>
      <c r="P95" s="116">
        <v>8.4254460851228855E-2</v>
      </c>
      <c r="Q95" s="116">
        <v>0.31574553914877118</v>
      </c>
    </row>
    <row r="96" spans="2:17">
      <c r="B96" s="111" t="s">
        <v>162</v>
      </c>
      <c r="C96" s="111">
        <v>60</v>
      </c>
      <c r="D96" s="111">
        <v>0</v>
      </c>
      <c r="E96" s="111">
        <v>60</v>
      </c>
      <c r="F96" s="111">
        <v>76.92307692307692</v>
      </c>
      <c r="G96" s="111">
        <v>5</v>
      </c>
      <c r="H96" s="112" t="s">
        <v>155</v>
      </c>
      <c r="I96" s="111">
        <v>12</v>
      </c>
      <c r="J96" s="112" t="s">
        <v>155</v>
      </c>
      <c r="K96" s="113">
        <v>12</v>
      </c>
      <c r="L96" s="113">
        <v>20</v>
      </c>
      <c r="M96" s="113">
        <v>8.4254460851228856</v>
      </c>
      <c r="N96" s="113">
        <v>31.574553914877118</v>
      </c>
      <c r="O96" s="113">
        <v>0.2</v>
      </c>
      <c r="P96" s="113">
        <v>8.4254460851228855E-2</v>
      </c>
      <c r="Q96" s="113">
        <v>0.31574553914877118</v>
      </c>
    </row>
    <row r="97" spans="2:17">
      <c r="B97" s="114" t="s">
        <v>151</v>
      </c>
      <c r="C97" s="114"/>
      <c r="D97" s="114"/>
      <c r="E97" s="114"/>
      <c r="F97" s="114"/>
      <c r="G97" s="114"/>
      <c r="H97" s="115" t="s">
        <v>151</v>
      </c>
      <c r="I97" s="114"/>
      <c r="J97" s="115" t="s">
        <v>156</v>
      </c>
      <c r="K97" s="116">
        <v>12</v>
      </c>
      <c r="L97" s="116">
        <v>20</v>
      </c>
      <c r="M97" s="116">
        <v>8.4254460851228856</v>
      </c>
      <c r="N97" s="116">
        <v>31.574553914877118</v>
      </c>
      <c r="O97" s="116">
        <v>0.2</v>
      </c>
      <c r="P97" s="116">
        <v>8.4254460851228855E-2</v>
      </c>
      <c r="Q97" s="116">
        <v>0.31574553914877118</v>
      </c>
    </row>
    <row r="98" spans="2:17">
      <c r="B98" s="114" t="s">
        <v>151</v>
      </c>
      <c r="C98" s="114"/>
      <c r="D98" s="114"/>
      <c r="E98" s="114"/>
      <c r="F98" s="114"/>
      <c r="G98" s="114"/>
      <c r="H98" s="115" t="s">
        <v>151</v>
      </c>
      <c r="I98" s="114"/>
      <c r="J98" s="115" t="s">
        <v>157</v>
      </c>
      <c r="K98" s="116">
        <v>12</v>
      </c>
      <c r="L98" s="116">
        <v>20</v>
      </c>
      <c r="M98" s="116">
        <v>8.4254460851228856</v>
      </c>
      <c r="N98" s="116">
        <v>31.574553914877118</v>
      </c>
      <c r="O98" s="116">
        <v>0.2</v>
      </c>
      <c r="P98" s="116">
        <v>8.4254460851228855E-2</v>
      </c>
      <c r="Q98" s="116">
        <v>0.31574553914877118</v>
      </c>
    </row>
    <row r="99" spans="2:17">
      <c r="B99" s="114" t="s">
        <v>151</v>
      </c>
      <c r="C99" s="114"/>
      <c r="D99" s="114"/>
      <c r="E99" s="114"/>
      <c r="F99" s="114"/>
      <c r="G99" s="114"/>
      <c r="H99" s="115" t="s">
        <v>151</v>
      </c>
      <c r="I99" s="114"/>
      <c r="J99" s="115" t="s">
        <v>158</v>
      </c>
      <c r="K99" s="116">
        <v>0</v>
      </c>
      <c r="L99" s="116">
        <v>0</v>
      </c>
      <c r="M99" s="116">
        <v>0</v>
      </c>
      <c r="N99" s="116">
        <v>0</v>
      </c>
      <c r="O99" s="116">
        <v>0</v>
      </c>
      <c r="P99" s="116">
        <v>0</v>
      </c>
      <c r="Q99" s="116">
        <v>0</v>
      </c>
    </row>
    <row r="100" spans="2:17">
      <c r="B100" s="114" t="s">
        <v>151</v>
      </c>
      <c r="C100" s="114"/>
      <c r="D100" s="114"/>
      <c r="E100" s="114"/>
      <c r="F100" s="114"/>
      <c r="G100" s="114"/>
      <c r="H100" s="115" t="s">
        <v>151</v>
      </c>
      <c r="I100" s="114"/>
      <c r="J100" s="115" t="s">
        <v>159</v>
      </c>
      <c r="K100" s="116">
        <v>12</v>
      </c>
      <c r="L100" s="116">
        <v>20</v>
      </c>
      <c r="M100" s="116">
        <v>8.4254460851228856</v>
      </c>
      <c r="N100" s="116">
        <v>31.574553914877118</v>
      </c>
      <c r="O100" s="116">
        <v>0.2</v>
      </c>
      <c r="P100" s="116">
        <v>8.4254460851228855E-2</v>
      </c>
      <c r="Q100" s="116">
        <v>0.31574553914877118</v>
      </c>
    </row>
    <row r="101" spans="2:17" ht="13.5" thickBot="1">
      <c r="B101" s="117" t="s">
        <v>151</v>
      </c>
      <c r="C101" s="117"/>
      <c r="D101" s="117"/>
      <c r="E101" s="117"/>
      <c r="F101" s="117"/>
      <c r="G101" s="117"/>
      <c r="H101" s="118" t="s">
        <v>151</v>
      </c>
      <c r="I101" s="117"/>
      <c r="J101" s="118" t="s">
        <v>160</v>
      </c>
      <c r="K101" s="119">
        <v>12</v>
      </c>
      <c r="L101" s="119">
        <v>20</v>
      </c>
      <c r="M101" s="119">
        <v>8.4254460851228856</v>
      </c>
      <c r="N101" s="119">
        <v>31.574553914877118</v>
      </c>
      <c r="O101" s="119">
        <v>0.2</v>
      </c>
      <c r="P101" s="119">
        <v>8.4254460851228855E-2</v>
      </c>
      <c r="Q101" s="119">
        <v>0.31574553914877118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800"/>
  </sheetPr>
  <dimension ref="B1:CD188"/>
  <sheetViews>
    <sheetView zoomScale="145" zoomScaleNormal="145" workbookViewId="0">
      <selection activeCell="B7" sqref="B7:C7"/>
    </sheetView>
  </sheetViews>
  <sheetFormatPr defaultRowHeight="12.75"/>
  <cols>
    <col min="1" max="1" width="5" customWidth="1"/>
    <col min="2" max="2" width="14.5703125" customWidth="1"/>
    <col min="3" max="3" width="10.7109375" customWidth="1"/>
    <col min="4" max="4" width="11.5703125" bestFit="1" customWidth="1"/>
    <col min="5" max="5" width="9.28515625" bestFit="1" customWidth="1"/>
    <col min="81" max="81" width="9.28515625" bestFit="1" customWidth="1"/>
    <col min="82" max="82" width="9.5703125" bestFit="1" customWidth="1"/>
  </cols>
  <sheetData>
    <row r="1" spans="2:9">
      <c r="B1" t="s">
        <v>163</v>
      </c>
    </row>
    <row r="2" spans="2:9">
      <c r="B2" t="s">
        <v>164</v>
      </c>
    </row>
    <row r="3" spans="2:9">
      <c r="B3" t="s">
        <v>165</v>
      </c>
    </row>
    <row r="4" spans="2:9">
      <c r="B4" t="s">
        <v>166</v>
      </c>
    </row>
    <row r="5" spans="2:9">
      <c r="B5" t="s">
        <v>167</v>
      </c>
    </row>
    <row r="6" spans="2:9">
      <c r="B6" t="s">
        <v>168</v>
      </c>
    </row>
    <row r="7" spans="2:9">
      <c r="B7" t="s">
        <v>169</v>
      </c>
    </row>
    <row r="10" spans="2:9">
      <c r="B10" t="s">
        <v>170</v>
      </c>
    </row>
    <row r="13" spans="2:9">
      <c r="B13" s="93" t="s">
        <v>171</v>
      </c>
    </row>
    <row r="14" spans="2:9" ht="13.5" thickBot="1"/>
    <row r="15" spans="2:9" ht="25.5" customHeight="1">
      <c r="B15" s="94" t="s">
        <v>172</v>
      </c>
      <c r="C15" s="95" t="s">
        <v>173</v>
      </c>
      <c r="D15" s="95" t="s">
        <v>174</v>
      </c>
      <c r="E15" s="95" t="s">
        <v>175</v>
      </c>
      <c r="F15" s="95" t="s">
        <v>122</v>
      </c>
      <c r="G15" s="95" t="s">
        <v>123</v>
      </c>
      <c r="H15" s="95" t="s">
        <v>176</v>
      </c>
      <c r="I15" s="95" t="s">
        <v>177</v>
      </c>
    </row>
    <row r="16" spans="2:9">
      <c r="B16" s="96" t="s">
        <v>18</v>
      </c>
      <c r="C16" s="97">
        <v>78</v>
      </c>
      <c r="D16" s="97">
        <v>0</v>
      </c>
      <c r="E16" s="97">
        <v>78</v>
      </c>
      <c r="F16" s="120">
        <v>10</v>
      </c>
      <c r="G16" s="120">
        <v>90</v>
      </c>
      <c r="H16" s="120">
        <v>40.256410256410255</v>
      </c>
      <c r="I16" s="120">
        <v>29.496834916025655</v>
      </c>
    </row>
    <row r="17" spans="2:9">
      <c r="B17" s="98" t="s">
        <v>53</v>
      </c>
      <c r="C17" s="121">
        <v>78</v>
      </c>
      <c r="D17" s="121">
        <v>0</v>
      </c>
      <c r="E17" s="121">
        <v>78</v>
      </c>
      <c r="F17" s="99">
        <v>2.83</v>
      </c>
      <c r="G17" s="99">
        <v>96.26</v>
      </c>
      <c r="H17" s="99">
        <v>33.492692307692295</v>
      </c>
      <c r="I17" s="99">
        <v>24.603307489250088</v>
      </c>
    </row>
    <row r="18" spans="2:9">
      <c r="B18" s="98" t="s">
        <v>20</v>
      </c>
      <c r="C18" s="121">
        <v>78</v>
      </c>
      <c r="D18" s="121">
        <v>0</v>
      </c>
      <c r="E18" s="121">
        <v>78</v>
      </c>
      <c r="F18" s="99">
        <v>0.06</v>
      </c>
      <c r="G18" s="99">
        <v>16.37</v>
      </c>
      <c r="H18" s="99">
        <v>3.5692307692307694</v>
      </c>
      <c r="I18" s="99">
        <v>4.8434298165259282</v>
      </c>
    </row>
    <row r="19" spans="2:9">
      <c r="B19" s="98" t="s">
        <v>22</v>
      </c>
      <c r="C19" s="121">
        <v>78</v>
      </c>
      <c r="D19" s="121">
        <v>0</v>
      </c>
      <c r="E19" s="121">
        <v>78</v>
      </c>
      <c r="F19" s="99">
        <v>0</v>
      </c>
      <c r="G19" s="99">
        <v>3.53</v>
      </c>
      <c r="H19" s="99">
        <v>1.138351282051282</v>
      </c>
      <c r="I19" s="99">
        <v>0.83956022760583149</v>
      </c>
    </row>
    <row r="20" spans="2:9">
      <c r="B20" s="98" t="s">
        <v>32</v>
      </c>
      <c r="C20" s="121">
        <v>78</v>
      </c>
      <c r="D20" s="121">
        <v>0</v>
      </c>
      <c r="E20" s="121">
        <v>78</v>
      </c>
      <c r="F20" s="99">
        <v>0</v>
      </c>
      <c r="G20" s="99">
        <v>0.45</v>
      </c>
      <c r="H20" s="99">
        <v>0.14717948717948723</v>
      </c>
      <c r="I20" s="99">
        <v>9.2664699787710914E-2</v>
      </c>
    </row>
    <row r="21" spans="2:9">
      <c r="B21" s="98" t="s">
        <v>33</v>
      </c>
      <c r="C21" s="121">
        <v>78</v>
      </c>
      <c r="D21" s="121">
        <v>0</v>
      </c>
      <c r="E21" s="121">
        <v>78</v>
      </c>
      <c r="F21" s="99">
        <v>0</v>
      </c>
      <c r="G21" s="99">
        <v>57.2</v>
      </c>
      <c r="H21" s="99">
        <v>10.250000000000004</v>
      </c>
      <c r="I21" s="99">
        <v>15.985462145336934</v>
      </c>
    </row>
    <row r="22" spans="2:9" ht="13.5" thickBot="1">
      <c r="B22" s="100" t="s">
        <v>34</v>
      </c>
      <c r="C22" s="122">
        <v>78</v>
      </c>
      <c r="D22" s="122">
        <v>0</v>
      </c>
      <c r="E22" s="122">
        <v>78</v>
      </c>
      <c r="F22" s="101">
        <v>0</v>
      </c>
      <c r="G22" s="101">
        <v>32.9</v>
      </c>
      <c r="H22" s="101">
        <v>5.8371794871794878</v>
      </c>
      <c r="I22" s="101">
        <v>7.1485555524767737</v>
      </c>
    </row>
    <row r="25" spans="2:9">
      <c r="B25" s="93" t="s">
        <v>178</v>
      </c>
    </row>
    <row r="26" spans="2:9" ht="13.5" thickBot="1"/>
    <row r="27" spans="2:9" ht="13.5" thickBot="1">
      <c r="B27" s="123"/>
      <c r="C27" s="124" t="s">
        <v>179</v>
      </c>
      <c r="D27" s="125" t="s">
        <v>180</v>
      </c>
      <c r="E27" s="125" t="s">
        <v>181</v>
      </c>
      <c r="F27" s="125" t="s">
        <v>182</v>
      </c>
      <c r="G27" s="125" t="s">
        <v>183</v>
      </c>
      <c r="H27" s="125" t="s">
        <v>184</v>
      </c>
      <c r="I27" s="126" t="s">
        <v>185</v>
      </c>
    </row>
    <row r="28" spans="2:9">
      <c r="B28" s="124" t="s">
        <v>179</v>
      </c>
      <c r="C28" s="127">
        <v>1</v>
      </c>
      <c r="D28" s="128">
        <v>-0.61329989602409618</v>
      </c>
      <c r="E28" s="129">
        <v>0.12929351840995987</v>
      </c>
      <c r="F28" s="130">
        <v>-0.48335941979653535</v>
      </c>
      <c r="G28" s="131">
        <v>-0.41975374206411525</v>
      </c>
      <c r="H28" s="132">
        <v>-0.30674456782503268</v>
      </c>
      <c r="I28" s="133">
        <v>-0.54906582990522357</v>
      </c>
    </row>
    <row r="29" spans="2:9">
      <c r="B29" s="125" t="s">
        <v>180</v>
      </c>
      <c r="C29" s="134">
        <v>-0.61329989602409618</v>
      </c>
      <c r="D29" s="135">
        <v>1</v>
      </c>
      <c r="E29" s="136">
        <v>0.35296095029694313</v>
      </c>
      <c r="F29" s="137">
        <v>0.65144047900464819</v>
      </c>
      <c r="G29" s="138">
        <v>0.1100398417448715</v>
      </c>
      <c r="H29" s="139">
        <v>0.76734962301303888</v>
      </c>
      <c r="I29" s="140">
        <v>0.6125342483632038</v>
      </c>
    </row>
    <row r="30" spans="2:9">
      <c r="B30" s="125" t="s">
        <v>181</v>
      </c>
      <c r="C30" s="141">
        <v>0.12929351840995987</v>
      </c>
      <c r="D30" s="136">
        <v>0.35296095029694313</v>
      </c>
      <c r="E30" s="135">
        <v>1</v>
      </c>
      <c r="F30" s="142">
        <v>-8.1679480537034166E-2</v>
      </c>
      <c r="G30" s="143">
        <v>-0.50111673272217594</v>
      </c>
      <c r="H30" s="144">
        <v>0.64095634304791949</v>
      </c>
      <c r="I30" s="145">
        <v>-0.21167153658157231</v>
      </c>
    </row>
    <row r="31" spans="2:9">
      <c r="B31" s="125" t="s">
        <v>182</v>
      </c>
      <c r="C31" s="146">
        <v>-0.48335941979653535</v>
      </c>
      <c r="D31" s="137">
        <v>0.65144047900464819</v>
      </c>
      <c r="E31" s="142">
        <v>-8.1679480537034166E-2</v>
      </c>
      <c r="F31" s="135">
        <v>1</v>
      </c>
      <c r="G31" s="147">
        <v>0.64997622535124167</v>
      </c>
      <c r="H31" s="148">
        <v>0.49485179945092395</v>
      </c>
      <c r="I31" s="149">
        <v>0.44200161409281641</v>
      </c>
    </row>
    <row r="32" spans="2:9">
      <c r="B32" s="125" t="s">
        <v>183</v>
      </c>
      <c r="C32" s="150">
        <v>-0.41975374206411525</v>
      </c>
      <c r="D32" s="138">
        <v>0.1100398417448715</v>
      </c>
      <c r="E32" s="143">
        <v>-0.50111673272217594</v>
      </c>
      <c r="F32" s="147">
        <v>0.64997622535124167</v>
      </c>
      <c r="G32" s="135">
        <v>1</v>
      </c>
      <c r="H32" s="151">
        <v>-0.13552613663700247</v>
      </c>
      <c r="I32" s="152">
        <v>0.25026699611676995</v>
      </c>
    </row>
    <row r="33" spans="2:9">
      <c r="B33" s="125" t="s">
        <v>184</v>
      </c>
      <c r="C33" s="153">
        <v>-0.30674456782503268</v>
      </c>
      <c r="D33" s="139">
        <v>0.76734962301303888</v>
      </c>
      <c r="E33" s="144">
        <v>0.64095634304791949</v>
      </c>
      <c r="F33" s="148">
        <v>0.49485179945092395</v>
      </c>
      <c r="G33" s="151">
        <v>-0.13552613663700247</v>
      </c>
      <c r="H33" s="135">
        <v>1</v>
      </c>
      <c r="I33" s="154">
        <v>8.6499991145913058E-2</v>
      </c>
    </row>
    <row r="34" spans="2:9" ht="13.5" thickBot="1">
      <c r="B34" s="126" t="s">
        <v>185</v>
      </c>
      <c r="C34" s="155">
        <v>-0.54906582990522357</v>
      </c>
      <c r="D34" s="156">
        <v>0.6125342483632038</v>
      </c>
      <c r="E34" s="157">
        <v>-0.21167153658157231</v>
      </c>
      <c r="F34" s="158">
        <v>0.44200161409281641</v>
      </c>
      <c r="G34" s="159">
        <v>0.25026699611676995</v>
      </c>
      <c r="H34" s="160">
        <v>8.6499991145913058E-2</v>
      </c>
      <c r="I34" s="161">
        <v>1</v>
      </c>
    </row>
    <row r="37" spans="2:9">
      <c r="B37" s="93" t="s">
        <v>186</v>
      </c>
    </row>
    <row r="38" spans="2:9" ht="13.5" thickBot="1"/>
    <row r="39" spans="2:9">
      <c r="B39" s="94" t="s">
        <v>187</v>
      </c>
      <c r="C39" s="95" t="s">
        <v>188</v>
      </c>
      <c r="D39" s="95" t="s">
        <v>189</v>
      </c>
      <c r="E39" s="95" t="s">
        <v>190</v>
      </c>
      <c r="F39" s="95" t="s">
        <v>191</v>
      </c>
      <c r="G39" s="95" t="s">
        <v>192</v>
      </c>
    </row>
    <row r="40" spans="2:9">
      <c r="B40" s="96" t="s">
        <v>193</v>
      </c>
      <c r="C40" s="120">
        <v>-0.33283778108753825</v>
      </c>
      <c r="D40" s="162">
        <v>7</v>
      </c>
      <c r="E40" s="162">
        <v>7</v>
      </c>
      <c r="F40" s="162">
        <v>1</v>
      </c>
      <c r="G40" s="162">
        <v>12</v>
      </c>
    </row>
    <row r="41" spans="2:9">
      <c r="B41" s="98" t="s">
        <v>194</v>
      </c>
      <c r="C41" s="99">
        <v>3.1662243108560251E-2</v>
      </c>
      <c r="D41" s="163">
        <v>6</v>
      </c>
      <c r="E41" s="163">
        <v>6</v>
      </c>
      <c r="F41" s="163">
        <v>10</v>
      </c>
      <c r="G41" s="163">
        <v>11</v>
      </c>
    </row>
    <row r="42" spans="2:9">
      <c r="B42" s="98" t="s">
        <v>195</v>
      </c>
      <c r="C42" s="99">
        <v>0.34613430510479337</v>
      </c>
      <c r="D42" s="163">
        <v>3</v>
      </c>
      <c r="E42" s="163">
        <v>3</v>
      </c>
      <c r="F42" s="163">
        <v>7</v>
      </c>
      <c r="G42" s="163">
        <v>9</v>
      </c>
    </row>
    <row r="43" spans="2:9">
      <c r="B43" s="98" t="s">
        <v>155</v>
      </c>
      <c r="C43" s="99">
        <v>0.49695864667243139</v>
      </c>
      <c r="D43" s="163">
        <v>3</v>
      </c>
      <c r="E43" s="163">
        <v>3</v>
      </c>
      <c r="F43" s="163">
        <v>3</v>
      </c>
      <c r="G43" s="163">
        <v>8</v>
      </c>
    </row>
    <row r="44" spans="2:9">
      <c r="B44" s="98" t="s">
        <v>196</v>
      </c>
      <c r="C44" s="99">
        <v>0.64997622535124189</v>
      </c>
      <c r="D44" s="163">
        <v>2</v>
      </c>
      <c r="E44" s="163">
        <v>2</v>
      </c>
      <c r="F44" s="163">
        <v>4</v>
      </c>
      <c r="G44" s="163">
        <v>5</v>
      </c>
    </row>
    <row r="45" spans="2:9" ht="13.5" thickBot="1">
      <c r="B45" s="100" t="s">
        <v>197</v>
      </c>
      <c r="C45" s="101">
        <v>0.76734962301303922</v>
      </c>
      <c r="D45" s="164">
        <v>2</v>
      </c>
      <c r="E45" s="164">
        <v>2</v>
      </c>
      <c r="F45" s="164">
        <v>2</v>
      </c>
      <c r="G45" s="164">
        <v>6</v>
      </c>
    </row>
    <row r="67" spans="2:7">
      <c r="G67" t="s">
        <v>132</v>
      </c>
    </row>
    <row r="70" spans="2:7">
      <c r="B70" s="93" t="s">
        <v>198</v>
      </c>
    </row>
    <row r="71" spans="2:7" ht="13.5" thickBot="1"/>
    <row r="72" spans="2:7" ht="25.5">
      <c r="B72" s="94" t="s">
        <v>199</v>
      </c>
      <c r="C72" s="95" t="s">
        <v>200</v>
      </c>
      <c r="D72" s="95" t="s">
        <v>201</v>
      </c>
      <c r="E72" s="95" t="s">
        <v>202</v>
      </c>
      <c r="F72" s="95" t="s">
        <v>203</v>
      </c>
    </row>
    <row r="73" spans="2:7">
      <c r="B73" s="96" t="s">
        <v>204</v>
      </c>
      <c r="C73" s="120">
        <v>0.13658122501571368</v>
      </c>
      <c r="D73" s="120">
        <v>-0.3826695754007482</v>
      </c>
      <c r="E73" s="120">
        <v>-0.42315348109833451</v>
      </c>
      <c r="F73" s="120">
        <v>-0.45213851595980381</v>
      </c>
    </row>
    <row r="74" spans="2:7">
      <c r="B74" s="98" t="s">
        <v>205</v>
      </c>
      <c r="C74" s="99">
        <v>2.2265997286478116</v>
      </c>
      <c r="D74" s="99">
        <v>1.8067321280006488</v>
      </c>
      <c r="E74" s="99">
        <v>1.7266643866572764</v>
      </c>
      <c r="F74" s="99">
        <v>1.5045055124427145</v>
      </c>
    </row>
    <row r="75" spans="2:7">
      <c r="B75" s="98" t="s">
        <v>206</v>
      </c>
      <c r="C75" s="99">
        <v>0.23440040166484222</v>
      </c>
      <c r="D75" s="165">
        <v>0.41986760064716289</v>
      </c>
      <c r="E75" s="99">
        <v>8.0067741343372356E-2</v>
      </c>
      <c r="F75" s="99">
        <v>0.22215887421456193</v>
      </c>
    </row>
    <row r="76" spans="2:7" ht="13.5" thickBot="1">
      <c r="B76" s="100" t="s">
        <v>207</v>
      </c>
      <c r="C76" s="101">
        <v>2.461000130312653</v>
      </c>
      <c r="D76" s="101">
        <v>2.6456661386846054</v>
      </c>
      <c r="E76" s="101">
        <v>2.7217454474633351</v>
      </c>
      <c r="F76" s="101">
        <v>2.9674240538163654</v>
      </c>
    </row>
    <row r="79" spans="2:7">
      <c r="B79" s="166" t="s">
        <v>208</v>
      </c>
    </row>
    <row r="100" spans="7:7">
      <c r="G100" t="s">
        <v>132</v>
      </c>
    </row>
    <row r="122" spans="2:7">
      <c r="G122" t="s">
        <v>132</v>
      </c>
    </row>
    <row r="125" spans="2:7">
      <c r="B125" s="93" t="s">
        <v>209</v>
      </c>
    </row>
    <row r="126" spans="2:7" ht="13.5" thickBot="1"/>
    <row r="127" spans="2:7">
      <c r="B127" s="94"/>
      <c r="C127" s="95" t="s">
        <v>210</v>
      </c>
      <c r="D127" s="95" t="s">
        <v>211</v>
      </c>
    </row>
    <row r="128" spans="2:7">
      <c r="B128" s="96" t="s">
        <v>212</v>
      </c>
      <c r="C128" s="120">
        <v>67637.163953306663</v>
      </c>
      <c r="D128" s="167">
        <v>0.2716622891627436</v>
      </c>
    </row>
    <row r="129" spans="2:82">
      <c r="B129" s="98" t="s">
        <v>213</v>
      </c>
      <c r="C129" s="99">
        <v>181338.00356723042</v>
      </c>
      <c r="D129" s="168">
        <v>0.72833771083725651</v>
      </c>
    </row>
    <row r="130" spans="2:82" ht="13.5" thickBot="1">
      <c r="B130" s="100" t="s">
        <v>214</v>
      </c>
      <c r="C130" s="101">
        <v>248975.16752053707</v>
      </c>
      <c r="D130" s="169">
        <v>1</v>
      </c>
    </row>
    <row r="133" spans="2:82">
      <c r="B133" s="93" t="s">
        <v>215</v>
      </c>
    </row>
    <row r="134" spans="2:82" ht="13.5" thickBot="1"/>
    <row r="135" spans="2:82" ht="38.25">
      <c r="B135" s="94" t="s">
        <v>216</v>
      </c>
      <c r="C135" s="95" t="s">
        <v>217</v>
      </c>
      <c r="D135" s="95" t="s">
        <v>218</v>
      </c>
      <c r="E135" s="95" t="s">
        <v>219</v>
      </c>
      <c r="F135" s="95" t="s">
        <v>220</v>
      </c>
      <c r="G135" s="95" t="s">
        <v>221</v>
      </c>
      <c r="H135" s="95" t="s">
        <v>222</v>
      </c>
      <c r="I135" s="95" t="s">
        <v>223</v>
      </c>
      <c r="J135" s="95" t="s">
        <v>224</v>
      </c>
      <c r="K135" s="95" t="s">
        <v>225</v>
      </c>
      <c r="L135" s="95" t="s">
        <v>226</v>
      </c>
      <c r="M135" s="95" t="s">
        <v>227</v>
      </c>
      <c r="N135" s="95" t="s">
        <v>228</v>
      </c>
      <c r="O135" s="95" t="s">
        <v>229</v>
      </c>
      <c r="P135" s="95" t="s">
        <v>230</v>
      </c>
      <c r="Q135" s="95" t="s">
        <v>231</v>
      </c>
      <c r="R135" s="95" t="s">
        <v>232</v>
      </c>
      <c r="S135" s="95" t="s">
        <v>233</v>
      </c>
      <c r="T135" s="95" t="s">
        <v>234</v>
      </c>
      <c r="U135" s="95" t="s">
        <v>235</v>
      </c>
      <c r="V135" s="95" t="s">
        <v>236</v>
      </c>
      <c r="W135" s="95" t="s">
        <v>237</v>
      </c>
      <c r="X135" s="95" t="s">
        <v>238</v>
      </c>
      <c r="Y135" s="95" t="s">
        <v>239</v>
      </c>
      <c r="Z135" s="95" t="s">
        <v>240</v>
      </c>
      <c r="AA135" s="95" t="s">
        <v>241</v>
      </c>
      <c r="AB135" s="95" t="s">
        <v>242</v>
      </c>
      <c r="AC135" s="95" t="s">
        <v>243</v>
      </c>
      <c r="AD135" s="95" t="s">
        <v>244</v>
      </c>
      <c r="AE135" s="95" t="s">
        <v>245</v>
      </c>
      <c r="AF135" s="95" t="s">
        <v>246</v>
      </c>
      <c r="AG135" s="95" t="s">
        <v>247</v>
      </c>
      <c r="AH135" s="95" t="s">
        <v>248</v>
      </c>
      <c r="AI135" s="95" t="s">
        <v>249</v>
      </c>
      <c r="AJ135" s="95" t="s">
        <v>250</v>
      </c>
      <c r="AK135" s="95" t="s">
        <v>251</v>
      </c>
      <c r="AL135" s="95" t="s">
        <v>252</v>
      </c>
      <c r="AM135" s="95" t="s">
        <v>253</v>
      </c>
      <c r="AN135" s="95" t="s">
        <v>254</v>
      </c>
      <c r="AO135" s="95" t="s">
        <v>255</v>
      </c>
      <c r="AP135" s="95" t="s">
        <v>256</v>
      </c>
      <c r="AQ135" s="95" t="s">
        <v>257</v>
      </c>
      <c r="AR135" s="95" t="s">
        <v>258</v>
      </c>
      <c r="AS135" s="95" t="s">
        <v>259</v>
      </c>
      <c r="AT135" s="95" t="s">
        <v>260</v>
      </c>
      <c r="AU135" s="95" t="s">
        <v>261</v>
      </c>
      <c r="AV135" s="95" t="s">
        <v>262</v>
      </c>
      <c r="AW135" s="95" t="s">
        <v>263</v>
      </c>
      <c r="AX135" s="95" t="s">
        <v>264</v>
      </c>
      <c r="AY135" s="95" t="s">
        <v>265</v>
      </c>
      <c r="AZ135" s="95" t="s">
        <v>266</v>
      </c>
      <c r="BA135" s="95" t="s">
        <v>267</v>
      </c>
      <c r="BB135" s="95" t="s">
        <v>268</v>
      </c>
      <c r="BC135" s="95" t="s">
        <v>269</v>
      </c>
      <c r="BD135" s="95" t="s">
        <v>270</v>
      </c>
      <c r="BE135" s="95" t="s">
        <v>271</v>
      </c>
      <c r="BF135" s="95" t="s">
        <v>272</v>
      </c>
      <c r="BG135" s="95" t="s">
        <v>273</v>
      </c>
      <c r="BH135" s="95" t="s">
        <v>274</v>
      </c>
      <c r="BI135" s="95" t="s">
        <v>275</v>
      </c>
      <c r="BJ135" s="95" t="s">
        <v>276</v>
      </c>
      <c r="BK135" s="95" t="s">
        <v>277</v>
      </c>
      <c r="BL135" s="95" t="s">
        <v>278</v>
      </c>
      <c r="BM135" s="95" t="s">
        <v>279</v>
      </c>
      <c r="BN135" s="95" t="s">
        <v>280</v>
      </c>
      <c r="BO135" s="95" t="s">
        <v>281</v>
      </c>
      <c r="BP135" s="95" t="s">
        <v>282</v>
      </c>
      <c r="BQ135" s="95" t="s">
        <v>283</v>
      </c>
      <c r="BR135" s="95" t="s">
        <v>284</v>
      </c>
      <c r="BS135" s="95" t="s">
        <v>285</v>
      </c>
      <c r="BT135" s="95" t="s">
        <v>286</v>
      </c>
      <c r="BU135" s="95" t="s">
        <v>287</v>
      </c>
      <c r="BV135" s="95" t="s">
        <v>288</v>
      </c>
      <c r="BW135" s="95" t="s">
        <v>289</v>
      </c>
      <c r="BX135" s="95" t="s">
        <v>290</v>
      </c>
      <c r="BY135" s="95" t="s">
        <v>291</v>
      </c>
      <c r="BZ135" s="95" t="s">
        <v>292</v>
      </c>
      <c r="CA135" s="95" t="s">
        <v>293</v>
      </c>
      <c r="CB135" s="95" t="s">
        <v>294</v>
      </c>
      <c r="CC135" s="95" t="s">
        <v>137</v>
      </c>
      <c r="CD135" s="95" t="s">
        <v>295</v>
      </c>
    </row>
    <row r="136" spans="2:82">
      <c r="B136" s="96" t="s">
        <v>296</v>
      </c>
      <c r="C136" s="120">
        <v>10</v>
      </c>
      <c r="D136" s="120">
        <v>10</v>
      </c>
      <c r="E136" s="120">
        <v>10</v>
      </c>
      <c r="F136" s="120">
        <v>10</v>
      </c>
      <c r="G136" s="120">
        <v>10</v>
      </c>
      <c r="H136" s="120">
        <v>10</v>
      </c>
      <c r="I136" s="120">
        <v>20</v>
      </c>
      <c r="J136" s="120">
        <v>20</v>
      </c>
      <c r="K136" s="120">
        <v>20</v>
      </c>
      <c r="L136" s="120">
        <v>20</v>
      </c>
      <c r="M136" s="120">
        <v>20</v>
      </c>
      <c r="N136" s="120">
        <v>20</v>
      </c>
      <c r="O136" s="120">
        <v>30</v>
      </c>
      <c r="P136" s="120">
        <v>30</v>
      </c>
      <c r="Q136" s="120">
        <v>30</v>
      </c>
      <c r="R136" s="120">
        <v>40</v>
      </c>
      <c r="S136" s="120">
        <v>40</v>
      </c>
      <c r="T136" s="120">
        <v>40</v>
      </c>
      <c r="U136" s="120">
        <v>40</v>
      </c>
      <c r="V136" s="120">
        <v>40</v>
      </c>
      <c r="W136" s="120">
        <v>60</v>
      </c>
      <c r="X136" s="120">
        <v>60</v>
      </c>
      <c r="Y136" s="120">
        <v>60</v>
      </c>
      <c r="Z136" s="120">
        <v>60</v>
      </c>
      <c r="AA136" s="120">
        <v>60</v>
      </c>
      <c r="AB136" s="120">
        <v>60</v>
      </c>
      <c r="AC136" s="120">
        <v>90</v>
      </c>
      <c r="AD136" s="120">
        <v>90</v>
      </c>
      <c r="AE136" s="120">
        <v>90</v>
      </c>
      <c r="AF136" s="120">
        <v>90</v>
      </c>
      <c r="AG136" s="120">
        <v>90</v>
      </c>
      <c r="AH136" s="120">
        <v>10</v>
      </c>
      <c r="AI136" s="120">
        <v>10</v>
      </c>
      <c r="AJ136" s="120">
        <v>10</v>
      </c>
      <c r="AK136" s="120">
        <v>10</v>
      </c>
      <c r="AL136" s="120">
        <v>10</v>
      </c>
      <c r="AM136" s="120">
        <v>10</v>
      </c>
      <c r="AN136" s="120">
        <v>20</v>
      </c>
      <c r="AO136" s="120">
        <v>20</v>
      </c>
      <c r="AP136" s="120">
        <v>20</v>
      </c>
      <c r="AQ136" s="120">
        <v>20</v>
      </c>
      <c r="AR136" s="120">
        <v>20</v>
      </c>
      <c r="AS136" s="120">
        <v>20</v>
      </c>
      <c r="AT136" s="120">
        <v>30</v>
      </c>
      <c r="AU136" s="120">
        <v>60</v>
      </c>
      <c r="AV136" s="120">
        <v>60</v>
      </c>
      <c r="AW136" s="120">
        <v>60</v>
      </c>
      <c r="AX136" s="120">
        <v>90</v>
      </c>
      <c r="AY136" s="120">
        <v>90</v>
      </c>
      <c r="AZ136" s="120">
        <v>90</v>
      </c>
      <c r="BA136" s="120">
        <v>90</v>
      </c>
      <c r="BB136" s="120">
        <v>90</v>
      </c>
      <c r="BC136" s="120">
        <v>10</v>
      </c>
      <c r="BD136" s="120">
        <v>10</v>
      </c>
      <c r="BE136" s="120">
        <v>10</v>
      </c>
      <c r="BF136" s="120">
        <v>10</v>
      </c>
      <c r="BG136" s="120">
        <v>10</v>
      </c>
      <c r="BH136" s="120">
        <v>10</v>
      </c>
      <c r="BI136" s="120">
        <v>20</v>
      </c>
      <c r="BJ136" s="120">
        <v>20</v>
      </c>
      <c r="BK136" s="120">
        <v>20</v>
      </c>
      <c r="BL136" s="120">
        <v>20</v>
      </c>
      <c r="BM136" s="120">
        <v>20</v>
      </c>
      <c r="BN136" s="120">
        <v>20</v>
      </c>
      <c r="BO136" s="120">
        <v>30</v>
      </c>
      <c r="BP136" s="120">
        <v>30</v>
      </c>
      <c r="BQ136" s="120">
        <v>30</v>
      </c>
      <c r="BR136" s="120">
        <v>30</v>
      </c>
      <c r="BS136" s="120">
        <v>30</v>
      </c>
      <c r="BT136" s="120">
        <v>60</v>
      </c>
      <c r="BU136" s="120">
        <v>60</v>
      </c>
      <c r="BV136" s="120">
        <v>60</v>
      </c>
      <c r="BW136" s="120">
        <v>60</v>
      </c>
      <c r="BX136" s="120">
        <v>90</v>
      </c>
      <c r="BY136" s="120">
        <v>90</v>
      </c>
      <c r="BZ136" s="120">
        <v>90</v>
      </c>
      <c r="CA136" s="120">
        <v>90</v>
      </c>
      <c r="CB136" s="120">
        <v>90</v>
      </c>
      <c r="CC136" s="120">
        <v>1</v>
      </c>
      <c r="CD136" s="120">
        <v>0</v>
      </c>
    </row>
    <row r="137" spans="2:82">
      <c r="B137" s="98" t="s">
        <v>200</v>
      </c>
      <c r="C137" s="99">
        <v>13.683333333333334</v>
      </c>
      <c r="D137" s="99">
        <v>7.043333333333333</v>
      </c>
      <c r="E137" s="99">
        <v>13.136666666666667</v>
      </c>
      <c r="F137" s="99">
        <v>13.576666666666664</v>
      </c>
      <c r="G137" s="99">
        <v>16.233333333333331</v>
      </c>
      <c r="H137" s="99">
        <v>10.433333333333334</v>
      </c>
      <c r="I137" s="99">
        <v>14.006666666666664</v>
      </c>
      <c r="J137" s="99">
        <v>9.0633333333333326</v>
      </c>
      <c r="K137" s="99">
        <v>15.003333333333334</v>
      </c>
      <c r="L137" s="99">
        <v>14.123333333333335</v>
      </c>
      <c r="M137" s="99">
        <v>15.646666666666668</v>
      </c>
      <c r="N137" s="99">
        <v>10.899999999999999</v>
      </c>
      <c r="O137" s="99">
        <v>13.21</v>
      </c>
      <c r="P137" s="99">
        <v>17.04</v>
      </c>
      <c r="Q137" s="99">
        <v>18.406666666666666</v>
      </c>
      <c r="R137" s="99">
        <v>30.57</v>
      </c>
      <c r="S137" s="99">
        <v>8.4699999999999989</v>
      </c>
      <c r="T137" s="99">
        <v>13.993333333333336</v>
      </c>
      <c r="U137" s="99">
        <v>7.4399999999999995</v>
      </c>
      <c r="V137" s="99">
        <v>14.516666666666669</v>
      </c>
      <c r="W137" s="99">
        <v>3.4766666666666666</v>
      </c>
      <c r="X137" s="99">
        <v>2.3333333333333335</v>
      </c>
      <c r="Y137" s="99">
        <v>2.96</v>
      </c>
      <c r="Z137" s="99">
        <v>3.2800000000000002</v>
      </c>
      <c r="AA137" s="99">
        <v>2.9266666666666667</v>
      </c>
      <c r="AB137" s="99">
        <v>2.5599999999999996</v>
      </c>
      <c r="AC137" s="99">
        <v>1.7966666666666664</v>
      </c>
      <c r="AD137" s="99">
        <v>1.813333333333333</v>
      </c>
      <c r="AE137" s="99">
        <v>1.8566666666666669</v>
      </c>
      <c r="AF137" s="99">
        <v>1.7666666666666666</v>
      </c>
      <c r="AG137" s="99">
        <v>1.9666666666666668</v>
      </c>
      <c r="AH137" s="99">
        <v>13.276666666666667</v>
      </c>
      <c r="AI137" s="99">
        <v>9.5533333333333328</v>
      </c>
      <c r="AJ137" s="99">
        <v>13.84</v>
      </c>
      <c r="AK137" s="99">
        <v>18.243333333333332</v>
      </c>
      <c r="AL137" s="99">
        <v>10.263333333333335</v>
      </c>
      <c r="AM137" s="99">
        <v>5.7033333333333331</v>
      </c>
      <c r="AN137" s="99">
        <v>13.803333333333335</v>
      </c>
      <c r="AO137" s="99">
        <v>5.8933333333333335</v>
      </c>
      <c r="AP137" s="99">
        <v>6.7766666666666673</v>
      </c>
      <c r="AQ137" s="99">
        <v>7.2099999999999991</v>
      </c>
      <c r="AR137" s="99">
        <v>7.9533333333333331</v>
      </c>
      <c r="AS137" s="99">
        <v>5.2166666666666668</v>
      </c>
      <c r="AT137" s="99">
        <v>7.6433333333333344</v>
      </c>
      <c r="AU137" s="99">
        <v>4.5199999999999996</v>
      </c>
      <c r="AV137" s="99">
        <v>3.88</v>
      </c>
      <c r="AW137" s="99">
        <v>3.6366666666666667</v>
      </c>
      <c r="AX137" s="99">
        <v>1.43</v>
      </c>
      <c r="AY137" s="99">
        <v>1.1533333333333333</v>
      </c>
      <c r="AZ137" s="99">
        <v>1.6733333333333333</v>
      </c>
      <c r="BA137" s="99">
        <v>1.7733333333333334</v>
      </c>
      <c r="BB137" s="99">
        <v>1.2033333333333331</v>
      </c>
      <c r="BC137" s="99">
        <v>47.610000000000007</v>
      </c>
      <c r="BD137" s="99">
        <v>30.556666666666665</v>
      </c>
      <c r="BE137" s="99">
        <v>35.826666666666668</v>
      </c>
      <c r="BF137" s="99">
        <v>50.09</v>
      </c>
      <c r="BG137" s="99">
        <v>50.44</v>
      </c>
      <c r="BH137" s="99">
        <v>43.230000000000004</v>
      </c>
      <c r="BI137" s="99">
        <v>27.523333333333333</v>
      </c>
      <c r="BJ137" s="99">
        <v>29.973333333333333</v>
      </c>
      <c r="BK137" s="99">
        <v>36.883333333333333</v>
      </c>
      <c r="BL137" s="99">
        <v>51.426666666666669</v>
      </c>
      <c r="BM137" s="99">
        <v>47.913333333333334</v>
      </c>
      <c r="BN137" s="99">
        <v>46.586666666666666</v>
      </c>
      <c r="BO137" s="99">
        <v>19.646666666666668</v>
      </c>
      <c r="BP137" s="99">
        <v>22.266666666666666</v>
      </c>
      <c r="BQ137" s="99">
        <v>19.196666666666665</v>
      </c>
      <c r="BR137" s="99">
        <v>31.543333333333333</v>
      </c>
      <c r="BS137" s="99">
        <v>22.39</v>
      </c>
      <c r="BT137" s="99">
        <v>24.336666666666666</v>
      </c>
      <c r="BU137" s="99">
        <v>23.393333333333331</v>
      </c>
      <c r="BV137" s="99">
        <v>28.863333333333333</v>
      </c>
      <c r="BW137" s="99">
        <v>26.82</v>
      </c>
      <c r="BX137" s="99">
        <v>9.8733333333333331</v>
      </c>
      <c r="BY137" s="99">
        <v>11.110000000000001</v>
      </c>
      <c r="BZ137" s="99">
        <v>13.42</v>
      </c>
      <c r="CA137" s="99">
        <v>16.25</v>
      </c>
      <c r="CB137" s="99">
        <v>15.06</v>
      </c>
      <c r="CC137" s="99">
        <v>3</v>
      </c>
      <c r="CD137" s="99">
        <v>31841.608299999985</v>
      </c>
    </row>
    <row r="138" spans="2:82" ht="13.5" thickBot="1">
      <c r="B138" s="100" t="s">
        <v>201</v>
      </c>
      <c r="C138" s="101">
        <v>6.8366666666666678</v>
      </c>
      <c r="D138" s="101">
        <v>2.97</v>
      </c>
      <c r="E138" s="101">
        <v>5.576666666666668</v>
      </c>
      <c r="F138" s="101">
        <v>6.2833333333333341</v>
      </c>
      <c r="G138" s="101">
        <v>7.18</v>
      </c>
      <c r="H138" s="101">
        <v>4.7033333333333331</v>
      </c>
      <c r="I138" s="101">
        <v>7.3566666666666665</v>
      </c>
      <c r="J138" s="101">
        <v>3.6433333333333331</v>
      </c>
      <c r="K138" s="101">
        <v>6.1033333333333335</v>
      </c>
      <c r="L138" s="101">
        <v>7.706666666666667</v>
      </c>
      <c r="M138" s="101">
        <v>8.2966666666666669</v>
      </c>
      <c r="N138" s="101">
        <v>4.5266666666666664</v>
      </c>
      <c r="O138" s="101">
        <v>3.5266666666666673</v>
      </c>
      <c r="P138" s="101">
        <v>3.6266666666666669</v>
      </c>
      <c r="Q138" s="101">
        <v>5.5333333333333332</v>
      </c>
      <c r="R138" s="101">
        <v>11.833333333333332</v>
      </c>
      <c r="S138" s="101">
        <v>2.6900000000000004</v>
      </c>
      <c r="T138" s="101">
        <v>3.63</v>
      </c>
      <c r="U138" s="101">
        <v>1.8399999999999999</v>
      </c>
      <c r="V138" s="101">
        <v>4.59</v>
      </c>
      <c r="W138" s="101">
        <v>0.6166666666666667</v>
      </c>
      <c r="X138" s="101">
        <v>0.47</v>
      </c>
      <c r="Y138" s="101">
        <v>0.71333333333333326</v>
      </c>
      <c r="Z138" s="101">
        <v>0.66333333333333333</v>
      </c>
      <c r="AA138" s="101">
        <v>0.56999999999999995</v>
      </c>
      <c r="AB138" s="101">
        <v>0.55999999999999994</v>
      </c>
      <c r="AC138" s="101">
        <v>0.65</v>
      </c>
      <c r="AD138" s="101">
        <v>0.8866666666666666</v>
      </c>
      <c r="AE138" s="101">
        <v>0.75</v>
      </c>
      <c r="AF138" s="101">
        <v>0.48333333333333328</v>
      </c>
      <c r="AG138" s="101">
        <v>0.49666666666666665</v>
      </c>
      <c r="AH138" s="101">
        <v>1.9900000000000002</v>
      </c>
      <c r="AI138" s="101">
        <v>1.3199999999999998</v>
      </c>
      <c r="AJ138" s="101">
        <v>2.1933333333333334</v>
      </c>
      <c r="AK138" s="101">
        <v>4.75</v>
      </c>
      <c r="AL138" s="101">
        <v>1.7033333333333334</v>
      </c>
      <c r="AM138" s="101">
        <v>0.90333333333333332</v>
      </c>
      <c r="AN138" s="101">
        <v>0.74</v>
      </c>
      <c r="AO138" s="101">
        <v>0.80666666666666664</v>
      </c>
      <c r="AP138" s="101">
        <v>0.98666666666666658</v>
      </c>
      <c r="AQ138" s="101">
        <v>0.86999999999999988</v>
      </c>
      <c r="AR138" s="101">
        <v>0.61</v>
      </c>
      <c r="AS138" s="101">
        <v>1.1233333333333333</v>
      </c>
      <c r="AT138" s="101">
        <v>0.38666666666666666</v>
      </c>
      <c r="AU138" s="101">
        <v>0.13</v>
      </c>
      <c r="AV138" s="101">
        <v>0.11666666666666667</v>
      </c>
      <c r="AW138" s="101">
        <v>0.19333333333333336</v>
      </c>
      <c r="AX138" s="101">
        <v>7.3333333333333334E-2</v>
      </c>
      <c r="AY138" s="101">
        <v>2.6666666666666665E-2</v>
      </c>
      <c r="AZ138" s="101">
        <v>8.666666666666667E-2</v>
      </c>
      <c r="BA138" s="101">
        <v>0.14000000000000001</v>
      </c>
      <c r="BB138" s="101">
        <v>0.11333333333333334</v>
      </c>
      <c r="BC138" s="101">
        <v>4.17</v>
      </c>
      <c r="BD138" s="101">
        <v>3.05</v>
      </c>
      <c r="BE138" s="101">
        <v>3.54</v>
      </c>
      <c r="BF138" s="101">
        <v>5.76</v>
      </c>
      <c r="BG138" s="101">
        <v>5.6499999999999995</v>
      </c>
      <c r="BH138" s="101">
        <v>4.3066666666666666</v>
      </c>
      <c r="BI138" s="101">
        <v>2.1366666666666667</v>
      </c>
      <c r="BJ138" s="101">
        <v>2.333333333333333</v>
      </c>
      <c r="BK138" s="101">
        <v>3.01</v>
      </c>
      <c r="BL138" s="101">
        <v>3.9733333333333327</v>
      </c>
      <c r="BM138" s="101">
        <v>4.4399999999999995</v>
      </c>
      <c r="BN138" s="101">
        <v>3.4366666666666665</v>
      </c>
      <c r="BO138" s="101">
        <v>0.3</v>
      </c>
      <c r="BP138" s="101">
        <v>0.40666666666666662</v>
      </c>
      <c r="BQ138" s="101">
        <v>0.37666666666666671</v>
      </c>
      <c r="BR138" s="101">
        <v>0.71666666666666656</v>
      </c>
      <c r="BS138" s="101">
        <v>0.69</v>
      </c>
      <c r="BT138" s="101">
        <v>0.40333333333333332</v>
      </c>
      <c r="BU138" s="101">
        <v>0.43666666666666665</v>
      </c>
      <c r="BV138" s="101">
        <v>0.77666666666666662</v>
      </c>
      <c r="BW138" s="101">
        <v>0.32999999999999996</v>
      </c>
      <c r="BX138" s="101">
        <v>3.8000000000000004E-3</v>
      </c>
      <c r="BY138" s="101">
        <v>9.9999999999999985E-3</v>
      </c>
      <c r="BZ138" s="101">
        <v>8.3333333333333343E-2</v>
      </c>
      <c r="CA138" s="101">
        <v>0.14333333333333331</v>
      </c>
      <c r="CB138" s="101">
        <v>0.13</v>
      </c>
      <c r="CC138" s="101">
        <v>3</v>
      </c>
      <c r="CD138" s="101">
        <v>1976.9736766533329</v>
      </c>
    </row>
    <row r="141" spans="2:82">
      <c r="B141" s="93" t="s">
        <v>297</v>
      </c>
    </row>
    <row r="142" spans="2:82" ht="13.5" thickBot="1"/>
    <row r="143" spans="2:82">
      <c r="B143" s="94"/>
      <c r="C143" s="95" t="s">
        <v>296</v>
      </c>
      <c r="D143" s="95" t="s">
        <v>200</v>
      </c>
      <c r="E143" s="95" t="s">
        <v>201</v>
      </c>
    </row>
    <row r="144" spans="2:82">
      <c r="B144" s="96" t="s">
        <v>296</v>
      </c>
      <c r="C144" s="170">
        <v>0</v>
      </c>
      <c r="D144" s="120">
        <v>396.71501984001901</v>
      </c>
      <c r="E144" s="120">
        <v>431.32169416676044</v>
      </c>
    </row>
    <row r="145" spans="2:80">
      <c r="B145" s="98" t="s">
        <v>200</v>
      </c>
      <c r="C145" s="99">
        <v>396.71501984001901</v>
      </c>
      <c r="D145" s="171">
        <v>0</v>
      </c>
      <c r="E145" s="99">
        <v>162.99365785001848</v>
      </c>
    </row>
    <row r="146" spans="2:80" ht="13.5" thickBot="1">
      <c r="B146" s="100" t="s">
        <v>201</v>
      </c>
      <c r="C146" s="101">
        <v>431.32169416676044</v>
      </c>
      <c r="D146" s="101">
        <v>162.99365785001848</v>
      </c>
      <c r="E146" s="172">
        <v>0</v>
      </c>
    </row>
    <row r="149" spans="2:80">
      <c r="B149" s="93" t="s">
        <v>298</v>
      </c>
    </row>
    <row r="150" spans="2:80" ht="13.5" thickBot="1"/>
    <row r="151" spans="2:80">
      <c r="B151" s="94" t="s">
        <v>216</v>
      </c>
      <c r="C151" s="95" t="s">
        <v>217</v>
      </c>
      <c r="D151" s="95" t="s">
        <v>218</v>
      </c>
      <c r="E151" s="95" t="s">
        <v>219</v>
      </c>
      <c r="F151" s="95" t="s">
        <v>220</v>
      </c>
      <c r="G151" s="95" t="s">
        <v>221</v>
      </c>
      <c r="H151" s="95" t="s">
        <v>222</v>
      </c>
      <c r="I151" s="95" t="s">
        <v>223</v>
      </c>
      <c r="J151" s="95" t="s">
        <v>224</v>
      </c>
      <c r="K151" s="95" t="s">
        <v>225</v>
      </c>
      <c r="L151" s="95" t="s">
        <v>226</v>
      </c>
      <c r="M151" s="95" t="s">
        <v>227</v>
      </c>
      <c r="N151" s="95" t="s">
        <v>228</v>
      </c>
      <c r="O151" s="95" t="s">
        <v>229</v>
      </c>
      <c r="P151" s="95" t="s">
        <v>230</v>
      </c>
      <c r="Q151" s="95" t="s">
        <v>231</v>
      </c>
      <c r="R151" s="95" t="s">
        <v>232</v>
      </c>
      <c r="S151" s="95" t="s">
        <v>233</v>
      </c>
      <c r="T151" s="95" t="s">
        <v>234</v>
      </c>
      <c r="U151" s="95" t="s">
        <v>235</v>
      </c>
      <c r="V151" s="95" t="s">
        <v>236</v>
      </c>
      <c r="W151" s="95" t="s">
        <v>237</v>
      </c>
      <c r="X151" s="95" t="s">
        <v>238</v>
      </c>
      <c r="Y151" s="95" t="s">
        <v>239</v>
      </c>
      <c r="Z151" s="95" t="s">
        <v>240</v>
      </c>
      <c r="AA151" s="95" t="s">
        <v>241</v>
      </c>
      <c r="AB151" s="95" t="s">
        <v>242</v>
      </c>
      <c r="AC151" s="95" t="s">
        <v>243</v>
      </c>
      <c r="AD151" s="95" t="s">
        <v>244</v>
      </c>
      <c r="AE151" s="95" t="s">
        <v>245</v>
      </c>
      <c r="AF151" s="95" t="s">
        <v>246</v>
      </c>
      <c r="AG151" s="95" t="s">
        <v>247</v>
      </c>
      <c r="AH151" s="95" t="s">
        <v>248</v>
      </c>
      <c r="AI151" s="95" t="s">
        <v>249</v>
      </c>
      <c r="AJ151" s="95" t="s">
        <v>250</v>
      </c>
      <c r="AK151" s="95" t="s">
        <v>251</v>
      </c>
      <c r="AL151" s="95" t="s">
        <v>252</v>
      </c>
      <c r="AM151" s="95" t="s">
        <v>253</v>
      </c>
      <c r="AN151" s="95" t="s">
        <v>254</v>
      </c>
      <c r="AO151" s="95" t="s">
        <v>255</v>
      </c>
      <c r="AP151" s="95" t="s">
        <v>256</v>
      </c>
      <c r="AQ151" s="95" t="s">
        <v>257</v>
      </c>
      <c r="AR151" s="95" t="s">
        <v>258</v>
      </c>
      <c r="AS151" s="95" t="s">
        <v>259</v>
      </c>
      <c r="AT151" s="95" t="s">
        <v>260</v>
      </c>
      <c r="AU151" s="95" t="s">
        <v>261</v>
      </c>
      <c r="AV151" s="95" t="s">
        <v>262</v>
      </c>
      <c r="AW151" s="95" t="s">
        <v>263</v>
      </c>
      <c r="AX151" s="95" t="s">
        <v>264</v>
      </c>
      <c r="AY151" s="95" t="s">
        <v>265</v>
      </c>
      <c r="AZ151" s="95" t="s">
        <v>266</v>
      </c>
      <c r="BA151" s="95" t="s">
        <v>267</v>
      </c>
      <c r="BB151" s="95" t="s">
        <v>268</v>
      </c>
      <c r="BC151" s="95" t="s">
        <v>269</v>
      </c>
      <c r="BD151" s="95" t="s">
        <v>270</v>
      </c>
      <c r="BE151" s="95" t="s">
        <v>271</v>
      </c>
      <c r="BF151" s="95" t="s">
        <v>272</v>
      </c>
      <c r="BG151" s="95" t="s">
        <v>273</v>
      </c>
      <c r="BH151" s="95" t="s">
        <v>274</v>
      </c>
      <c r="BI151" s="95" t="s">
        <v>275</v>
      </c>
      <c r="BJ151" s="95" t="s">
        <v>276</v>
      </c>
      <c r="BK151" s="95" t="s">
        <v>277</v>
      </c>
      <c r="BL151" s="95" t="s">
        <v>278</v>
      </c>
      <c r="BM151" s="95" t="s">
        <v>279</v>
      </c>
      <c r="BN151" s="95" t="s">
        <v>280</v>
      </c>
      <c r="BO151" s="95" t="s">
        <v>281</v>
      </c>
      <c r="BP151" s="95" t="s">
        <v>282</v>
      </c>
      <c r="BQ151" s="95" t="s">
        <v>283</v>
      </c>
      <c r="BR151" s="95" t="s">
        <v>284</v>
      </c>
      <c r="BS151" s="95" t="s">
        <v>285</v>
      </c>
      <c r="BT151" s="95" t="s">
        <v>286</v>
      </c>
      <c r="BU151" s="95" t="s">
        <v>287</v>
      </c>
      <c r="BV151" s="95" t="s">
        <v>288</v>
      </c>
      <c r="BW151" s="95" t="s">
        <v>289</v>
      </c>
      <c r="BX151" s="95" t="s">
        <v>290</v>
      </c>
      <c r="BY151" s="95" t="s">
        <v>291</v>
      </c>
      <c r="BZ151" s="95" t="s">
        <v>292</v>
      </c>
      <c r="CA151" s="95" t="s">
        <v>293</v>
      </c>
      <c r="CB151" s="95" t="s">
        <v>294</v>
      </c>
    </row>
    <row r="152" spans="2:80">
      <c r="B152" s="96" t="s">
        <v>299</v>
      </c>
      <c r="C152" s="120">
        <v>10</v>
      </c>
      <c r="D152" s="120">
        <v>10</v>
      </c>
      <c r="E152" s="120">
        <v>10</v>
      </c>
      <c r="F152" s="120">
        <v>10</v>
      </c>
      <c r="G152" s="120">
        <v>10</v>
      </c>
      <c r="H152" s="120">
        <v>10</v>
      </c>
      <c r="I152" s="120">
        <v>20</v>
      </c>
      <c r="J152" s="120">
        <v>20</v>
      </c>
      <c r="K152" s="120">
        <v>20</v>
      </c>
      <c r="L152" s="120">
        <v>20</v>
      </c>
      <c r="M152" s="120">
        <v>20</v>
      </c>
      <c r="N152" s="120">
        <v>20</v>
      </c>
      <c r="O152" s="120">
        <v>30</v>
      </c>
      <c r="P152" s="120">
        <v>30</v>
      </c>
      <c r="Q152" s="120">
        <v>30</v>
      </c>
      <c r="R152" s="120">
        <v>40</v>
      </c>
      <c r="S152" s="120">
        <v>40</v>
      </c>
      <c r="T152" s="120">
        <v>40</v>
      </c>
      <c r="U152" s="120">
        <v>40</v>
      </c>
      <c r="V152" s="120">
        <v>40</v>
      </c>
      <c r="W152" s="120">
        <v>60</v>
      </c>
      <c r="X152" s="120">
        <v>60</v>
      </c>
      <c r="Y152" s="120">
        <v>60</v>
      </c>
      <c r="Z152" s="120">
        <v>60</v>
      </c>
      <c r="AA152" s="120">
        <v>60</v>
      </c>
      <c r="AB152" s="120">
        <v>60</v>
      </c>
      <c r="AC152" s="120">
        <v>90</v>
      </c>
      <c r="AD152" s="120">
        <v>90</v>
      </c>
      <c r="AE152" s="120">
        <v>90</v>
      </c>
      <c r="AF152" s="120">
        <v>90</v>
      </c>
      <c r="AG152" s="120">
        <v>90</v>
      </c>
      <c r="AH152" s="120">
        <v>10</v>
      </c>
      <c r="AI152" s="120">
        <v>10</v>
      </c>
      <c r="AJ152" s="120">
        <v>10</v>
      </c>
      <c r="AK152" s="120">
        <v>10</v>
      </c>
      <c r="AL152" s="120">
        <v>10</v>
      </c>
      <c r="AM152" s="120">
        <v>10</v>
      </c>
      <c r="AN152" s="120">
        <v>20</v>
      </c>
      <c r="AO152" s="120">
        <v>20</v>
      </c>
      <c r="AP152" s="120">
        <v>20</v>
      </c>
      <c r="AQ152" s="120">
        <v>20</v>
      </c>
      <c r="AR152" s="120">
        <v>20</v>
      </c>
      <c r="AS152" s="120">
        <v>20</v>
      </c>
      <c r="AT152" s="120">
        <v>30</v>
      </c>
      <c r="AU152" s="120">
        <v>60</v>
      </c>
      <c r="AV152" s="120">
        <v>60</v>
      </c>
      <c r="AW152" s="120">
        <v>60</v>
      </c>
      <c r="AX152" s="120">
        <v>90</v>
      </c>
      <c r="AY152" s="120">
        <v>90</v>
      </c>
      <c r="AZ152" s="120">
        <v>90</v>
      </c>
      <c r="BA152" s="120">
        <v>90</v>
      </c>
      <c r="BB152" s="120">
        <v>90</v>
      </c>
      <c r="BC152" s="120">
        <v>10</v>
      </c>
      <c r="BD152" s="120">
        <v>10</v>
      </c>
      <c r="BE152" s="120">
        <v>10</v>
      </c>
      <c r="BF152" s="120">
        <v>10</v>
      </c>
      <c r="BG152" s="120">
        <v>10</v>
      </c>
      <c r="BH152" s="120">
        <v>10</v>
      </c>
      <c r="BI152" s="120">
        <v>20</v>
      </c>
      <c r="BJ152" s="120">
        <v>20</v>
      </c>
      <c r="BK152" s="120">
        <v>20</v>
      </c>
      <c r="BL152" s="120">
        <v>20</v>
      </c>
      <c r="BM152" s="120">
        <v>20</v>
      </c>
      <c r="BN152" s="120">
        <v>20</v>
      </c>
      <c r="BO152" s="120">
        <v>30</v>
      </c>
      <c r="BP152" s="120">
        <v>30</v>
      </c>
      <c r="BQ152" s="120">
        <v>30</v>
      </c>
      <c r="BR152" s="120">
        <v>30</v>
      </c>
      <c r="BS152" s="120">
        <v>30</v>
      </c>
      <c r="BT152" s="120">
        <v>60</v>
      </c>
      <c r="BU152" s="120">
        <v>60</v>
      </c>
      <c r="BV152" s="120">
        <v>60</v>
      </c>
      <c r="BW152" s="120">
        <v>60</v>
      </c>
      <c r="BX152" s="120">
        <v>90</v>
      </c>
      <c r="BY152" s="120">
        <v>90</v>
      </c>
      <c r="BZ152" s="120">
        <v>90</v>
      </c>
      <c r="CA152" s="120">
        <v>90</v>
      </c>
      <c r="CB152" s="120">
        <v>90</v>
      </c>
    </row>
    <row r="153" spans="2:80">
      <c r="B153" s="98" t="s">
        <v>300</v>
      </c>
      <c r="C153" s="99">
        <v>1</v>
      </c>
      <c r="D153" s="99">
        <v>0.6</v>
      </c>
      <c r="E153" s="99">
        <v>0.9</v>
      </c>
      <c r="F153" s="99">
        <v>0.9</v>
      </c>
      <c r="G153" s="99">
        <v>0.9</v>
      </c>
      <c r="H153" s="99">
        <v>1</v>
      </c>
      <c r="I153" s="99">
        <v>1.4</v>
      </c>
      <c r="J153" s="99">
        <v>0.9</v>
      </c>
      <c r="K153" s="99">
        <v>1.1000000000000001</v>
      </c>
      <c r="L153" s="99">
        <v>1.2</v>
      </c>
      <c r="M153" s="99">
        <v>0.9</v>
      </c>
      <c r="N153" s="99">
        <v>0.8</v>
      </c>
      <c r="O153" s="99">
        <v>1.9</v>
      </c>
      <c r="P153" s="99">
        <v>1.6</v>
      </c>
      <c r="Q153" s="99">
        <v>1.8</v>
      </c>
      <c r="R153" s="99">
        <v>1.1000000000000001</v>
      </c>
      <c r="S153" s="99">
        <v>1</v>
      </c>
      <c r="T153" s="99">
        <v>1.1000000000000001</v>
      </c>
      <c r="U153" s="99">
        <v>0.6</v>
      </c>
      <c r="V153" s="99">
        <v>1.1000000000000001</v>
      </c>
      <c r="W153" s="99">
        <v>1.2</v>
      </c>
      <c r="X153" s="99">
        <v>0.5</v>
      </c>
      <c r="Y153" s="99">
        <v>0.5</v>
      </c>
      <c r="Z153" s="99">
        <v>0.6</v>
      </c>
      <c r="AA153" s="99">
        <v>0.5</v>
      </c>
      <c r="AB153" s="99">
        <v>0</v>
      </c>
      <c r="AC153" s="99">
        <v>0.5</v>
      </c>
      <c r="AD153" s="99">
        <v>0</v>
      </c>
      <c r="AE153" s="99">
        <v>0</v>
      </c>
      <c r="AF153" s="99">
        <v>0</v>
      </c>
      <c r="AG153" s="99">
        <v>0</v>
      </c>
      <c r="AH153" s="99">
        <v>2.5</v>
      </c>
      <c r="AI153" s="99">
        <v>2.6</v>
      </c>
      <c r="AJ153" s="99">
        <v>4.7</v>
      </c>
      <c r="AK153" s="99">
        <v>5.6</v>
      </c>
      <c r="AL153" s="99">
        <v>1.8</v>
      </c>
      <c r="AM153" s="99">
        <v>1.3</v>
      </c>
      <c r="AN153" s="99">
        <v>1.1000000000000001</v>
      </c>
      <c r="AO153" s="99">
        <v>1.9</v>
      </c>
      <c r="AP153" s="99">
        <v>1.4</v>
      </c>
      <c r="AQ153" s="99">
        <v>1.4</v>
      </c>
      <c r="AR153" s="99">
        <v>1.4</v>
      </c>
      <c r="AS153" s="99">
        <v>1.9</v>
      </c>
      <c r="AT153" s="99">
        <v>0.9</v>
      </c>
      <c r="AU153" s="99">
        <v>0.7</v>
      </c>
      <c r="AV153" s="99">
        <v>0.6</v>
      </c>
      <c r="AW153" s="99">
        <v>0</v>
      </c>
      <c r="AX153" s="99">
        <v>0.6</v>
      </c>
      <c r="AY153" s="99">
        <v>0</v>
      </c>
      <c r="AZ153" s="99">
        <v>0</v>
      </c>
      <c r="BA153" s="99">
        <v>0</v>
      </c>
      <c r="BB153" s="99">
        <v>0</v>
      </c>
      <c r="BC153" s="99">
        <v>54.7</v>
      </c>
      <c r="BD153" s="99">
        <v>35.4</v>
      </c>
      <c r="BE153" s="99">
        <v>30.6</v>
      </c>
      <c r="BF153" s="99">
        <v>46.7</v>
      </c>
      <c r="BG153" s="99">
        <v>46.4</v>
      </c>
      <c r="BH153" s="99">
        <v>39.200000000000003</v>
      </c>
      <c r="BI153" s="99">
        <v>26.5</v>
      </c>
      <c r="BJ153" s="99">
        <v>35.4</v>
      </c>
      <c r="BK153" s="99">
        <v>34.700000000000003</v>
      </c>
      <c r="BL153" s="99">
        <v>57.2</v>
      </c>
      <c r="BM153" s="99">
        <v>53.3</v>
      </c>
      <c r="BN153" s="99">
        <v>52.9</v>
      </c>
      <c r="BO153" s="99">
        <v>14.4</v>
      </c>
      <c r="BP153" s="99">
        <v>20.7</v>
      </c>
      <c r="BQ153" s="99">
        <v>14.8</v>
      </c>
      <c r="BR153" s="99">
        <v>30.1</v>
      </c>
      <c r="BS153" s="99">
        <v>20.2</v>
      </c>
      <c r="BT153" s="99">
        <v>24.5</v>
      </c>
      <c r="BU153" s="99">
        <v>20.3</v>
      </c>
      <c r="BV153" s="99">
        <v>27.2</v>
      </c>
      <c r="BW153" s="99">
        <v>18.600000000000001</v>
      </c>
      <c r="BX153" s="99">
        <v>3.5</v>
      </c>
      <c r="BY153" s="99">
        <v>5.7</v>
      </c>
      <c r="BZ153" s="99">
        <v>7.7</v>
      </c>
      <c r="CA153" s="99">
        <v>12</v>
      </c>
      <c r="CB153" s="99">
        <v>10.8</v>
      </c>
    </row>
    <row r="154" spans="2:80" ht="13.5" thickBot="1">
      <c r="B154" s="100" t="s">
        <v>301</v>
      </c>
      <c r="C154" s="101">
        <v>0.74</v>
      </c>
      <c r="D154" s="101">
        <v>0.34</v>
      </c>
      <c r="E154" s="101">
        <v>0.56000000000000005</v>
      </c>
      <c r="F154" s="101">
        <v>0.49</v>
      </c>
      <c r="G154" s="101">
        <v>0.64</v>
      </c>
      <c r="H154" s="101">
        <v>0.59</v>
      </c>
      <c r="I154" s="101">
        <v>2.62</v>
      </c>
      <c r="J154" s="101">
        <v>0.82</v>
      </c>
      <c r="K154" s="101">
        <v>1.28</v>
      </c>
      <c r="L154" s="101">
        <v>1.1599999999999999</v>
      </c>
      <c r="M154" s="101">
        <v>1.53</v>
      </c>
      <c r="N154" s="101">
        <v>1.33</v>
      </c>
      <c r="O154" s="101">
        <v>1.05</v>
      </c>
      <c r="P154" s="101">
        <v>1.24</v>
      </c>
      <c r="Q154" s="101">
        <v>1.56</v>
      </c>
      <c r="R154" s="101">
        <v>2.34</v>
      </c>
      <c r="S154" s="101">
        <v>1.84</v>
      </c>
      <c r="T154" s="101">
        <v>2.62</v>
      </c>
      <c r="U154" s="101">
        <v>1.55</v>
      </c>
      <c r="V154" s="101">
        <v>1.68</v>
      </c>
      <c r="W154" s="101">
        <v>1.06</v>
      </c>
      <c r="X154" s="101">
        <v>1.03</v>
      </c>
      <c r="Y154" s="101">
        <v>1.47</v>
      </c>
      <c r="Z154" s="101">
        <v>1.1299999999999999</v>
      </c>
      <c r="AA154" s="101">
        <v>0.98</v>
      </c>
      <c r="AB154" s="101">
        <v>1.1299999999999999</v>
      </c>
      <c r="AC154" s="101">
        <v>1.42</v>
      </c>
      <c r="AD154" s="101">
        <v>2</v>
      </c>
      <c r="AE154" s="101">
        <v>1.41</v>
      </c>
      <c r="AF154" s="101">
        <v>0.96</v>
      </c>
      <c r="AG154" s="101">
        <v>1.05</v>
      </c>
      <c r="AH154" s="101">
        <v>1.95</v>
      </c>
      <c r="AI154" s="101">
        <v>1.41</v>
      </c>
      <c r="AJ154" s="101">
        <v>1.99</v>
      </c>
      <c r="AK154" s="101">
        <v>1.97</v>
      </c>
      <c r="AL154" s="101">
        <v>1.1399999999999999</v>
      </c>
      <c r="AM154" s="101">
        <v>1.28</v>
      </c>
      <c r="AN154" s="101">
        <v>1.07</v>
      </c>
      <c r="AO154" s="101">
        <v>0.83</v>
      </c>
      <c r="AP154" s="101">
        <v>1.19</v>
      </c>
      <c r="AQ154" s="101">
        <v>0.88</v>
      </c>
      <c r="AR154" s="101">
        <v>1.05</v>
      </c>
      <c r="AS154" s="101">
        <v>1.2</v>
      </c>
      <c r="AT154" s="101">
        <v>0.49</v>
      </c>
      <c r="AU154" s="101">
        <v>0.1</v>
      </c>
      <c r="AV154" s="101">
        <v>0.11</v>
      </c>
      <c r="AW154" s="101">
        <v>0.13</v>
      </c>
      <c r="AX154" s="101">
        <v>7.0000000000000007E-2</v>
      </c>
      <c r="AY154" s="101">
        <v>0.06</v>
      </c>
      <c r="AZ154" s="101">
        <v>0.04</v>
      </c>
      <c r="BA154" s="101">
        <v>0.09</v>
      </c>
      <c r="BB154" s="101">
        <v>0.1</v>
      </c>
      <c r="BC154" s="101">
        <v>2.71</v>
      </c>
      <c r="BD154" s="101">
        <v>1.52</v>
      </c>
      <c r="BE154" s="101">
        <v>1.59</v>
      </c>
      <c r="BF154" s="101">
        <v>2.44</v>
      </c>
      <c r="BG154" s="101">
        <v>3.12</v>
      </c>
      <c r="BH154" s="101">
        <v>2.4</v>
      </c>
      <c r="BI154" s="101">
        <v>1.48</v>
      </c>
      <c r="BJ154" s="101">
        <v>1.77</v>
      </c>
      <c r="BK154" s="101">
        <v>2.11</v>
      </c>
      <c r="BL154" s="101">
        <v>2.52</v>
      </c>
      <c r="BM154" s="101">
        <v>3.53</v>
      </c>
      <c r="BN154" s="101">
        <v>2.68</v>
      </c>
      <c r="BO154" s="101">
        <v>0.25</v>
      </c>
      <c r="BP154" s="101">
        <v>0.47</v>
      </c>
      <c r="BQ154" s="101">
        <v>0.27</v>
      </c>
      <c r="BR154" s="101">
        <v>0.65</v>
      </c>
      <c r="BS154" s="101">
        <v>0.34</v>
      </c>
      <c r="BT154" s="101">
        <v>0.45</v>
      </c>
      <c r="BU154" s="101">
        <v>0.45</v>
      </c>
      <c r="BV154" s="101">
        <v>0.75</v>
      </c>
      <c r="BW154" s="101">
        <v>0.34</v>
      </c>
      <c r="BX154" s="101">
        <v>1.14E-2</v>
      </c>
      <c r="BY154" s="101">
        <v>0.03</v>
      </c>
      <c r="BZ154" s="101">
        <v>0.05</v>
      </c>
      <c r="CA154" s="101">
        <v>0</v>
      </c>
      <c r="CB154" s="101">
        <v>0.09</v>
      </c>
    </row>
    <row r="157" spans="2:80">
      <c r="B157" s="93" t="s">
        <v>302</v>
      </c>
    </row>
    <row r="158" spans="2:80" ht="13.5" thickBot="1"/>
    <row r="159" spans="2:80" ht="25.5">
      <c r="B159" s="94"/>
      <c r="C159" s="95" t="s">
        <v>299</v>
      </c>
      <c r="D159" s="95" t="s">
        <v>300</v>
      </c>
      <c r="E159" s="95" t="s">
        <v>301</v>
      </c>
    </row>
    <row r="160" spans="2:80">
      <c r="B160" s="96" t="s">
        <v>299</v>
      </c>
      <c r="C160" s="170">
        <v>0</v>
      </c>
      <c r="D160" s="120">
        <v>423.29076295142568</v>
      </c>
      <c r="E160" s="120">
        <v>433.87774560348208</v>
      </c>
    </row>
    <row r="161" spans="2:5">
      <c r="B161" s="98" t="s">
        <v>300</v>
      </c>
      <c r="C161" s="99">
        <v>423.29076295142568</v>
      </c>
      <c r="D161" s="171">
        <v>0</v>
      </c>
      <c r="E161" s="99">
        <v>158.6929057329281</v>
      </c>
    </row>
    <row r="162" spans="2:5" ht="13.5" thickBot="1">
      <c r="B162" s="100" t="s">
        <v>301</v>
      </c>
      <c r="C162" s="101">
        <v>433.87774560348208</v>
      </c>
      <c r="D162" s="101">
        <v>158.6929057329281</v>
      </c>
      <c r="E162" s="172">
        <v>0</v>
      </c>
    </row>
    <row r="165" spans="2:5">
      <c r="B165" s="93" t="s">
        <v>303</v>
      </c>
    </row>
    <row r="166" spans="2:5" ht="13.5" thickBot="1"/>
    <row r="167" spans="2:5">
      <c r="B167" s="94" t="s">
        <v>216</v>
      </c>
      <c r="C167" s="95" t="s">
        <v>296</v>
      </c>
      <c r="D167" s="95" t="s">
        <v>200</v>
      </c>
      <c r="E167" s="95" t="s">
        <v>201</v>
      </c>
    </row>
    <row r="168" spans="2:5">
      <c r="B168" s="96" t="s">
        <v>304</v>
      </c>
      <c r="C168" s="162">
        <v>1</v>
      </c>
      <c r="D168" s="162">
        <v>3</v>
      </c>
      <c r="E168" s="162">
        <v>3</v>
      </c>
    </row>
    <row r="169" spans="2:5">
      <c r="B169" s="98" t="s">
        <v>137</v>
      </c>
      <c r="C169" s="163">
        <v>1</v>
      </c>
      <c r="D169" s="163">
        <v>3</v>
      </c>
      <c r="E169" s="163">
        <v>3</v>
      </c>
    </row>
    <row r="170" spans="2:5">
      <c r="B170" s="98" t="s">
        <v>295</v>
      </c>
      <c r="C170" s="99">
        <v>0</v>
      </c>
      <c r="D170" s="99">
        <v>31841.608299999985</v>
      </c>
      <c r="E170" s="99">
        <v>1976.9736766533329</v>
      </c>
    </row>
    <row r="171" spans="2:5">
      <c r="B171" s="98" t="s">
        <v>305</v>
      </c>
      <c r="C171" s="99">
        <v>0</v>
      </c>
      <c r="D171" s="99">
        <v>72.077030321732877</v>
      </c>
      <c r="E171" s="99">
        <v>22.155404958409381</v>
      </c>
    </row>
    <row r="172" spans="2:5">
      <c r="B172" s="98" t="s">
        <v>306</v>
      </c>
      <c r="C172" s="99">
        <v>0</v>
      </c>
      <c r="D172" s="99">
        <v>137.09057109955941</v>
      </c>
      <c r="E172" s="99">
        <v>34.187313435262503</v>
      </c>
    </row>
    <row r="173" spans="2:5" ht="13.5" thickBot="1">
      <c r="B173" s="100" t="s">
        <v>307</v>
      </c>
      <c r="C173" s="101">
        <v>0</v>
      </c>
      <c r="D173" s="101">
        <v>191.52451435782311</v>
      </c>
      <c r="E173" s="101">
        <v>50.938255357682245</v>
      </c>
    </row>
    <row r="174" spans="2:5">
      <c r="B174" s="173" t="s">
        <v>151</v>
      </c>
      <c r="C174" s="174" t="s">
        <v>18</v>
      </c>
      <c r="D174" s="174" t="s">
        <v>53</v>
      </c>
      <c r="E174" s="174" t="s">
        <v>22</v>
      </c>
    </row>
    <row r="175" spans="2:5">
      <c r="B175" s="98" t="s">
        <v>151</v>
      </c>
      <c r="C175" s="99" t="s">
        <v>151</v>
      </c>
      <c r="D175" s="99" t="s">
        <v>20</v>
      </c>
      <c r="E175" s="99" t="s">
        <v>32</v>
      </c>
    </row>
    <row r="176" spans="2:5" ht="13.5" thickBot="1">
      <c r="B176" s="100" t="s">
        <v>151</v>
      </c>
      <c r="C176" s="101" t="s">
        <v>151</v>
      </c>
      <c r="D176" s="101" t="s">
        <v>33</v>
      </c>
      <c r="E176" s="101" t="s">
        <v>34</v>
      </c>
    </row>
    <row r="179" spans="2:5">
      <c r="B179" s="93" t="s">
        <v>308</v>
      </c>
    </row>
    <row r="180" spans="2:5" ht="13.5" thickBot="1"/>
    <row r="181" spans="2:5" ht="38.25">
      <c r="B181" s="94" t="s">
        <v>309</v>
      </c>
      <c r="C181" s="95" t="s">
        <v>216</v>
      </c>
      <c r="D181" s="95" t="s">
        <v>310</v>
      </c>
      <c r="E181" s="95" t="s">
        <v>311</v>
      </c>
    </row>
    <row r="182" spans="2:5">
      <c r="B182" s="96" t="s">
        <v>18</v>
      </c>
      <c r="C182" s="162">
        <v>1</v>
      </c>
      <c r="D182" s="120">
        <v>0</v>
      </c>
      <c r="E182" s="120">
        <v>1</v>
      </c>
    </row>
    <row r="183" spans="2:5">
      <c r="B183" s="98" t="s">
        <v>53</v>
      </c>
      <c r="C183" s="163">
        <v>2</v>
      </c>
      <c r="D183" s="99">
        <v>191.52451435782311</v>
      </c>
      <c r="E183" s="99">
        <v>0.94369091340531408</v>
      </c>
    </row>
    <row r="184" spans="2:5">
      <c r="B184" s="98" t="s">
        <v>20</v>
      </c>
      <c r="C184" s="163">
        <v>2</v>
      </c>
      <c r="D184" s="99">
        <v>147.67016861912222</v>
      </c>
      <c r="E184" s="99">
        <v>0.58152345202319844</v>
      </c>
    </row>
    <row r="185" spans="2:5">
      <c r="B185" s="98" t="s">
        <v>22</v>
      </c>
      <c r="C185" s="163">
        <v>3</v>
      </c>
      <c r="D185" s="99">
        <v>22.155404958409381</v>
      </c>
      <c r="E185" s="99">
        <v>0.53509744475404664</v>
      </c>
    </row>
    <row r="186" spans="2:5">
      <c r="B186" s="98" t="s">
        <v>32</v>
      </c>
      <c r="C186" s="163">
        <v>3</v>
      </c>
      <c r="D186" s="99">
        <v>29.468279989695883</v>
      </c>
      <c r="E186" s="99">
        <v>0.31996816167354708</v>
      </c>
    </row>
    <row r="187" spans="2:5">
      <c r="B187" s="98" t="s">
        <v>33</v>
      </c>
      <c r="C187" s="163">
        <v>2</v>
      </c>
      <c r="D187" s="99">
        <v>72.077030321732877</v>
      </c>
      <c r="E187" s="99">
        <v>0.92876820121529458</v>
      </c>
    </row>
    <row r="188" spans="2:5" ht="13.5" thickBot="1">
      <c r="B188" s="100" t="s">
        <v>34</v>
      </c>
      <c r="C188" s="164">
        <v>3</v>
      </c>
      <c r="D188" s="101">
        <v>50.938255357682245</v>
      </c>
      <c r="E188" s="101">
        <v>0.99425730230755349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800"/>
  </sheetPr>
  <dimension ref="B1:N380"/>
  <sheetViews>
    <sheetView zoomScale="145" zoomScaleNormal="145" workbookViewId="0">
      <selection sqref="A1:XFD1048576"/>
    </sheetView>
  </sheetViews>
  <sheetFormatPr defaultRowHeight="12.75"/>
  <cols>
    <col min="1" max="1" width="5" style="7" customWidth="1"/>
    <col min="2" max="3" width="9.140625" style="7"/>
    <col min="4" max="5" width="9.5703125" style="7" bestFit="1" customWidth="1"/>
    <col min="6" max="16384" width="9.140625" style="7"/>
  </cols>
  <sheetData>
    <row r="1" spans="2:9">
      <c r="B1" s="7" t="s">
        <v>352</v>
      </c>
    </row>
    <row r="2" spans="2:9">
      <c r="B2" s="7" t="s">
        <v>353</v>
      </c>
    </row>
    <row r="3" spans="2:9">
      <c r="B3" s="7" t="s">
        <v>354</v>
      </c>
    </row>
    <row r="4" spans="2:9">
      <c r="B4" s="7" t="s">
        <v>355</v>
      </c>
    </row>
    <row r="5" spans="2:9">
      <c r="B5" s="7" t="s">
        <v>356</v>
      </c>
    </row>
    <row r="6" spans="2:9">
      <c r="B6" s="7" t="s">
        <v>357</v>
      </c>
    </row>
    <row r="7" spans="2:9">
      <c r="B7" s="7" t="s">
        <v>358</v>
      </c>
    </row>
    <row r="8" spans="2:9">
      <c r="B8" s="7" t="s">
        <v>359</v>
      </c>
    </row>
    <row r="10" spans="2:9">
      <c r="B10" s="7" t="s">
        <v>360</v>
      </c>
    </row>
    <row r="13" spans="2:9">
      <c r="B13" s="102" t="s">
        <v>361</v>
      </c>
    </row>
    <row r="14" spans="2:9" ht="13.5" thickBot="1"/>
    <row r="15" spans="2:9" ht="25.5" customHeight="1">
      <c r="B15" s="103" t="s">
        <v>172</v>
      </c>
      <c r="C15" s="104" t="s">
        <v>173</v>
      </c>
      <c r="D15" s="104" t="s">
        <v>174</v>
      </c>
      <c r="E15" s="104" t="s">
        <v>175</v>
      </c>
      <c r="F15" s="104" t="s">
        <v>122</v>
      </c>
      <c r="G15" s="104" t="s">
        <v>123</v>
      </c>
      <c r="H15" s="104" t="s">
        <v>176</v>
      </c>
      <c r="I15" s="104" t="s">
        <v>177</v>
      </c>
    </row>
    <row r="16" spans="2:9">
      <c r="B16" s="175" t="s">
        <v>53</v>
      </c>
      <c r="C16" s="176">
        <v>149</v>
      </c>
      <c r="D16" s="176">
        <v>0</v>
      </c>
      <c r="E16" s="176">
        <v>149</v>
      </c>
      <c r="F16" s="177">
        <v>2.2400000095367432</v>
      </c>
      <c r="G16" s="177">
        <v>101.58</v>
      </c>
      <c r="H16" s="177">
        <v>32.114228158861209</v>
      </c>
      <c r="I16" s="177">
        <v>24.327874148372469</v>
      </c>
    </row>
    <row r="17" spans="2:9" ht="13.5" thickBot="1">
      <c r="B17" s="109" t="s">
        <v>22</v>
      </c>
      <c r="C17" s="178">
        <v>149</v>
      </c>
      <c r="D17" s="178">
        <v>0</v>
      </c>
      <c r="E17" s="178">
        <v>149</v>
      </c>
      <c r="F17" s="110">
        <v>0</v>
      </c>
      <c r="G17" s="110">
        <v>3.53</v>
      </c>
      <c r="H17" s="110">
        <v>1.1082778523489929</v>
      </c>
      <c r="I17" s="110">
        <v>0.84969169312022685</v>
      </c>
    </row>
    <row r="20" spans="2:9">
      <c r="B20" s="102" t="s">
        <v>362</v>
      </c>
    </row>
    <row r="21" spans="2:9" ht="13.5" thickBot="1"/>
    <row r="22" spans="2:9" ht="25.5">
      <c r="B22" s="104" t="s">
        <v>172</v>
      </c>
      <c r="C22" s="104" t="s">
        <v>142</v>
      </c>
      <c r="D22" s="104" t="s">
        <v>363</v>
      </c>
      <c r="E22" s="104" t="s">
        <v>364</v>
      </c>
      <c r="F22" s="104" t="s">
        <v>365</v>
      </c>
    </row>
    <row r="23" spans="2:9">
      <c r="B23" s="179" t="s">
        <v>17</v>
      </c>
      <c r="C23" s="105" t="s">
        <v>3</v>
      </c>
      <c r="D23" s="106">
        <v>60</v>
      </c>
      <c r="E23" s="106">
        <v>60</v>
      </c>
      <c r="F23" s="180">
        <v>40.268456375838923</v>
      </c>
    </row>
    <row r="24" spans="2:9">
      <c r="B24" s="181" t="s">
        <v>151</v>
      </c>
      <c r="C24" s="107" t="s">
        <v>0</v>
      </c>
      <c r="D24" s="182">
        <v>40</v>
      </c>
      <c r="E24" s="182">
        <v>40</v>
      </c>
      <c r="F24" s="108">
        <v>26.845637583892618</v>
      </c>
    </row>
    <row r="25" spans="2:9" ht="13.5" thickBot="1">
      <c r="B25" s="183" t="s">
        <v>151</v>
      </c>
      <c r="C25" s="109" t="s">
        <v>1</v>
      </c>
      <c r="D25" s="178">
        <v>49</v>
      </c>
      <c r="E25" s="178">
        <v>49</v>
      </c>
      <c r="F25" s="110">
        <v>32.885906040268459</v>
      </c>
    </row>
    <row r="26" spans="2:9">
      <c r="B26" s="184"/>
      <c r="C26" s="184"/>
      <c r="D26" s="184"/>
      <c r="E26" s="184"/>
      <c r="F26" s="184"/>
    </row>
    <row r="28" spans="2:9">
      <c r="B28" s="3" t="s">
        <v>178</v>
      </c>
    </row>
    <row r="29" spans="2:9" ht="13.5" thickBot="1"/>
    <row r="30" spans="2:9" ht="25.5">
      <c r="B30" s="103"/>
      <c r="C30" s="104" t="s">
        <v>22</v>
      </c>
      <c r="D30" s="185" t="s">
        <v>366</v>
      </c>
      <c r="E30" s="185" t="s">
        <v>367</v>
      </c>
      <c r="F30" s="185" t="s">
        <v>368</v>
      </c>
      <c r="G30" s="186" t="s">
        <v>53</v>
      </c>
    </row>
    <row r="31" spans="2:9">
      <c r="B31" s="105" t="s">
        <v>22</v>
      </c>
      <c r="C31" s="187">
        <v>1</v>
      </c>
      <c r="D31" s="188">
        <v>0.16488158740011297</v>
      </c>
      <c r="E31" s="188">
        <v>-0.18901498909438003</v>
      </c>
      <c r="F31" s="188">
        <v>6.1706233043660724E-3</v>
      </c>
      <c r="G31" s="189">
        <v>0.63667569195431695</v>
      </c>
    </row>
    <row r="32" spans="2:9">
      <c r="B32" s="190" t="s">
        <v>366</v>
      </c>
      <c r="C32" s="191">
        <v>0.16488158740011297</v>
      </c>
      <c r="D32" s="192">
        <v>1</v>
      </c>
      <c r="E32" s="191">
        <v>-0.49739036535593706</v>
      </c>
      <c r="F32" s="191">
        <v>-0.57474957907917223</v>
      </c>
      <c r="G32" s="193">
        <v>-0.17848813740512498</v>
      </c>
    </row>
    <row r="33" spans="2:7">
      <c r="B33" s="190" t="s">
        <v>367</v>
      </c>
      <c r="C33" s="191">
        <v>-0.18901498909438003</v>
      </c>
      <c r="D33" s="191">
        <v>-0.49739036535593706</v>
      </c>
      <c r="E33" s="192">
        <v>1</v>
      </c>
      <c r="F33" s="191">
        <v>-0.42404777297076779</v>
      </c>
      <c r="G33" s="193">
        <v>-0.30656848028283623</v>
      </c>
    </row>
    <row r="34" spans="2:7">
      <c r="B34" s="190" t="s">
        <v>368</v>
      </c>
      <c r="C34" s="191">
        <v>6.1706233043660724E-3</v>
      </c>
      <c r="D34" s="191">
        <v>-0.57474957907917223</v>
      </c>
      <c r="E34" s="191">
        <v>-0.42404777297076779</v>
      </c>
      <c r="F34" s="192">
        <v>1</v>
      </c>
      <c r="G34" s="193">
        <v>0.47551260507704635</v>
      </c>
    </row>
    <row r="35" spans="2:7" ht="13.5" thickBot="1">
      <c r="B35" s="194" t="s">
        <v>53</v>
      </c>
      <c r="C35" s="195">
        <v>0.63667569195431695</v>
      </c>
      <c r="D35" s="195">
        <v>-0.17848813740512498</v>
      </c>
      <c r="E35" s="195">
        <v>-0.30656848028283623</v>
      </c>
      <c r="F35" s="195">
        <v>0.47551260507704635</v>
      </c>
      <c r="G35" s="196">
        <v>1</v>
      </c>
    </row>
    <row r="38" spans="2:7">
      <c r="B38" s="102" t="s">
        <v>369</v>
      </c>
    </row>
    <row r="39" spans="2:7" ht="13.5" thickBot="1"/>
    <row r="40" spans="2:7" ht="25.5">
      <c r="B40" s="103"/>
      <c r="C40" s="104" t="s">
        <v>22</v>
      </c>
      <c r="D40" s="104" t="s">
        <v>366</v>
      </c>
      <c r="E40" s="104" t="s">
        <v>367</v>
      </c>
      <c r="F40" s="104" t="s">
        <v>368</v>
      </c>
    </row>
    <row r="41" spans="2:7">
      <c r="B41" s="105" t="s">
        <v>370</v>
      </c>
      <c r="C41" s="180">
        <v>0.95760025010596539</v>
      </c>
      <c r="D41" s="180">
        <v>0.97281406213641886</v>
      </c>
      <c r="E41" s="180">
        <v>0.96427333389765135</v>
      </c>
      <c r="F41" s="180">
        <v>0.99996192340803558</v>
      </c>
    </row>
    <row r="42" spans="2:7" ht="13.5" thickBot="1">
      <c r="B42" s="109" t="s">
        <v>371</v>
      </c>
      <c r="C42" s="110">
        <v>1.0442770873225469</v>
      </c>
      <c r="D42" s="110">
        <v>1.0279456670310434</v>
      </c>
      <c r="E42" s="110">
        <v>1.0370503516445273</v>
      </c>
      <c r="F42" s="110">
        <v>1.0000380780418465</v>
      </c>
    </row>
    <row r="45" spans="2:7">
      <c r="B45" s="3" t="s">
        <v>372</v>
      </c>
    </row>
    <row r="47" spans="2:7">
      <c r="B47" s="102" t="s">
        <v>373</v>
      </c>
    </row>
    <row r="48" spans="2:7" ht="13.5" thickBot="1"/>
    <row r="49" spans="2:3">
      <c r="B49" s="197" t="s">
        <v>173</v>
      </c>
      <c r="C49" s="198">
        <v>149</v>
      </c>
    </row>
    <row r="50" spans="2:3">
      <c r="B50" s="107" t="s">
        <v>137</v>
      </c>
      <c r="C50" s="182">
        <v>149</v>
      </c>
    </row>
    <row r="51" spans="2:3">
      <c r="B51" s="107" t="s">
        <v>374</v>
      </c>
      <c r="C51" s="182">
        <v>145</v>
      </c>
    </row>
    <row r="52" spans="2:3">
      <c r="B52" s="107" t="s">
        <v>375</v>
      </c>
      <c r="C52" s="108">
        <v>0.62797778532899384</v>
      </c>
    </row>
    <row r="53" spans="2:3">
      <c r="B53" s="107" t="s">
        <v>376</v>
      </c>
      <c r="C53" s="108">
        <v>0.62028077399097303</v>
      </c>
    </row>
    <row r="54" spans="2:3">
      <c r="B54" s="107" t="s">
        <v>377</v>
      </c>
      <c r="C54" s="108">
        <v>224.73510020803266</v>
      </c>
    </row>
    <row r="55" spans="2:3">
      <c r="B55" s="107" t="s">
        <v>378</v>
      </c>
      <c r="C55" s="108">
        <v>14.991167406444125</v>
      </c>
    </row>
    <row r="56" spans="2:3">
      <c r="B56" s="107" t="s">
        <v>379</v>
      </c>
      <c r="C56" s="108">
        <v>82.948814977856927</v>
      </c>
    </row>
    <row r="57" spans="2:3">
      <c r="B57" s="107" t="s">
        <v>380</v>
      </c>
      <c r="C57" s="108">
        <v>0.87657031219883541</v>
      </c>
    </row>
    <row r="58" spans="2:3">
      <c r="B58" s="107" t="s">
        <v>381</v>
      </c>
      <c r="C58" s="108">
        <v>4</v>
      </c>
    </row>
    <row r="59" spans="2:3">
      <c r="B59" s="107" t="s">
        <v>382</v>
      </c>
      <c r="C59" s="108">
        <v>810.76876208791032</v>
      </c>
    </row>
    <row r="60" spans="2:3">
      <c r="B60" s="107" t="s">
        <v>383</v>
      </c>
      <c r="C60" s="108">
        <v>822.78454731169211</v>
      </c>
    </row>
    <row r="61" spans="2:3" ht="13.5" thickBot="1">
      <c r="B61" s="109" t="s">
        <v>384</v>
      </c>
      <c r="C61" s="110">
        <v>0.39254757823906161</v>
      </c>
    </row>
    <row r="64" spans="2:3">
      <c r="B64" s="102" t="s">
        <v>385</v>
      </c>
    </row>
    <row r="65" spans="2:9" ht="13.5" thickBot="1"/>
    <row r="66" spans="2:9" ht="38.25">
      <c r="B66" s="103" t="s">
        <v>386</v>
      </c>
      <c r="C66" s="104" t="s">
        <v>374</v>
      </c>
      <c r="D66" s="104" t="s">
        <v>387</v>
      </c>
      <c r="E66" s="104" t="s">
        <v>388</v>
      </c>
      <c r="F66" s="104" t="s">
        <v>389</v>
      </c>
      <c r="G66" s="104" t="s">
        <v>390</v>
      </c>
      <c r="H66" s="104" t="s">
        <v>391</v>
      </c>
    </row>
    <row r="67" spans="2:9">
      <c r="B67" s="105" t="s">
        <v>392</v>
      </c>
      <c r="C67" s="180">
        <v>3</v>
      </c>
      <c r="D67" s="180">
        <v>55006.538635534569</v>
      </c>
      <c r="E67" s="180">
        <v>18335.512878511523</v>
      </c>
      <c r="F67" s="180">
        <v>81.587223631460844</v>
      </c>
      <c r="G67" s="199">
        <v>5.6469699635019217E-31</v>
      </c>
      <c r="H67" s="105" t="s">
        <v>393</v>
      </c>
    </row>
    <row r="68" spans="2:9">
      <c r="B68" s="107" t="s">
        <v>394</v>
      </c>
      <c r="C68" s="108">
        <v>145</v>
      </c>
      <c r="D68" s="108">
        <v>32586.589530164736</v>
      </c>
      <c r="E68" s="108">
        <v>224.73510020803266</v>
      </c>
      <c r="F68" s="108"/>
      <c r="G68" s="200"/>
      <c r="H68" s="107" t="s">
        <v>151</v>
      </c>
    </row>
    <row r="69" spans="2:9" ht="13.5" thickBot="1">
      <c r="B69" s="109" t="s">
        <v>395</v>
      </c>
      <c r="C69" s="110">
        <v>148</v>
      </c>
      <c r="D69" s="110">
        <v>87593.128165699309</v>
      </c>
      <c r="E69" s="110"/>
      <c r="F69" s="110"/>
      <c r="G69" s="201"/>
      <c r="H69" s="109" t="s">
        <v>151</v>
      </c>
    </row>
    <row r="70" spans="2:9">
      <c r="B70" s="202" t="s">
        <v>396</v>
      </c>
    </row>
    <row r="71" spans="2:9">
      <c r="B71" s="202" t="s">
        <v>397</v>
      </c>
    </row>
    <row r="74" spans="2:9">
      <c r="B74" s="102" t="s">
        <v>398</v>
      </c>
    </row>
    <row r="75" spans="2:9" ht="13.5" thickBot="1"/>
    <row r="76" spans="2:9" ht="38.25">
      <c r="B76" s="103" t="s">
        <v>386</v>
      </c>
      <c r="C76" s="104" t="s">
        <v>399</v>
      </c>
      <c r="D76" s="104" t="s">
        <v>400</v>
      </c>
      <c r="E76" s="104" t="s">
        <v>401</v>
      </c>
      <c r="F76" s="104" t="s">
        <v>402</v>
      </c>
      <c r="G76" s="104" t="s">
        <v>403</v>
      </c>
      <c r="H76" s="104" t="s">
        <v>404</v>
      </c>
      <c r="I76" s="104" t="s">
        <v>391</v>
      </c>
    </row>
    <row r="77" spans="2:9">
      <c r="B77" s="105" t="s">
        <v>405</v>
      </c>
      <c r="C77" s="180">
        <v>28.238755118746607</v>
      </c>
      <c r="D77" s="180">
        <v>2.7056665629352343</v>
      </c>
      <c r="E77" s="180">
        <v>10.436894000756649</v>
      </c>
      <c r="F77" s="199">
        <v>2.2804035197776821E-19</v>
      </c>
      <c r="G77" s="180">
        <v>22.110646314954316</v>
      </c>
      <c r="H77" s="180">
        <v>34.366863922538897</v>
      </c>
      <c r="I77" s="105" t="s">
        <v>393</v>
      </c>
    </row>
    <row r="78" spans="2:9">
      <c r="B78" s="107" t="s">
        <v>22</v>
      </c>
      <c r="C78" s="108">
        <v>18.235329553803442</v>
      </c>
      <c r="D78" s="108">
        <v>1.4820098781432249</v>
      </c>
      <c r="E78" s="108">
        <v>12.304458845206925</v>
      </c>
      <c r="F78" s="200">
        <v>0</v>
      </c>
      <c r="G78" s="108">
        <v>14.87870094850178</v>
      </c>
      <c r="H78" s="108">
        <v>21.591958159105104</v>
      </c>
      <c r="I78" s="107" t="s">
        <v>393</v>
      </c>
    </row>
    <row r="79" spans="2:9">
      <c r="B79" s="107" t="s">
        <v>366</v>
      </c>
      <c r="C79" s="108">
        <v>-24.706084754103376</v>
      </c>
      <c r="D79" s="108">
        <v>2.896563079747005</v>
      </c>
      <c r="E79" s="108">
        <v>-8.5294482025439908</v>
      </c>
      <c r="F79" s="200">
        <v>1.7763568394002505E-14</v>
      </c>
      <c r="G79" s="108">
        <v>-31.266558225927191</v>
      </c>
      <c r="H79" s="108">
        <v>-18.14561128227956</v>
      </c>
      <c r="I79" s="107" t="s">
        <v>393</v>
      </c>
    </row>
    <row r="80" spans="2:9">
      <c r="B80" s="107" t="s">
        <v>367</v>
      </c>
      <c r="C80" s="108">
        <v>-23.786285027919128</v>
      </c>
      <c r="D80" s="108">
        <v>3.2197727172300268</v>
      </c>
      <c r="E80" s="108">
        <v>-7.3875664889733237</v>
      </c>
      <c r="F80" s="200">
        <v>1.0860201626883281E-11</v>
      </c>
      <c r="G80" s="108">
        <v>-31.078801336086201</v>
      </c>
      <c r="H80" s="108">
        <v>-16.493768719752055</v>
      </c>
      <c r="I80" s="107" t="s">
        <v>393</v>
      </c>
    </row>
    <row r="81" spans="2:9" ht="13.5" thickBot="1">
      <c r="B81" s="109" t="s">
        <v>368</v>
      </c>
      <c r="C81" s="110">
        <v>0</v>
      </c>
      <c r="D81" s="110">
        <v>0</v>
      </c>
      <c r="E81" s="110"/>
      <c r="F81" s="201"/>
      <c r="G81" s="110"/>
      <c r="H81" s="110"/>
      <c r="I81" s="109" t="s">
        <v>151</v>
      </c>
    </row>
    <row r="82" spans="2:9">
      <c r="B82" s="202" t="s">
        <v>397</v>
      </c>
    </row>
    <row r="85" spans="2:9">
      <c r="B85" s="102" t="s">
        <v>406</v>
      </c>
    </row>
    <row r="87" spans="2:9">
      <c r="B87" s="7" t="s">
        <v>407</v>
      </c>
    </row>
    <row r="90" spans="2:9">
      <c r="B90" s="102" t="s">
        <v>408</v>
      </c>
    </row>
    <row r="91" spans="2:9" ht="13.5" thickBot="1"/>
    <row r="92" spans="2:9" ht="38.25">
      <c r="B92" s="103" t="s">
        <v>386</v>
      </c>
      <c r="C92" s="104" t="s">
        <v>399</v>
      </c>
      <c r="D92" s="104" t="s">
        <v>400</v>
      </c>
      <c r="E92" s="104" t="s">
        <v>401</v>
      </c>
      <c r="F92" s="104" t="s">
        <v>402</v>
      </c>
      <c r="G92" s="104" t="s">
        <v>403</v>
      </c>
      <c r="H92" s="104" t="s">
        <v>404</v>
      </c>
      <c r="I92" s="104" t="s">
        <v>391</v>
      </c>
    </row>
    <row r="93" spans="2:9">
      <c r="B93" s="105" t="s">
        <v>22</v>
      </c>
      <c r="C93" s="180">
        <v>0.63689938334431639</v>
      </c>
      <c r="D93" s="180">
        <v>5.1761673662910734E-2</v>
      </c>
      <c r="E93" s="180">
        <v>12.304458845206927</v>
      </c>
      <c r="F93" s="199">
        <v>0</v>
      </c>
      <c r="G93" s="180">
        <v>0.51966351532642141</v>
      </c>
      <c r="H93" s="180">
        <v>0.75413525136221138</v>
      </c>
      <c r="I93" s="105" t="s">
        <v>393</v>
      </c>
    </row>
    <row r="94" spans="2:9">
      <c r="B94" s="107" t="s">
        <v>366</v>
      </c>
      <c r="C94" s="108">
        <v>-0.49974263578645506</v>
      </c>
      <c r="D94" s="108">
        <v>5.8590265620864196E-2</v>
      </c>
      <c r="E94" s="108">
        <v>-8.5294482025439908</v>
      </c>
      <c r="F94" s="200">
        <v>1.7763568394002505E-14</v>
      </c>
      <c r="G94" s="108">
        <v>-0.63244469430553396</v>
      </c>
      <c r="H94" s="108">
        <v>-0.36704057726737616</v>
      </c>
      <c r="I94" s="107" t="s">
        <v>393</v>
      </c>
    </row>
    <row r="95" spans="2:9">
      <c r="B95" s="107" t="s">
        <v>367</v>
      </c>
      <c r="C95" s="108">
        <v>-0.43475212248355655</v>
      </c>
      <c r="D95" s="108">
        <v>5.8849165436611263E-2</v>
      </c>
      <c r="E95" s="108">
        <v>-7.3875664889733237</v>
      </c>
      <c r="F95" s="200">
        <v>1.0860201626883281E-11</v>
      </c>
      <c r="G95" s="108">
        <v>-0.56804056746352249</v>
      </c>
      <c r="H95" s="108">
        <v>-0.3014636775035906</v>
      </c>
      <c r="I95" s="107" t="s">
        <v>393</v>
      </c>
    </row>
    <row r="96" spans="2:9" ht="13.5" thickBot="1">
      <c r="B96" s="109" t="s">
        <v>368</v>
      </c>
      <c r="C96" s="110">
        <v>0</v>
      </c>
      <c r="D96" s="110">
        <v>0</v>
      </c>
      <c r="E96" s="110"/>
      <c r="F96" s="201"/>
      <c r="G96" s="110"/>
      <c r="H96" s="110"/>
      <c r="I96" s="109" t="s">
        <v>151</v>
      </c>
    </row>
    <row r="97" spans="2:2">
      <c r="B97" s="202" t="s">
        <v>397</v>
      </c>
    </row>
    <row r="119" spans="2:14">
      <c r="G119" s="7" t="s">
        <v>132</v>
      </c>
    </row>
    <row r="122" spans="2:14">
      <c r="B122" s="102" t="s">
        <v>409</v>
      </c>
    </row>
    <row r="123" spans="2:14" ht="13.5" thickBot="1"/>
    <row r="124" spans="2:14" ht="63.75">
      <c r="B124" s="103" t="s">
        <v>309</v>
      </c>
      <c r="C124" s="104" t="s">
        <v>189</v>
      </c>
      <c r="D124" s="104" t="s">
        <v>22</v>
      </c>
      <c r="E124" s="104" t="s">
        <v>53</v>
      </c>
      <c r="F124" s="104" t="s">
        <v>410</v>
      </c>
      <c r="G124" s="104" t="s">
        <v>411</v>
      </c>
      <c r="H124" s="104" t="s">
        <v>412</v>
      </c>
      <c r="I124" s="104" t="s">
        <v>413</v>
      </c>
      <c r="J124" s="104" t="s">
        <v>414</v>
      </c>
      <c r="K124" s="104" t="s">
        <v>415</v>
      </c>
      <c r="L124" s="104" t="s">
        <v>416</v>
      </c>
      <c r="M124" s="104" t="s">
        <v>417</v>
      </c>
      <c r="N124" s="104" t="s">
        <v>418</v>
      </c>
    </row>
    <row r="125" spans="2:14">
      <c r="B125" s="105" t="s">
        <v>419</v>
      </c>
      <c r="C125" s="106">
        <v>1</v>
      </c>
      <c r="D125" s="180">
        <v>0.63</v>
      </c>
      <c r="E125" s="180">
        <v>29.049999237060547</v>
      </c>
      <c r="F125" s="180">
        <v>15.020927983539398</v>
      </c>
      <c r="G125" s="180">
        <v>14.029071253521149</v>
      </c>
      <c r="H125" s="180">
        <v>0.93582246620037024</v>
      </c>
      <c r="I125" s="180">
        <v>2.1607386698423521</v>
      </c>
      <c r="J125" s="180">
        <v>10.127035348450379</v>
      </c>
      <c r="K125" s="180">
        <v>19.914820618628418</v>
      </c>
      <c r="L125" s="180">
        <v>15.146085032356869</v>
      </c>
      <c r="M125" s="180">
        <v>-19.283689703379377</v>
      </c>
      <c r="N125" s="180">
        <v>49.325545670458169</v>
      </c>
    </row>
    <row r="126" spans="2:14">
      <c r="B126" s="107" t="s">
        <v>420</v>
      </c>
      <c r="C126" s="182">
        <v>1</v>
      </c>
      <c r="D126" s="108">
        <v>0.57999999999999996</v>
      </c>
      <c r="E126" s="108">
        <v>32.479999999999997</v>
      </c>
      <c r="F126" s="108">
        <v>14.109161505849226</v>
      </c>
      <c r="G126" s="108">
        <v>18.370838494150771</v>
      </c>
      <c r="H126" s="108">
        <v>1.2254441562872451</v>
      </c>
      <c r="I126" s="108">
        <v>2.1946934607819331</v>
      </c>
      <c r="J126" s="108">
        <v>9.1383641049852109</v>
      </c>
      <c r="K126" s="108">
        <v>19.079958906713241</v>
      </c>
      <c r="L126" s="108">
        <v>15.150966292445892</v>
      </c>
      <c r="M126" s="108">
        <v>-20.206511827517236</v>
      </c>
      <c r="N126" s="108">
        <v>48.424834839215691</v>
      </c>
    </row>
    <row r="127" spans="2:14">
      <c r="B127" s="107" t="s">
        <v>217</v>
      </c>
      <c r="C127" s="182">
        <v>1</v>
      </c>
      <c r="D127" s="108">
        <v>0.74</v>
      </c>
      <c r="E127" s="108">
        <v>39.72</v>
      </c>
      <c r="F127" s="108">
        <v>17.026814234457778</v>
      </c>
      <c r="G127" s="108">
        <v>22.693185765542221</v>
      </c>
      <c r="H127" s="108">
        <v>1.5137704189593197</v>
      </c>
      <c r="I127" s="108">
        <v>2.0933452378138311</v>
      </c>
      <c r="J127" s="108">
        <v>12.28556209461283</v>
      </c>
      <c r="K127" s="108">
        <v>21.768066374302727</v>
      </c>
      <c r="L127" s="108">
        <v>15.136617670163652</v>
      </c>
      <c r="M127" s="108">
        <v>-17.256360667751412</v>
      </c>
      <c r="N127" s="108">
        <v>51.309989136666971</v>
      </c>
    </row>
    <row r="128" spans="2:14">
      <c r="B128" s="107" t="s">
        <v>218</v>
      </c>
      <c r="C128" s="182">
        <v>1</v>
      </c>
      <c r="D128" s="108">
        <v>0.34</v>
      </c>
      <c r="E128" s="108">
        <v>20.46</v>
      </c>
      <c r="F128" s="108">
        <v>9.732682412936402</v>
      </c>
      <c r="G128" s="108">
        <v>10.727317587063599</v>
      </c>
      <c r="H128" s="108">
        <v>0.71557586518928062</v>
      </c>
      <c r="I128" s="108">
        <v>2.3831506361865662</v>
      </c>
      <c r="J128" s="108">
        <v>4.3350452486086715</v>
      </c>
      <c r="K128" s="108">
        <v>15.130319577264132</v>
      </c>
      <c r="L128" s="108">
        <v>15.179410632919485</v>
      </c>
      <c r="M128" s="108">
        <v>-24.6474149760998</v>
      </c>
      <c r="N128" s="108">
        <v>44.112779801972607</v>
      </c>
    </row>
    <row r="129" spans="2:14">
      <c r="B129" s="107" t="s">
        <v>219</v>
      </c>
      <c r="C129" s="182">
        <v>1</v>
      </c>
      <c r="D129" s="108">
        <v>0.56000000000000005</v>
      </c>
      <c r="E129" s="108">
        <v>38.380000000000003</v>
      </c>
      <c r="F129" s="108">
        <v>13.744454914773161</v>
      </c>
      <c r="G129" s="108">
        <v>24.635545085226841</v>
      </c>
      <c r="H129" s="108">
        <v>1.6433373343984519</v>
      </c>
      <c r="I129" s="108">
        <v>2.2088253431107252</v>
      </c>
      <c r="J129" s="108">
        <v>8.7416499806455956</v>
      </c>
      <c r="K129" s="108">
        <v>18.747259848900725</v>
      </c>
      <c r="L129" s="108">
        <v>15.153019817990105</v>
      </c>
      <c r="M129" s="108">
        <v>-20.575869482452642</v>
      </c>
      <c r="N129" s="108">
        <v>48.064779311998961</v>
      </c>
    </row>
    <row r="130" spans="2:14">
      <c r="B130" s="107" t="s">
        <v>220</v>
      </c>
      <c r="C130" s="182">
        <v>1</v>
      </c>
      <c r="D130" s="108">
        <v>0.49</v>
      </c>
      <c r="E130" s="108">
        <v>39.659999999999997</v>
      </c>
      <c r="F130" s="108">
        <v>12.467981846006918</v>
      </c>
      <c r="G130" s="108">
        <v>27.192018153993079</v>
      </c>
      <c r="H130" s="108">
        <v>1.8138692882786618</v>
      </c>
      <c r="I130" s="108">
        <v>2.2606528825800933</v>
      </c>
      <c r="J130" s="108">
        <v>7.3477918633105537</v>
      </c>
      <c r="K130" s="108">
        <v>17.588171828703281</v>
      </c>
      <c r="L130" s="108">
        <v>15.160661320125529</v>
      </c>
      <c r="M130" s="108">
        <v>-21.869649915382599</v>
      </c>
      <c r="N130" s="108">
        <v>46.805613607396438</v>
      </c>
    </row>
    <row r="131" spans="2:14">
      <c r="B131" s="107" t="s">
        <v>221</v>
      </c>
      <c r="C131" s="182">
        <v>1</v>
      </c>
      <c r="D131" s="108">
        <v>0.64</v>
      </c>
      <c r="E131" s="108">
        <v>47.58</v>
      </c>
      <c r="F131" s="108">
        <v>15.203281279077434</v>
      </c>
      <c r="G131" s="108">
        <v>32.376718720922568</v>
      </c>
      <c r="H131" s="108">
        <v>2.1597196431149897</v>
      </c>
      <c r="I131" s="108">
        <v>2.1541893727873762</v>
      </c>
      <c r="J131" s="108">
        <v>10.324222254859411</v>
      </c>
      <c r="K131" s="108">
        <v>20.082340303295457</v>
      </c>
      <c r="L131" s="108">
        <v>15.145152097680061</v>
      </c>
      <c r="M131" s="108">
        <v>-19.099223388711554</v>
      </c>
      <c r="N131" s="108">
        <v>49.505785946866425</v>
      </c>
    </row>
    <row r="132" spans="2:14">
      <c r="B132" s="107" t="s">
        <v>222</v>
      </c>
      <c r="C132" s="182">
        <v>1</v>
      </c>
      <c r="D132" s="108">
        <v>0.59</v>
      </c>
      <c r="E132" s="108">
        <v>30.12</v>
      </c>
      <c r="F132" s="108">
        <v>14.291514801387262</v>
      </c>
      <c r="G132" s="108">
        <v>15.828485198612739</v>
      </c>
      <c r="H132" s="108">
        <v>1.0558540752342398</v>
      </c>
      <c r="I132" s="108">
        <v>2.1877438808046152</v>
      </c>
      <c r="J132" s="108">
        <v>9.3364576187840882</v>
      </c>
      <c r="K132" s="108">
        <v>19.246571983990435</v>
      </c>
      <c r="L132" s="108">
        <v>15.149961171436404</v>
      </c>
      <c r="M132" s="108">
        <v>-20.021882016834464</v>
      </c>
      <c r="N132" s="108">
        <v>48.604911619608984</v>
      </c>
    </row>
    <row r="133" spans="2:14">
      <c r="B133" s="107" t="s">
        <v>421</v>
      </c>
      <c r="C133" s="182">
        <v>1</v>
      </c>
      <c r="D133" s="108">
        <v>0.65</v>
      </c>
      <c r="E133" s="108">
        <v>48.73</v>
      </c>
      <c r="F133" s="108">
        <v>15.385634574615469</v>
      </c>
      <c r="G133" s="108">
        <v>33.344365425384524</v>
      </c>
      <c r="H133" s="108">
        <v>2.2242674317045559</v>
      </c>
      <c r="I133" s="108">
        <v>2.1477223700850687</v>
      </c>
      <c r="J133" s="108">
        <v>10.521222771432388</v>
      </c>
      <c r="K133" s="108">
        <v>20.250046377798551</v>
      </c>
      <c r="L133" s="108">
        <v>15.144233608439764</v>
      </c>
      <c r="M133" s="108">
        <v>-18.91478979175103</v>
      </c>
      <c r="N133" s="108">
        <v>49.686058940981965</v>
      </c>
    </row>
    <row r="134" spans="2:14">
      <c r="B134" s="107" t="s">
        <v>422</v>
      </c>
      <c r="C134" s="182">
        <v>1</v>
      </c>
      <c r="D134" s="108">
        <v>0.77</v>
      </c>
      <c r="E134" s="108">
        <v>49.57</v>
      </c>
      <c r="F134" s="108">
        <v>17.573874121071878</v>
      </c>
      <c r="G134" s="108">
        <v>31.996125878928122</v>
      </c>
      <c r="H134" s="108">
        <v>2.1343318376375557</v>
      </c>
      <c r="I134" s="108">
        <v>2.0768073554665447</v>
      </c>
      <c r="J134" s="108">
        <v>12.870078903597491</v>
      </c>
      <c r="K134" s="108">
        <v>22.277669338546264</v>
      </c>
      <c r="L134" s="108">
        <v>15.134339397534093</v>
      </c>
      <c r="M134" s="108">
        <v>-16.704140683899208</v>
      </c>
      <c r="N134" s="108">
        <v>51.85188892604296</v>
      </c>
    </row>
    <row r="135" spans="2:14">
      <c r="B135" s="107" t="s">
        <v>423</v>
      </c>
      <c r="C135" s="182">
        <v>1</v>
      </c>
      <c r="D135" s="108">
        <v>0.94</v>
      </c>
      <c r="E135" s="108">
        <v>46.67</v>
      </c>
      <c r="F135" s="108">
        <v>20.673880145218465</v>
      </c>
      <c r="G135" s="108">
        <v>25.996119854781536</v>
      </c>
      <c r="H135" s="108">
        <v>1.734095761188472</v>
      </c>
      <c r="I135" s="108">
        <v>1.9992499451314838</v>
      </c>
      <c r="J135" s="108">
        <v>16.145745985017157</v>
      </c>
      <c r="K135" s="108">
        <v>25.202014305419773</v>
      </c>
      <c r="L135" s="108">
        <v>15.123891713151774</v>
      </c>
      <c r="M135" s="108">
        <v>-13.580471527155421</v>
      </c>
      <c r="N135" s="108">
        <v>54.928231817592348</v>
      </c>
    </row>
    <row r="136" spans="2:14">
      <c r="B136" s="107" t="s">
        <v>424</v>
      </c>
      <c r="C136" s="182">
        <v>1</v>
      </c>
      <c r="D136" s="108">
        <v>0.94</v>
      </c>
      <c r="E136" s="108">
        <v>34.479999999999997</v>
      </c>
      <c r="F136" s="108">
        <v>20.673880145218465</v>
      </c>
      <c r="G136" s="108">
        <v>13.806119854781532</v>
      </c>
      <c r="H136" s="108">
        <v>0.92095028228734288</v>
      </c>
      <c r="I136" s="108">
        <v>1.9992499451314838</v>
      </c>
      <c r="J136" s="108">
        <v>16.145745985017157</v>
      </c>
      <c r="K136" s="108">
        <v>25.202014305419773</v>
      </c>
      <c r="L136" s="108">
        <v>15.123891713151774</v>
      </c>
      <c r="M136" s="108">
        <v>-13.580471527155421</v>
      </c>
      <c r="N136" s="108">
        <v>54.928231817592348</v>
      </c>
    </row>
    <row r="137" spans="2:14">
      <c r="B137" s="107" t="s">
        <v>425</v>
      </c>
      <c r="C137" s="182">
        <v>1</v>
      </c>
      <c r="D137" s="108">
        <v>1.3</v>
      </c>
      <c r="E137" s="108">
        <v>32.639999389648438</v>
      </c>
      <c r="F137" s="108">
        <v>27.238598784587705</v>
      </c>
      <c r="G137" s="108">
        <v>5.4014006050607328</v>
      </c>
      <c r="H137" s="108">
        <v>0.36030553582764202</v>
      </c>
      <c r="I137" s="108">
        <v>1.9356177487593038</v>
      </c>
      <c r="J137" s="108">
        <v>22.854586234984993</v>
      </c>
      <c r="K137" s="108">
        <v>31.622611334190417</v>
      </c>
      <c r="L137" s="108">
        <v>15.115611673939785</v>
      </c>
      <c r="M137" s="108">
        <v>-6.9969992904708924</v>
      </c>
      <c r="N137" s="108">
        <v>61.474196859646298</v>
      </c>
    </row>
    <row r="138" spans="2:14">
      <c r="B138" s="107" t="s">
        <v>426</v>
      </c>
      <c r="C138" s="182">
        <v>1</v>
      </c>
      <c r="D138" s="108">
        <v>1.59</v>
      </c>
      <c r="E138" s="108">
        <v>32.04</v>
      </c>
      <c r="F138" s="108">
        <v>32.526844355190704</v>
      </c>
      <c r="G138" s="108">
        <v>-0.4868443551907049</v>
      </c>
      <c r="H138" s="108">
        <v>-3.247541315437711E-2</v>
      </c>
      <c r="I138" s="108">
        <v>1.9897060636202186</v>
      </c>
      <c r="J138" s="108">
        <v>28.020326289563918</v>
      </c>
      <c r="K138" s="108">
        <v>37.03336242081749</v>
      </c>
      <c r="L138" s="108">
        <v>15.122633052072636</v>
      </c>
      <c r="M138" s="108">
        <v>-1.724656554954862</v>
      </c>
      <c r="N138" s="108">
        <v>66.77834526533627</v>
      </c>
    </row>
    <row r="139" spans="2:14">
      <c r="B139" s="107" t="s">
        <v>223</v>
      </c>
      <c r="C139" s="182">
        <v>1</v>
      </c>
      <c r="D139" s="108">
        <v>2.62</v>
      </c>
      <c r="E139" s="108">
        <v>40.32</v>
      </c>
      <c r="F139" s="108">
        <v>51.30923379560825</v>
      </c>
      <c r="G139" s="108">
        <v>-10.98923379560825</v>
      </c>
      <c r="H139" s="108">
        <v>-0.73304723359198842</v>
      </c>
      <c r="I139" s="108">
        <v>2.7747384435376694</v>
      </c>
      <c r="J139" s="108">
        <v>45.02468295072606</v>
      </c>
      <c r="K139" s="108">
        <v>57.593784640490441</v>
      </c>
      <c r="L139" s="108">
        <v>15.245795277324122</v>
      </c>
      <c r="M139" s="108">
        <v>16.778780731048101</v>
      </c>
      <c r="N139" s="108">
        <v>85.839686860168399</v>
      </c>
    </row>
    <row r="140" spans="2:14">
      <c r="B140" s="107" t="s">
        <v>224</v>
      </c>
      <c r="C140" s="182">
        <v>1</v>
      </c>
      <c r="D140" s="108">
        <v>0.82</v>
      </c>
      <c r="E140" s="108">
        <v>26.2</v>
      </c>
      <c r="F140" s="108">
        <v>18.485640598762057</v>
      </c>
      <c r="G140" s="108">
        <v>7.7143594012379424</v>
      </c>
      <c r="H140" s="108">
        <v>0.5145936398470099</v>
      </c>
      <c r="I140" s="108">
        <v>2.0510903726000049</v>
      </c>
      <c r="J140" s="108">
        <v>13.840092199750197</v>
      </c>
      <c r="K140" s="108">
        <v>23.131188997773918</v>
      </c>
      <c r="L140" s="108">
        <v>15.130831831879076</v>
      </c>
      <c r="M140" s="108">
        <v>-15.784429862931535</v>
      </c>
      <c r="N140" s="108">
        <v>52.755711060455653</v>
      </c>
    </row>
    <row r="141" spans="2:14">
      <c r="B141" s="107" t="s">
        <v>225</v>
      </c>
      <c r="C141" s="182">
        <v>1</v>
      </c>
      <c r="D141" s="108">
        <v>1.28</v>
      </c>
      <c r="E141" s="108">
        <v>43.79</v>
      </c>
      <c r="F141" s="108">
        <v>26.873892193511633</v>
      </c>
      <c r="G141" s="108">
        <v>16.916107806488366</v>
      </c>
      <c r="H141" s="108">
        <v>1.1284049699302794</v>
      </c>
      <c r="I141" s="108">
        <v>1.9353529663729407</v>
      </c>
      <c r="J141" s="108">
        <v>22.490479353900977</v>
      </c>
      <c r="K141" s="108">
        <v>31.257305033122289</v>
      </c>
      <c r="L141" s="108">
        <v>15.115577769720918</v>
      </c>
      <c r="M141" s="108">
        <v>-7.3616290913227083</v>
      </c>
      <c r="N141" s="108">
        <v>61.109413478345971</v>
      </c>
    </row>
    <row r="142" spans="2:14">
      <c r="B142" s="107" t="s">
        <v>226</v>
      </c>
      <c r="C142" s="182">
        <v>1</v>
      </c>
      <c r="D142" s="108">
        <v>1.1599999999999999</v>
      </c>
      <c r="E142" s="108">
        <v>41.02</v>
      </c>
      <c r="F142" s="108">
        <v>24.685652647055218</v>
      </c>
      <c r="G142" s="108">
        <v>16.334347352944786</v>
      </c>
      <c r="H142" s="108">
        <v>1.0895980886667491</v>
      </c>
      <c r="I142" s="108">
        <v>1.9432807440906059</v>
      </c>
      <c r="J142" s="108">
        <v>20.284284052995119</v>
      </c>
      <c r="K142" s="108">
        <v>29.087021241115316</v>
      </c>
      <c r="L142" s="108">
        <v>15.116594863208645</v>
      </c>
      <c r="M142" s="108">
        <v>-9.5521722695871993</v>
      </c>
      <c r="N142" s="108">
        <v>58.923477563697631</v>
      </c>
    </row>
    <row r="143" spans="2:14">
      <c r="B143" s="107" t="s">
        <v>227</v>
      </c>
      <c r="C143" s="182">
        <v>1</v>
      </c>
      <c r="D143" s="108">
        <v>1.53</v>
      </c>
      <c r="E143" s="108">
        <v>45.77</v>
      </c>
      <c r="F143" s="108">
        <v>31.4327245819625</v>
      </c>
      <c r="G143" s="108">
        <v>14.337275418037503</v>
      </c>
      <c r="H143" s="108">
        <v>0.95638151648379699</v>
      </c>
      <c r="I143" s="108">
        <v>1.9709625767070689</v>
      </c>
      <c r="J143" s="108">
        <v>26.968658948848919</v>
      </c>
      <c r="K143" s="108">
        <v>35.896790215076081</v>
      </c>
      <c r="L143" s="108">
        <v>15.120178361607129</v>
      </c>
      <c r="M143" s="108">
        <v>-2.8132166592799059</v>
      </c>
      <c r="N143" s="108">
        <v>65.678665823204909</v>
      </c>
    </row>
    <row r="144" spans="2:14">
      <c r="B144" s="107" t="s">
        <v>228</v>
      </c>
      <c r="C144" s="182">
        <v>1</v>
      </c>
      <c r="D144" s="108">
        <v>1.33</v>
      </c>
      <c r="E144" s="108">
        <v>31.72</v>
      </c>
      <c r="F144" s="108">
        <v>27.785658671201812</v>
      </c>
      <c r="G144" s="108">
        <v>3.9343413287981868</v>
      </c>
      <c r="H144" s="108">
        <v>0.26244395930813003</v>
      </c>
      <c r="I144" s="108">
        <v>1.9368655210224703</v>
      </c>
      <c r="J144" s="108">
        <v>23.398820021629582</v>
      </c>
      <c r="K144" s="108">
        <v>32.172497320774042</v>
      </c>
      <c r="L144" s="108">
        <v>15.115771507090146</v>
      </c>
      <c r="M144" s="108">
        <v>-6.4503014125940332</v>
      </c>
      <c r="N144" s="108">
        <v>62.021618754997661</v>
      </c>
    </row>
    <row r="145" spans="2:14">
      <c r="B145" s="107" t="s">
        <v>427</v>
      </c>
      <c r="C145" s="182">
        <v>1</v>
      </c>
      <c r="D145" s="108">
        <v>1.28</v>
      </c>
      <c r="E145" s="108">
        <v>45.14</v>
      </c>
      <c r="F145" s="108">
        <v>26.873892193511633</v>
      </c>
      <c r="G145" s="108">
        <v>18.266107806488368</v>
      </c>
      <c r="H145" s="108">
        <v>1.2184579967158842</v>
      </c>
      <c r="I145" s="108">
        <v>1.9353529663729407</v>
      </c>
      <c r="J145" s="108">
        <v>22.490479353900977</v>
      </c>
      <c r="K145" s="108">
        <v>31.257305033122289</v>
      </c>
      <c r="L145" s="108">
        <v>15.115577769720918</v>
      </c>
      <c r="M145" s="108">
        <v>-7.3616290913227083</v>
      </c>
      <c r="N145" s="108">
        <v>61.109413478345971</v>
      </c>
    </row>
    <row r="146" spans="2:14">
      <c r="B146" s="107" t="s">
        <v>428</v>
      </c>
      <c r="C146" s="182">
        <v>1</v>
      </c>
      <c r="D146" s="108">
        <v>1.0900000000000001</v>
      </c>
      <c r="E146" s="108">
        <v>45.86</v>
      </c>
      <c r="F146" s="108">
        <v>23.409179578288981</v>
      </c>
      <c r="G146" s="108">
        <v>22.450820421711018</v>
      </c>
      <c r="H146" s="108">
        <v>1.4976032094778873</v>
      </c>
      <c r="I146" s="108">
        <v>1.9553742439937241</v>
      </c>
      <c r="J146" s="108">
        <v>18.980420216925847</v>
      </c>
      <c r="K146" s="108">
        <v>27.837938939652116</v>
      </c>
      <c r="L146" s="108">
        <v>15.118154273657439</v>
      </c>
      <c r="M146" s="108">
        <v>-10.832177272787224</v>
      </c>
      <c r="N146" s="108">
        <v>57.650536429365189</v>
      </c>
    </row>
    <row r="147" spans="2:14">
      <c r="B147" s="107" t="s">
        <v>429</v>
      </c>
      <c r="C147" s="182">
        <v>1</v>
      </c>
      <c r="D147" s="108">
        <v>1.49</v>
      </c>
      <c r="E147" s="108">
        <v>49.49</v>
      </c>
      <c r="F147" s="108">
        <v>30.703311399810357</v>
      </c>
      <c r="G147" s="108">
        <v>18.786688600189645</v>
      </c>
      <c r="H147" s="108">
        <v>1.2531838309079233</v>
      </c>
      <c r="I147" s="108">
        <v>1.9606090205198725</v>
      </c>
      <c r="J147" s="108">
        <v>26.262695706793046</v>
      </c>
      <c r="K147" s="108">
        <v>35.143927092827667</v>
      </c>
      <c r="L147" s="108">
        <v>15.118832228031918</v>
      </c>
      <c r="M147" s="108">
        <v>-3.5395809613053082</v>
      </c>
      <c r="N147" s="108">
        <v>64.946203760926025</v>
      </c>
    </row>
    <row r="148" spans="2:14">
      <c r="B148" s="107" t="s">
        <v>430</v>
      </c>
      <c r="C148" s="182">
        <v>1</v>
      </c>
      <c r="D148" s="108">
        <v>0.98</v>
      </c>
      <c r="E148" s="108">
        <v>31.24</v>
      </c>
      <c r="F148" s="108">
        <v>21.403293327370601</v>
      </c>
      <c r="G148" s="108">
        <v>9.836706672629397</v>
      </c>
      <c r="H148" s="108">
        <v>0.65616682183143227</v>
      </c>
      <c r="I148" s="108">
        <v>1.9852119650737288</v>
      </c>
      <c r="J148" s="108">
        <v>16.906954019631108</v>
      </c>
      <c r="K148" s="108">
        <v>25.899632635110095</v>
      </c>
      <c r="L148" s="108">
        <v>15.122042413454095</v>
      </c>
      <c r="M148" s="108">
        <v>-12.84686983563061</v>
      </c>
      <c r="N148" s="108">
        <v>55.653456490371809</v>
      </c>
    </row>
    <row r="149" spans="2:14">
      <c r="B149" s="107" t="s">
        <v>229</v>
      </c>
      <c r="C149" s="182">
        <v>1</v>
      </c>
      <c r="D149" s="108">
        <v>1.05</v>
      </c>
      <c r="E149" s="108">
        <v>37.64</v>
      </c>
      <c r="F149" s="108">
        <v>22.679766396136845</v>
      </c>
      <c r="G149" s="108">
        <v>14.960233603863156</v>
      </c>
      <c r="H149" s="108">
        <v>0.99793653144266314</v>
      </c>
      <c r="I149" s="108">
        <v>1.9647122746234191</v>
      </c>
      <c r="J149" s="108">
        <v>18.229857175254494</v>
      </c>
      <c r="K149" s="108">
        <v>27.129675617019195</v>
      </c>
      <c r="L149" s="108">
        <v>15.119364885142781</v>
      </c>
      <c r="M149" s="108">
        <v>-11.564332388850556</v>
      </c>
      <c r="N149" s="108">
        <v>56.923865181124242</v>
      </c>
    </row>
    <row r="150" spans="2:14">
      <c r="B150" s="107" t="s">
        <v>230</v>
      </c>
      <c r="C150" s="182">
        <v>1</v>
      </c>
      <c r="D150" s="108">
        <v>1.24</v>
      </c>
      <c r="E150" s="108">
        <v>49.4</v>
      </c>
      <c r="F150" s="108">
        <v>26.144479011359504</v>
      </c>
      <c r="G150" s="108">
        <v>23.255520988640495</v>
      </c>
      <c r="H150" s="108">
        <v>1.5512815218542515</v>
      </c>
      <c r="I150" s="108">
        <v>1.9361850176548081</v>
      </c>
      <c r="J150" s="108">
        <v>21.759181645083416</v>
      </c>
      <c r="K150" s="108">
        <v>30.529776377635592</v>
      </c>
      <c r="L150" s="108">
        <v>15.115684325581281</v>
      </c>
      <c r="M150" s="108">
        <v>-8.0912836135996464</v>
      </c>
      <c r="N150" s="108">
        <v>60.380241636318658</v>
      </c>
    </row>
    <row r="151" spans="2:14">
      <c r="B151" s="107" t="s">
        <v>231</v>
      </c>
      <c r="C151" s="182">
        <v>1</v>
      </c>
      <c r="D151" s="108">
        <v>1.56</v>
      </c>
      <c r="E151" s="108">
        <v>53.32</v>
      </c>
      <c r="F151" s="108">
        <v>31.9797844685766</v>
      </c>
      <c r="G151" s="108">
        <v>21.3402155314234</v>
      </c>
      <c r="H151" s="108">
        <v>1.4235192598976691</v>
      </c>
      <c r="I151" s="108">
        <v>1.9798573512357889</v>
      </c>
      <c r="J151" s="108">
        <v>27.495572913994387</v>
      </c>
      <c r="K151" s="108">
        <v>36.463996023158813</v>
      </c>
      <c r="L151" s="108">
        <v>15.121340394927794</v>
      </c>
      <c r="M151" s="108">
        <v>-2.268788681090971</v>
      </c>
      <c r="N151" s="108">
        <v>66.228357618244175</v>
      </c>
    </row>
    <row r="152" spans="2:14">
      <c r="B152" s="107" t="s">
        <v>431</v>
      </c>
      <c r="C152" s="182">
        <v>1</v>
      </c>
      <c r="D152" s="108">
        <v>3.08</v>
      </c>
      <c r="E152" s="108">
        <v>51.03</v>
      </c>
      <c r="F152" s="108">
        <v>59.697485390357841</v>
      </c>
      <c r="G152" s="108">
        <v>-8.6674853903578395</v>
      </c>
      <c r="H152" s="108">
        <v>-0.57817281038646939</v>
      </c>
      <c r="I152" s="108">
        <v>3.2977194919828619</v>
      </c>
      <c r="J152" s="108">
        <v>52.228426147028841</v>
      </c>
      <c r="K152" s="108">
        <v>67.16654463368684</v>
      </c>
      <c r="L152" s="108">
        <v>15.349594589298976</v>
      </c>
      <c r="M152" s="108">
        <v>24.931935552878784</v>
      </c>
      <c r="N152" s="108">
        <v>94.463035227836897</v>
      </c>
    </row>
    <row r="153" spans="2:14">
      <c r="B153" s="107" t="s">
        <v>432</v>
      </c>
      <c r="C153" s="182">
        <v>1</v>
      </c>
      <c r="D153" s="108">
        <v>2.83</v>
      </c>
      <c r="E153" s="108">
        <v>14.739999771118164</v>
      </c>
      <c r="F153" s="108">
        <v>55.138653001906974</v>
      </c>
      <c r="G153" s="108">
        <v>-40.39865323078881</v>
      </c>
      <c r="H153" s="108">
        <v>-2.6948303714774733</v>
      </c>
      <c r="I153" s="108">
        <v>3.0056077059912614</v>
      </c>
      <c r="J153" s="108">
        <v>48.331202558401642</v>
      </c>
      <c r="K153" s="108">
        <v>61.946103445412305</v>
      </c>
      <c r="L153" s="108">
        <v>15.289498941768716</v>
      </c>
      <c r="M153" s="108">
        <v>20.509214787251189</v>
      </c>
      <c r="N153" s="108">
        <v>89.768091216562766</v>
      </c>
    </row>
    <row r="154" spans="2:14">
      <c r="B154" s="107" t="s">
        <v>232</v>
      </c>
      <c r="C154" s="182">
        <v>1</v>
      </c>
      <c r="D154" s="108">
        <v>2.34</v>
      </c>
      <c r="E154" s="108">
        <v>90.48</v>
      </c>
      <c r="F154" s="108">
        <v>46.20334152054329</v>
      </c>
      <c r="G154" s="108">
        <v>44.276658479456714</v>
      </c>
      <c r="H154" s="108">
        <v>2.9535163792797006</v>
      </c>
      <c r="I154" s="108">
        <v>2.494228156542337</v>
      </c>
      <c r="J154" s="108">
        <v>40.554123049146753</v>
      </c>
      <c r="K154" s="108">
        <v>51.852559991939827</v>
      </c>
      <c r="L154" s="108">
        <v>15.197245615733175</v>
      </c>
      <c r="M154" s="108">
        <v>11.782849384906278</v>
      </c>
      <c r="N154" s="108">
        <v>80.623833656180295</v>
      </c>
    </row>
    <row r="155" spans="2:14">
      <c r="B155" s="107" t="s">
        <v>233</v>
      </c>
      <c r="C155" s="182">
        <v>1</v>
      </c>
      <c r="D155" s="108">
        <v>1.84</v>
      </c>
      <c r="E155" s="108">
        <v>24.33</v>
      </c>
      <c r="F155" s="108">
        <v>37.085676743641571</v>
      </c>
      <c r="G155" s="108">
        <v>-12.755676743641573</v>
      </c>
      <c r="H155" s="108">
        <v>-0.85087948108420153</v>
      </c>
      <c r="I155" s="108">
        <v>2.1067670379446271</v>
      </c>
      <c r="J155" s="108">
        <v>32.314025347409668</v>
      </c>
      <c r="K155" s="108">
        <v>41.857328139873474</v>
      </c>
      <c r="L155" s="108">
        <v>15.138479697783481</v>
      </c>
      <c r="M155" s="108">
        <v>2.7982845043789908</v>
      </c>
      <c r="N155" s="108">
        <v>71.373068982904158</v>
      </c>
    </row>
    <row r="156" spans="2:14">
      <c r="B156" s="107" t="s">
        <v>234</v>
      </c>
      <c r="C156" s="182">
        <v>1</v>
      </c>
      <c r="D156" s="108">
        <v>2.62</v>
      </c>
      <c r="E156" s="108">
        <v>40.79</v>
      </c>
      <c r="F156" s="108">
        <v>51.30923379560825</v>
      </c>
      <c r="G156" s="108">
        <v>-10.519233795608251</v>
      </c>
      <c r="H156" s="108">
        <v>-0.70169543908144461</v>
      </c>
      <c r="I156" s="108">
        <v>2.7747384435376694</v>
      </c>
      <c r="J156" s="108">
        <v>45.02468295072606</v>
      </c>
      <c r="K156" s="108">
        <v>57.593784640490441</v>
      </c>
      <c r="L156" s="108">
        <v>15.245795277324122</v>
      </c>
      <c r="M156" s="108">
        <v>16.778780731048101</v>
      </c>
      <c r="N156" s="108">
        <v>85.839686860168399</v>
      </c>
    </row>
    <row r="157" spans="2:14">
      <c r="B157" s="107" t="s">
        <v>235</v>
      </c>
      <c r="C157" s="182">
        <v>1</v>
      </c>
      <c r="D157" s="108">
        <v>1.55</v>
      </c>
      <c r="E157" s="108">
        <v>21.63</v>
      </c>
      <c r="F157" s="108">
        <v>31.797431173038571</v>
      </c>
      <c r="G157" s="108">
        <v>-10.167431173038572</v>
      </c>
      <c r="H157" s="108">
        <v>-0.67822811241958281</v>
      </c>
      <c r="I157" s="108">
        <v>1.9767857689776105</v>
      </c>
      <c r="J157" s="108">
        <v>27.320176495750761</v>
      </c>
      <c r="K157" s="108">
        <v>36.274685850326378</v>
      </c>
      <c r="L157" s="108">
        <v>15.120938535172513</v>
      </c>
      <c r="M157" s="108">
        <v>-2.4502317978442356</v>
      </c>
      <c r="N157" s="108">
        <v>66.045094143921375</v>
      </c>
    </row>
    <row r="158" spans="2:14">
      <c r="B158" s="107" t="s">
        <v>236</v>
      </c>
      <c r="C158" s="182">
        <v>1</v>
      </c>
      <c r="D158" s="108">
        <v>1.68</v>
      </c>
      <c r="E158" s="108">
        <v>42.34</v>
      </c>
      <c r="F158" s="108">
        <v>34.168024015033012</v>
      </c>
      <c r="G158" s="108">
        <v>8.1719759849669913</v>
      </c>
      <c r="H158" s="108">
        <v>0.54511938686337225</v>
      </c>
      <c r="I158" s="108">
        <v>2.0248298941178615</v>
      </c>
      <c r="J158" s="108">
        <v>29.581953406663484</v>
      </c>
      <c r="K158" s="108">
        <v>38.754094623402537</v>
      </c>
      <c r="L158" s="108">
        <v>15.127294414671317</v>
      </c>
      <c r="M158" s="108">
        <v>-9.4034492109152268E-2</v>
      </c>
      <c r="N158" s="108">
        <v>68.430082522175184</v>
      </c>
    </row>
    <row r="159" spans="2:14">
      <c r="B159" s="107" t="s">
        <v>433</v>
      </c>
      <c r="C159" s="182">
        <v>1</v>
      </c>
      <c r="D159" s="108">
        <v>1.93</v>
      </c>
      <c r="E159" s="108">
        <v>39.270000000000003</v>
      </c>
      <c r="F159" s="108">
        <v>38.726856403483879</v>
      </c>
      <c r="G159" s="108">
        <v>0.54314359651612421</v>
      </c>
      <c r="H159" s="108">
        <v>3.6230907292960232E-2</v>
      </c>
      <c r="I159" s="108">
        <v>2.1629399275586452</v>
      </c>
      <c r="J159" s="108">
        <v>33.827978103503469</v>
      </c>
      <c r="K159" s="108">
        <v>43.625734703464289</v>
      </c>
      <c r="L159" s="108">
        <v>15.146399220219308</v>
      </c>
      <c r="M159" s="108">
        <v>4.4215271072957876</v>
      </c>
      <c r="N159" s="108">
        <v>73.03218569967197</v>
      </c>
    </row>
    <row r="160" spans="2:14">
      <c r="B160" s="107" t="s">
        <v>434</v>
      </c>
      <c r="C160" s="182">
        <v>1</v>
      </c>
      <c r="D160" s="108">
        <v>2.2999999999999998</v>
      </c>
      <c r="E160" s="108">
        <v>45.13</v>
      </c>
      <c r="F160" s="108">
        <v>45.473928338391147</v>
      </c>
      <c r="G160" s="108">
        <v>-0.34392833839114445</v>
      </c>
      <c r="H160" s="108">
        <v>-2.2942065088493568E-2</v>
      </c>
      <c r="I160" s="108">
        <v>2.4572636523130922</v>
      </c>
      <c r="J160" s="108">
        <v>39.908431382017255</v>
      </c>
      <c r="K160" s="108">
        <v>51.039425294765039</v>
      </c>
      <c r="L160" s="108">
        <v>15.191222625747137</v>
      </c>
      <c r="M160" s="108">
        <v>11.067077772068039</v>
      </c>
      <c r="N160" s="108">
        <v>79.880778904714248</v>
      </c>
    </row>
    <row r="161" spans="2:14">
      <c r="B161" s="107" t="s">
        <v>435</v>
      </c>
      <c r="C161" s="182">
        <v>1</v>
      </c>
      <c r="D161" s="108">
        <v>2</v>
      </c>
      <c r="E161" s="108">
        <v>29.01</v>
      </c>
      <c r="F161" s="108">
        <v>40.003329472250115</v>
      </c>
      <c r="G161" s="108">
        <v>-10.993329472250114</v>
      </c>
      <c r="H161" s="108">
        <v>-0.73332043957594018</v>
      </c>
      <c r="I161" s="108">
        <v>2.2112105037980903</v>
      </c>
      <c r="J161" s="108">
        <v>34.995122348360169</v>
      </c>
      <c r="K161" s="108">
        <v>45.011536596140061</v>
      </c>
      <c r="L161" s="108">
        <v>15.153367681810526</v>
      </c>
      <c r="M161" s="108">
        <v>5.6822171925225859</v>
      </c>
      <c r="N161" s="108">
        <v>74.324441751977645</v>
      </c>
    </row>
    <row r="162" spans="2:14">
      <c r="B162" s="107" t="s">
        <v>436</v>
      </c>
      <c r="C162" s="182">
        <v>1</v>
      </c>
      <c r="D162" s="108">
        <v>1.24</v>
      </c>
      <c r="E162" s="108">
        <v>6.3000001907348633</v>
      </c>
      <c r="F162" s="108">
        <v>26.144479011359504</v>
      </c>
      <c r="G162" s="108">
        <v>-19.844478820624641</v>
      </c>
      <c r="H162" s="108">
        <v>-1.3237447279852443</v>
      </c>
      <c r="I162" s="108">
        <v>1.9361850176548081</v>
      </c>
      <c r="J162" s="108">
        <v>21.759181645083416</v>
      </c>
      <c r="K162" s="108">
        <v>30.529776377635592</v>
      </c>
      <c r="L162" s="108">
        <v>15.115684325581281</v>
      </c>
      <c r="M162" s="108">
        <v>-8.0912836135996464</v>
      </c>
      <c r="N162" s="108">
        <v>60.380241636318658</v>
      </c>
    </row>
    <row r="163" spans="2:14">
      <c r="B163" s="107" t="s">
        <v>437</v>
      </c>
      <c r="C163" s="182">
        <v>1</v>
      </c>
      <c r="D163" s="108">
        <v>1.08</v>
      </c>
      <c r="E163" s="108">
        <v>7.27</v>
      </c>
      <c r="F163" s="108">
        <v>23.226826282750945</v>
      </c>
      <c r="G163" s="108">
        <v>-15.956826282750946</v>
      </c>
      <c r="H163" s="108">
        <v>-1.0644151886324558</v>
      </c>
      <c r="I163" s="108">
        <v>1.9575446355283521</v>
      </c>
      <c r="J163" s="108">
        <v>18.793151165820134</v>
      </c>
      <c r="K163" s="108">
        <v>27.660501399681756</v>
      </c>
      <c r="L163" s="108">
        <v>15.118435144158223</v>
      </c>
      <c r="M163" s="108">
        <v>-11.015166716552894</v>
      </c>
      <c r="N163" s="108">
        <v>57.468819282054781</v>
      </c>
    </row>
    <row r="164" spans="2:14">
      <c r="B164" s="107" t="s">
        <v>237</v>
      </c>
      <c r="C164" s="182">
        <v>1</v>
      </c>
      <c r="D164" s="108">
        <v>1.06</v>
      </c>
      <c r="E164" s="108">
        <v>9.17</v>
      </c>
      <c r="F164" s="108">
        <v>22.862119691674881</v>
      </c>
      <c r="G164" s="108">
        <v>-13.692119691674881</v>
      </c>
      <c r="H164" s="108">
        <v>-0.91334579358970847</v>
      </c>
      <c r="I164" s="108">
        <v>1.9622140413514475</v>
      </c>
      <c r="J164" s="108">
        <v>18.417868760515894</v>
      </c>
      <c r="K164" s="108">
        <v>27.306370622833867</v>
      </c>
      <c r="L164" s="108">
        <v>15.119040450772973</v>
      </c>
      <c r="M164" s="108">
        <v>-11.381244276559745</v>
      </c>
      <c r="N164" s="108">
        <v>57.10548365990951</v>
      </c>
    </row>
    <row r="165" spans="2:14">
      <c r="B165" s="107" t="s">
        <v>238</v>
      </c>
      <c r="C165" s="182">
        <v>1</v>
      </c>
      <c r="D165" s="108">
        <v>1.03</v>
      </c>
      <c r="E165" s="108">
        <v>6.44</v>
      </c>
      <c r="F165" s="108">
        <v>22.31505980506078</v>
      </c>
      <c r="G165" s="108">
        <v>-15.875059805060779</v>
      </c>
      <c r="H165" s="108">
        <v>-1.0589608784060875</v>
      </c>
      <c r="I165" s="108">
        <v>1.9700337281329925</v>
      </c>
      <c r="J165" s="108">
        <v>17.853097936395546</v>
      </c>
      <c r="K165" s="108">
        <v>26.777021673726015</v>
      </c>
      <c r="L165" s="108">
        <v>15.120057311333653</v>
      </c>
      <c r="M165" s="108">
        <v>-11.93060726742161</v>
      </c>
      <c r="N165" s="108">
        <v>56.560726877543175</v>
      </c>
    </row>
    <row r="166" spans="2:14">
      <c r="B166" s="107" t="s">
        <v>239</v>
      </c>
      <c r="C166" s="182">
        <v>1</v>
      </c>
      <c r="D166" s="108">
        <v>1.47</v>
      </c>
      <c r="E166" s="108">
        <v>8.2899999999999991</v>
      </c>
      <c r="F166" s="108">
        <v>30.338604808734292</v>
      </c>
      <c r="G166" s="108">
        <v>-22.048604808734293</v>
      </c>
      <c r="H166" s="108">
        <v>-1.4707730366119751</v>
      </c>
      <c r="I166" s="108">
        <v>1.9560854995527812</v>
      </c>
      <c r="J166" s="108">
        <v>25.908234512929749</v>
      </c>
      <c r="K166" s="108">
        <v>34.768975104538839</v>
      </c>
      <c r="L166" s="108">
        <v>15.118246283534122</v>
      </c>
      <c r="M166" s="108">
        <v>-3.9029604370284794</v>
      </c>
      <c r="N166" s="108">
        <v>64.58017005449706</v>
      </c>
    </row>
    <row r="167" spans="2:14">
      <c r="B167" s="107" t="s">
        <v>240</v>
      </c>
      <c r="C167" s="182">
        <v>1</v>
      </c>
      <c r="D167" s="108">
        <v>1.1299999999999999</v>
      </c>
      <c r="E167" s="108">
        <v>9.16</v>
      </c>
      <c r="F167" s="108">
        <v>24.138592760441117</v>
      </c>
      <c r="G167" s="108">
        <v>-14.978592760441117</v>
      </c>
      <c r="H167" s="108">
        <v>-0.99916119634568268</v>
      </c>
      <c r="I167" s="108">
        <v>1.9477964155898457</v>
      </c>
      <c r="J167" s="108">
        <v>19.726996547557395</v>
      </c>
      <c r="K167" s="108">
        <v>28.55018897332484</v>
      </c>
      <c r="L167" s="108">
        <v>15.117176028763351</v>
      </c>
      <c r="M167" s="108">
        <v>-10.100548447647203</v>
      </c>
      <c r="N167" s="108">
        <v>58.377733968529441</v>
      </c>
    </row>
    <row r="168" spans="2:14">
      <c r="B168" s="107" t="s">
        <v>241</v>
      </c>
      <c r="C168" s="182">
        <v>1</v>
      </c>
      <c r="D168" s="108">
        <v>0.98</v>
      </c>
      <c r="E168" s="108">
        <v>8.2100000000000009</v>
      </c>
      <c r="F168" s="108">
        <v>21.403293327370601</v>
      </c>
      <c r="G168" s="108">
        <v>-13.193293327370601</v>
      </c>
      <c r="H168" s="108">
        <v>-0.88007110918522014</v>
      </c>
      <c r="I168" s="108">
        <v>1.9852119650737288</v>
      </c>
      <c r="J168" s="108">
        <v>16.906954019631108</v>
      </c>
      <c r="K168" s="108">
        <v>25.899632635110095</v>
      </c>
      <c r="L168" s="108">
        <v>15.122042413454095</v>
      </c>
      <c r="M168" s="108">
        <v>-12.84686983563061</v>
      </c>
      <c r="N168" s="108">
        <v>55.653456490371809</v>
      </c>
    </row>
    <row r="169" spans="2:14">
      <c r="B169" s="107" t="s">
        <v>242</v>
      </c>
      <c r="C169" s="182">
        <v>1</v>
      </c>
      <c r="D169" s="108">
        <v>1.1299999999999999</v>
      </c>
      <c r="E169" s="108">
        <v>7.62</v>
      </c>
      <c r="F169" s="108">
        <v>24.138592760441117</v>
      </c>
      <c r="G169" s="108">
        <v>-16.518592760441116</v>
      </c>
      <c r="H169" s="108">
        <v>-1.1018883528270393</v>
      </c>
      <c r="I169" s="108">
        <v>1.9477964155898457</v>
      </c>
      <c r="J169" s="108">
        <v>19.726996547557395</v>
      </c>
      <c r="K169" s="108">
        <v>28.55018897332484</v>
      </c>
      <c r="L169" s="108">
        <v>15.117176028763351</v>
      </c>
      <c r="M169" s="108">
        <v>-10.100548447647203</v>
      </c>
      <c r="N169" s="108">
        <v>58.377733968529441</v>
      </c>
    </row>
    <row r="170" spans="2:14">
      <c r="B170" s="107" t="s">
        <v>438</v>
      </c>
      <c r="C170" s="182">
        <v>1</v>
      </c>
      <c r="D170" s="108">
        <v>1.03</v>
      </c>
      <c r="E170" s="108">
        <v>7.85</v>
      </c>
      <c r="F170" s="108">
        <v>22.31505980506078</v>
      </c>
      <c r="G170" s="108">
        <v>-14.465059805060781</v>
      </c>
      <c r="H170" s="108">
        <v>-0.96490549487445576</v>
      </c>
      <c r="I170" s="108">
        <v>1.9700337281329925</v>
      </c>
      <c r="J170" s="108">
        <v>17.853097936395546</v>
      </c>
      <c r="K170" s="108">
        <v>26.777021673726015</v>
      </c>
      <c r="L170" s="108">
        <v>15.120057311333653</v>
      </c>
      <c r="M170" s="108">
        <v>-11.93060726742161</v>
      </c>
      <c r="N170" s="108">
        <v>56.560726877543175</v>
      </c>
    </row>
    <row r="171" spans="2:14">
      <c r="B171" s="107" t="s">
        <v>439</v>
      </c>
      <c r="C171" s="182">
        <v>1</v>
      </c>
      <c r="D171" s="108">
        <v>1.01</v>
      </c>
      <c r="E171" s="108">
        <v>6.67</v>
      </c>
      <c r="F171" s="108">
        <v>21.950353213984709</v>
      </c>
      <c r="G171" s="108">
        <v>-15.280353213984709</v>
      </c>
      <c r="H171" s="108">
        <v>-1.0192904127944213</v>
      </c>
      <c r="I171" s="108">
        <v>1.9757855502382733</v>
      </c>
      <c r="J171" s="108">
        <v>17.47536394860915</v>
      </c>
      <c r="K171" s="108">
        <v>26.425342479360268</v>
      </c>
      <c r="L171" s="108">
        <v>15.120807807407745</v>
      </c>
      <c r="M171" s="108">
        <v>-12.297013669428505</v>
      </c>
      <c r="N171" s="108">
        <v>56.197720097397919</v>
      </c>
    </row>
    <row r="172" spans="2:14">
      <c r="B172" s="107" t="s">
        <v>440</v>
      </c>
      <c r="C172" s="182">
        <v>1</v>
      </c>
      <c r="D172" s="108">
        <v>1.06</v>
      </c>
      <c r="E172" s="108">
        <v>10.76</v>
      </c>
      <c r="F172" s="108">
        <v>22.862119691674881</v>
      </c>
      <c r="G172" s="108">
        <v>-12.102119691674881</v>
      </c>
      <c r="H172" s="108">
        <v>-0.807283339819996</v>
      </c>
      <c r="I172" s="108">
        <v>1.9622140413514475</v>
      </c>
      <c r="J172" s="108">
        <v>18.417868760515894</v>
      </c>
      <c r="K172" s="108">
        <v>27.306370622833867</v>
      </c>
      <c r="L172" s="108">
        <v>15.119040450772973</v>
      </c>
      <c r="M172" s="108">
        <v>-11.381244276559745</v>
      </c>
      <c r="N172" s="108">
        <v>57.10548365990951</v>
      </c>
    </row>
    <row r="173" spans="2:14">
      <c r="B173" s="107" t="s">
        <v>441</v>
      </c>
      <c r="C173" s="182">
        <v>1</v>
      </c>
      <c r="D173" s="108">
        <v>1.05</v>
      </c>
      <c r="E173" s="108">
        <v>7.23</v>
      </c>
      <c r="F173" s="108">
        <v>22.679766396136845</v>
      </c>
      <c r="G173" s="108">
        <v>-15.449766396136845</v>
      </c>
      <c r="H173" s="108">
        <v>-1.030591279335296</v>
      </c>
      <c r="I173" s="108">
        <v>1.9647122746234191</v>
      </c>
      <c r="J173" s="108">
        <v>18.229857175254494</v>
      </c>
      <c r="K173" s="108">
        <v>27.129675617019195</v>
      </c>
      <c r="L173" s="108">
        <v>15.119364885142781</v>
      </c>
      <c r="M173" s="108">
        <v>-11.564332388850556</v>
      </c>
      <c r="N173" s="108">
        <v>56.923865181124242</v>
      </c>
    </row>
    <row r="174" spans="2:14">
      <c r="B174" s="107" t="s">
        <v>442</v>
      </c>
      <c r="C174" s="182">
        <v>1</v>
      </c>
      <c r="D174" s="108">
        <v>1.55</v>
      </c>
      <c r="E174" s="108">
        <v>3.4300000667572021</v>
      </c>
      <c r="F174" s="108">
        <v>31.797431173038571</v>
      </c>
      <c r="G174" s="108">
        <v>-28.367431106281369</v>
      </c>
      <c r="H174" s="108">
        <v>-1.8922763209279687</v>
      </c>
      <c r="I174" s="108">
        <v>1.9767857689776105</v>
      </c>
      <c r="J174" s="108">
        <v>27.320176495750761</v>
      </c>
      <c r="K174" s="108">
        <v>36.274685850326378</v>
      </c>
      <c r="L174" s="108">
        <v>15.120938535172513</v>
      </c>
      <c r="M174" s="108">
        <v>-2.4502317978442356</v>
      </c>
      <c r="N174" s="108">
        <v>66.045094143921375</v>
      </c>
    </row>
    <row r="175" spans="2:14">
      <c r="B175" s="107" t="s">
        <v>443</v>
      </c>
      <c r="C175" s="182">
        <v>1</v>
      </c>
      <c r="D175" s="108">
        <v>1</v>
      </c>
      <c r="E175" s="108">
        <v>4.4000000000000004</v>
      </c>
      <c r="F175" s="108">
        <v>21.767999918446673</v>
      </c>
      <c r="G175" s="108">
        <v>-17.367999918446671</v>
      </c>
      <c r="H175" s="108">
        <v>-1.1585488606431569</v>
      </c>
      <c r="I175" s="108">
        <v>1.9788216877193407</v>
      </c>
      <c r="J175" s="108">
        <v>17.28613405523673</v>
      </c>
      <c r="K175" s="108">
        <v>26.249865781656617</v>
      </c>
      <c r="L175" s="108">
        <v>15.12120482897514</v>
      </c>
      <c r="M175" s="108">
        <v>-12.480266185659804</v>
      </c>
      <c r="N175" s="108">
        <v>56.016266022553154</v>
      </c>
    </row>
    <row r="176" spans="2:14">
      <c r="B176" s="107" t="s">
        <v>243</v>
      </c>
      <c r="C176" s="182">
        <v>1</v>
      </c>
      <c r="D176" s="108">
        <v>1.42</v>
      </c>
      <c r="E176" s="108">
        <v>4.7699999999999996</v>
      </c>
      <c r="F176" s="108">
        <v>29.42683833104412</v>
      </c>
      <c r="G176" s="108">
        <v>-24.656838331044121</v>
      </c>
      <c r="H176" s="108">
        <v>-1.644757720499145</v>
      </c>
      <c r="I176" s="108">
        <v>1.9467060881341978</v>
      </c>
      <c r="J176" s="108">
        <v>25.017711618789743</v>
      </c>
      <c r="K176" s="108">
        <v>33.835965043298494</v>
      </c>
      <c r="L176" s="108">
        <v>15.117035582468258</v>
      </c>
      <c r="M176" s="108">
        <v>-4.811984777915054</v>
      </c>
      <c r="N176" s="108">
        <v>63.665661440003291</v>
      </c>
    </row>
    <row r="177" spans="2:14">
      <c r="B177" s="107" t="s">
        <v>244</v>
      </c>
      <c r="C177" s="182">
        <v>1</v>
      </c>
      <c r="D177" s="108">
        <v>2</v>
      </c>
      <c r="E177" s="108">
        <v>5.3</v>
      </c>
      <c r="F177" s="108">
        <v>40.003329472250115</v>
      </c>
      <c r="G177" s="108">
        <v>-34.703329472250118</v>
      </c>
      <c r="H177" s="108">
        <v>-2.3149184137142309</v>
      </c>
      <c r="I177" s="108">
        <v>2.2112105037980903</v>
      </c>
      <c r="J177" s="108">
        <v>34.995122348360169</v>
      </c>
      <c r="K177" s="108">
        <v>45.011536596140061</v>
      </c>
      <c r="L177" s="108">
        <v>15.153367681810526</v>
      </c>
      <c r="M177" s="108">
        <v>5.6822171925225859</v>
      </c>
      <c r="N177" s="108">
        <v>74.324441751977645</v>
      </c>
    </row>
    <row r="178" spans="2:14">
      <c r="B178" s="107" t="s">
        <v>245</v>
      </c>
      <c r="C178" s="182">
        <v>1</v>
      </c>
      <c r="D178" s="108">
        <v>1.41</v>
      </c>
      <c r="E178" s="108">
        <v>5.45</v>
      </c>
      <c r="F178" s="108">
        <v>29.244485035506084</v>
      </c>
      <c r="G178" s="108">
        <v>-23.794485035506085</v>
      </c>
      <c r="H178" s="108">
        <v>-1.5872336283348922</v>
      </c>
      <c r="I178" s="108">
        <v>1.9451635478667904</v>
      </c>
      <c r="J178" s="108">
        <v>24.838852048133553</v>
      </c>
      <c r="K178" s="108">
        <v>33.650118022878615</v>
      </c>
      <c r="L178" s="108">
        <v>15.116837018238385</v>
      </c>
      <c r="M178" s="108">
        <v>-4.9938883420553388</v>
      </c>
      <c r="N178" s="108">
        <v>63.482858413067504</v>
      </c>
    </row>
    <row r="179" spans="2:14">
      <c r="B179" s="107" t="s">
        <v>246</v>
      </c>
      <c r="C179" s="182">
        <v>1</v>
      </c>
      <c r="D179" s="108">
        <v>0.96</v>
      </c>
      <c r="E179" s="108">
        <v>5.2</v>
      </c>
      <c r="F179" s="108">
        <v>21.03858673629453</v>
      </c>
      <c r="G179" s="108">
        <v>-15.838586736294531</v>
      </c>
      <c r="H179" s="108">
        <v>-1.0565279078590057</v>
      </c>
      <c r="I179" s="108">
        <v>1.9920228169824015</v>
      </c>
      <c r="J179" s="108">
        <v>16.526821417783928</v>
      </c>
      <c r="K179" s="108">
        <v>25.550352054805131</v>
      </c>
      <c r="L179" s="108">
        <v>15.122938044950496</v>
      </c>
      <c r="M179" s="108">
        <v>-13.21360495724819</v>
      </c>
      <c r="N179" s="108">
        <v>55.290778429837246</v>
      </c>
    </row>
    <row r="180" spans="2:14">
      <c r="B180" s="107" t="s">
        <v>247</v>
      </c>
      <c r="C180" s="182">
        <v>1</v>
      </c>
      <c r="D180" s="108">
        <v>1.05</v>
      </c>
      <c r="E180" s="108">
        <v>5.83</v>
      </c>
      <c r="F180" s="108">
        <v>22.679766396136845</v>
      </c>
      <c r="G180" s="108">
        <v>-16.849766396136843</v>
      </c>
      <c r="H180" s="108">
        <v>-1.1239796034092566</v>
      </c>
      <c r="I180" s="108">
        <v>1.9647122746234191</v>
      </c>
      <c r="J180" s="108">
        <v>18.229857175254494</v>
      </c>
      <c r="K180" s="108">
        <v>27.129675617019195</v>
      </c>
      <c r="L180" s="108">
        <v>15.119364885142781</v>
      </c>
      <c r="M180" s="108">
        <v>-11.564332388850556</v>
      </c>
      <c r="N180" s="108">
        <v>56.923865181124242</v>
      </c>
    </row>
    <row r="181" spans="2:14">
      <c r="B181" s="107" t="s">
        <v>444</v>
      </c>
      <c r="C181" s="182">
        <v>1</v>
      </c>
      <c r="D181" s="108">
        <v>0.92</v>
      </c>
      <c r="E181" s="108">
        <v>4.1900000000000004</v>
      </c>
      <c r="F181" s="108">
        <v>20.309173554142401</v>
      </c>
      <c r="G181" s="108">
        <v>-16.119173554142399</v>
      </c>
      <c r="H181" s="108">
        <v>-1.075244716913333</v>
      </c>
      <c r="I181" s="108">
        <v>2.0068888522937964</v>
      </c>
      <c r="J181" s="108">
        <v>15.763737907174765</v>
      </c>
      <c r="K181" s="108">
        <v>24.854609201110037</v>
      </c>
      <c r="L181" s="108">
        <v>15.124903407079788</v>
      </c>
      <c r="M181" s="108">
        <v>-13.947469520487754</v>
      </c>
      <c r="N181" s="108">
        <v>54.565816628772552</v>
      </c>
    </row>
    <row r="182" spans="2:14">
      <c r="B182" s="107" t="s">
        <v>445</v>
      </c>
      <c r="C182" s="182">
        <v>1</v>
      </c>
      <c r="D182" s="108">
        <v>0.93</v>
      </c>
      <c r="E182" s="108">
        <v>4.62</v>
      </c>
      <c r="F182" s="108">
        <v>20.491526849680437</v>
      </c>
      <c r="G182" s="108">
        <v>-15.871526849680436</v>
      </c>
      <c r="H182" s="108">
        <v>-1.0587252092760886</v>
      </c>
      <c r="I182" s="108">
        <v>2.0030182148339999</v>
      </c>
      <c r="J182" s="108">
        <v>15.954857873306509</v>
      </c>
      <c r="K182" s="108">
        <v>25.028195826054365</v>
      </c>
      <c r="L182" s="108">
        <v>15.124390307612053</v>
      </c>
      <c r="M182" s="108">
        <v>-13.763954097506325</v>
      </c>
      <c r="N182" s="108">
        <v>54.747007796867194</v>
      </c>
    </row>
    <row r="183" spans="2:14">
      <c r="B183" s="107" t="s">
        <v>446</v>
      </c>
      <c r="C183" s="182">
        <v>1</v>
      </c>
      <c r="D183" s="108">
        <v>0.92</v>
      </c>
      <c r="E183" s="108">
        <v>6.11</v>
      </c>
      <c r="F183" s="108">
        <v>20.309173554142401</v>
      </c>
      <c r="G183" s="108">
        <v>-14.199173554142401</v>
      </c>
      <c r="H183" s="108">
        <v>-0.94716930104047292</v>
      </c>
      <c r="I183" s="108">
        <v>2.0068888522937964</v>
      </c>
      <c r="J183" s="108">
        <v>15.763737907174765</v>
      </c>
      <c r="K183" s="108">
        <v>24.854609201110037</v>
      </c>
      <c r="L183" s="108">
        <v>15.124903407079788</v>
      </c>
      <c r="M183" s="108">
        <v>-13.947469520487754</v>
      </c>
      <c r="N183" s="108">
        <v>54.565816628772552</v>
      </c>
    </row>
    <row r="184" spans="2:14">
      <c r="B184" s="107" t="s">
        <v>447</v>
      </c>
      <c r="C184" s="182">
        <v>1</v>
      </c>
      <c r="D184" s="108">
        <v>0.91</v>
      </c>
      <c r="E184" s="108">
        <v>5.0999999999999996</v>
      </c>
      <c r="F184" s="108">
        <v>20.126820258604365</v>
      </c>
      <c r="G184" s="108">
        <v>-15.026820258604365</v>
      </c>
      <c r="H184" s="108">
        <v>-1.0023782572226438</v>
      </c>
      <c r="I184" s="108">
        <v>2.0108612663784688</v>
      </c>
      <c r="J184" s="108">
        <v>15.572387425487456</v>
      </c>
      <c r="K184" s="108">
        <v>24.681253091721274</v>
      </c>
      <c r="L184" s="108">
        <v>15.125431010078817</v>
      </c>
      <c r="M184" s="108">
        <v>-14.131017792756307</v>
      </c>
      <c r="N184" s="108">
        <v>54.384658309965033</v>
      </c>
    </row>
    <row r="185" spans="2:14">
      <c r="B185" s="107" t="s">
        <v>248</v>
      </c>
      <c r="C185" s="182">
        <v>1</v>
      </c>
      <c r="D185" s="108">
        <v>1.95</v>
      </c>
      <c r="E185" s="108">
        <v>36.090000000000003</v>
      </c>
      <c r="F185" s="108">
        <v>40.011362720744195</v>
      </c>
      <c r="G185" s="108">
        <v>-3.9213627207441917</v>
      </c>
      <c r="H185" s="108">
        <v>-0.26157820898314754</v>
      </c>
      <c r="I185" s="108">
        <v>2.881803774288739</v>
      </c>
      <c r="J185" s="108">
        <v>33.484317843173521</v>
      </c>
      <c r="K185" s="108">
        <v>46.538407598314869</v>
      </c>
      <c r="L185" s="108">
        <v>15.265644211808995</v>
      </c>
      <c r="M185" s="108">
        <v>5.4359534772413269</v>
      </c>
      <c r="N185" s="108">
        <v>74.586771964247063</v>
      </c>
    </row>
    <row r="186" spans="2:14">
      <c r="B186" s="107" t="s">
        <v>249</v>
      </c>
      <c r="C186" s="182">
        <v>1</v>
      </c>
      <c r="D186" s="108">
        <v>1.41</v>
      </c>
      <c r="E186" s="108">
        <v>25.31</v>
      </c>
      <c r="F186" s="108">
        <v>30.164284761690332</v>
      </c>
      <c r="G186" s="108">
        <v>-4.8542847616903337</v>
      </c>
      <c r="H186" s="108">
        <v>-0.3238096560514469</v>
      </c>
      <c r="I186" s="108">
        <v>2.5143325452525009</v>
      </c>
      <c r="J186" s="108">
        <v>24.469531528864817</v>
      </c>
      <c r="K186" s="108">
        <v>35.859037994515852</v>
      </c>
      <c r="L186" s="108">
        <v>15.200558159362062</v>
      </c>
      <c r="M186" s="108">
        <v>-4.2637100086220769</v>
      </c>
      <c r="N186" s="108">
        <v>64.592279532002749</v>
      </c>
    </row>
    <row r="187" spans="2:14">
      <c r="B187" s="107" t="s">
        <v>250</v>
      </c>
      <c r="C187" s="182">
        <v>1</v>
      </c>
      <c r="D187" s="108">
        <v>1.99</v>
      </c>
      <c r="E187" s="108">
        <v>35.9</v>
      </c>
      <c r="F187" s="108">
        <v>40.740775902896324</v>
      </c>
      <c r="G187" s="108">
        <v>-4.8407759028963255</v>
      </c>
      <c r="H187" s="108">
        <v>-0.32290853484935822</v>
      </c>
      <c r="I187" s="108">
        <v>2.9159272472845217</v>
      </c>
      <c r="J187" s="108">
        <v>34.136444208780688</v>
      </c>
      <c r="K187" s="108">
        <v>47.34510759701196</v>
      </c>
      <c r="L187" s="108">
        <v>15.272122705095351</v>
      </c>
      <c r="M187" s="108">
        <v>6.1506934131452766</v>
      </c>
      <c r="N187" s="108">
        <v>75.330858392647372</v>
      </c>
    </row>
    <row r="188" spans="2:14">
      <c r="B188" s="107" t="s">
        <v>251</v>
      </c>
      <c r="C188" s="182">
        <v>1</v>
      </c>
      <c r="D188" s="108">
        <v>1.97</v>
      </c>
      <c r="E188" s="108">
        <v>48.21</v>
      </c>
      <c r="F188" s="108">
        <v>40.376069311820267</v>
      </c>
      <c r="G188" s="108">
        <v>7.8339306881797341</v>
      </c>
      <c r="H188" s="108">
        <v>0.52256975562905317</v>
      </c>
      <c r="I188" s="108">
        <v>2.8987641868853329</v>
      </c>
      <c r="J188" s="108">
        <v>33.810610516151577</v>
      </c>
      <c r="K188" s="108">
        <v>46.941528107488956</v>
      </c>
      <c r="L188" s="108">
        <v>15.268855033014153</v>
      </c>
      <c r="M188" s="108">
        <v>5.7933878264365006</v>
      </c>
      <c r="N188" s="108">
        <v>74.958750797204033</v>
      </c>
    </row>
    <row r="189" spans="2:14">
      <c r="B189" s="107" t="s">
        <v>252</v>
      </c>
      <c r="C189" s="182">
        <v>1</v>
      </c>
      <c r="D189" s="108">
        <v>1.1399999999999999</v>
      </c>
      <c r="E189" s="108">
        <v>27.96</v>
      </c>
      <c r="F189" s="108">
        <v>25.240745782163401</v>
      </c>
      <c r="G189" s="108">
        <v>2.7192542178365997</v>
      </c>
      <c r="H189" s="108">
        <v>0.18139042438200623</v>
      </c>
      <c r="I189" s="108">
        <v>2.4105493538859526</v>
      </c>
      <c r="J189" s="108">
        <v>19.781052810425287</v>
      </c>
      <c r="K189" s="108">
        <v>30.700438753901516</v>
      </c>
      <c r="L189" s="108">
        <v>15.18373631210555</v>
      </c>
      <c r="M189" s="108">
        <v>-9.1491489089741194</v>
      </c>
      <c r="N189" s="108">
        <v>59.630640473300922</v>
      </c>
    </row>
    <row r="190" spans="2:14">
      <c r="B190" s="107" t="s">
        <v>253</v>
      </c>
      <c r="C190" s="182">
        <v>1</v>
      </c>
      <c r="D190" s="108">
        <v>1.28</v>
      </c>
      <c r="E190" s="108">
        <v>14.8</v>
      </c>
      <c r="F190" s="108">
        <v>27.793691919695881</v>
      </c>
      <c r="G190" s="108">
        <v>-12.99369191969588</v>
      </c>
      <c r="H190" s="108">
        <v>-0.86675650850983044</v>
      </c>
      <c r="I190" s="108">
        <v>2.4567864625557503</v>
      </c>
      <c r="J190" s="108">
        <v>22.229275758270305</v>
      </c>
      <c r="K190" s="108">
        <v>33.358108081121458</v>
      </c>
      <c r="L190" s="108">
        <v>15.19114544498307</v>
      </c>
      <c r="M190" s="108">
        <v>-6.6129838386422932</v>
      </c>
      <c r="N190" s="108">
        <v>62.200367678034056</v>
      </c>
    </row>
    <row r="191" spans="2:14">
      <c r="B191" s="107" t="s">
        <v>448</v>
      </c>
      <c r="C191" s="182">
        <v>1</v>
      </c>
      <c r="D191" s="108">
        <v>1.46</v>
      </c>
      <c r="E191" s="108">
        <v>35.5</v>
      </c>
      <c r="F191" s="108">
        <v>31.076051239380504</v>
      </c>
      <c r="G191" s="108">
        <v>4.4239487606194956</v>
      </c>
      <c r="H191" s="108">
        <v>0.29510368610237858</v>
      </c>
      <c r="I191" s="108">
        <v>2.5400121348397824</v>
      </c>
      <c r="J191" s="108">
        <v>25.323135880747117</v>
      </c>
      <c r="K191" s="108">
        <v>36.828966598013892</v>
      </c>
      <c r="L191" s="108">
        <v>15.204826926116786</v>
      </c>
      <c r="M191" s="108">
        <v>-3.3616119311292181</v>
      </c>
      <c r="N191" s="108">
        <v>65.513714409890227</v>
      </c>
    </row>
    <row r="192" spans="2:14">
      <c r="B192" s="107" t="s">
        <v>449</v>
      </c>
      <c r="C192" s="182">
        <v>1</v>
      </c>
      <c r="D192" s="108">
        <v>0.98</v>
      </c>
      <c r="E192" s="108">
        <v>41.05</v>
      </c>
      <c r="F192" s="108">
        <v>22.32309305355485</v>
      </c>
      <c r="G192" s="108">
        <v>18.726906946445148</v>
      </c>
      <c r="H192" s="108">
        <v>1.2491960391553745</v>
      </c>
      <c r="I192" s="108">
        <v>2.3788592624478446</v>
      </c>
      <c r="J192" s="108">
        <v>16.935175492355192</v>
      </c>
      <c r="K192" s="108">
        <v>27.711010614754507</v>
      </c>
      <c r="L192" s="108">
        <v>15.178737483683106</v>
      </c>
      <c r="M192" s="108">
        <v>-12.055479708678391</v>
      </c>
      <c r="N192" s="108">
        <v>56.70166581578809</v>
      </c>
    </row>
    <row r="193" spans="2:14">
      <c r="B193" s="107" t="s">
        <v>450</v>
      </c>
      <c r="C193" s="182">
        <v>1</v>
      </c>
      <c r="D193" s="108">
        <v>3.32</v>
      </c>
      <c r="E193" s="108">
        <v>101.58</v>
      </c>
      <c r="F193" s="108">
        <v>64.993764209454895</v>
      </c>
      <c r="G193" s="108">
        <v>36.586235790545103</v>
      </c>
      <c r="H193" s="108">
        <v>2.440519460466974</v>
      </c>
      <c r="I193" s="108">
        <v>4.3683800650643843</v>
      </c>
      <c r="J193" s="108">
        <v>55.099748183329879</v>
      </c>
      <c r="K193" s="108">
        <v>74.88778023557991</v>
      </c>
      <c r="L193" s="108">
        <v>15.614667610963885</v>
      </c>
      <c r="M193" s="108">
        <v>29.627846115234568</v>
      </c>
      <c r="N193" s="108">
        <v>100.35968230367521</v>
      </c>
    </row>
    <row r="194" spans="2:14">
      <c r="B194" s="107" t="s">
        <v>451</v>
      </c>
      <c r="C194" s="182">
        <v>1</v>
      </c>
      <c r="D194" s="108">
        <v>2.67</v>
      </c>
      <c r="E194" s="108">
        <v>52.67</v>
      </c>
      <c r="F194" s="108">
        <v>53.140799999482674</v>
      </c>
      <c r="G194" s="108">
        <v>-0.47079999948267215</v>
      </c>
      <c r="H194" s="108">
        <v>-3.1405159232648777E-2</v>
      </c>
      <c r="I194" s="108">
        <v>3.5973913440140972</v>
      </c>
      <c r="J194" s="108">
        <v>44.993009038122196</v>
      </c>
      <c r="K194" s="108">
        <v>61.288590960843152</v>
      </c>
      <c r="L194" s="108">
        <v>15.416754674380085</v>
      </c>
      <c r="M194" s="108">
        <v>18.223138178107675</v>
      </c>
      <c r="N194" s="108">
        <v>88.058461820857673</v>
      </c>
    </row>
    <row r="195" spans="2:14">
      <c r="B195" s="107" t="s">
        <v>452</v>
      </c>
      <c r="C195" s="182">
        <v>1</v>
      </c>
      <c r="D195" s="108">
        <v>1.1399999999999999</v>
      </c>
      <c r="E195" s="108">
        <v>22.14</v>
      </c>
      <c r="F195" s="108">
        <v>25.240745782163401</v>
      </c>
      <c r="G195" s="108">
        <v>-3.1007457821634006</v>
      </c>
      <c r="H195" s="108">
        <v>-0.20683817998260159</v>
      </c>
      <c r="I195" s="108">
        <v>2.4105493538859526</v>
      </c>
      <c r="J195" s="108">
        <v>19.781052810425287</v>
      </c>
      <c r="K195" s="108">
        <v>30.700438753901516</v>
      </c>
      <c r="L195" s="108">
        <v>15.18373631210555</v>
      </c>
      <c r="M195" s="108">
        <v>-9.1491489089741194</v>
      </c>
      <c r="N195" s="108">
        <v>59.630640473300922</v>
      </c>
    </row>
    <row r="196" spans="2:14">
      <c r="B196" s="107" t="s">
        <v>254</v>
      </c>
      <c r="C196" s="182">
        <v>1</v>
      </c>
      <c r="D196" s="108">
        <v>1.07</v>
      </c>
      <c r="E196" s="108">
        <v>39.25</v>
      </c>
      <c r="F196" s="108">
        <v>23.964272713397165</v>
      </c>
      <c r="G196" s="108">
        <v>15.285727286602835</v>
      </c>
      <c r="H196" s="108">
        <v>1.0196488953910348</v>
      </c>
      <c r="I196" s="108">
        <v>2.3938481182358702</v>
      </c>
      <c r="J196" s="108">
        <v>18.542406645618144</v>
      </c>
      <c r="K196" s="108">
        <v>29.386138781176186</v>
      </c>
      <c r="L196" s="108">
        <v>15.181093801871263</v>
      </c>
      <c r="M196" s="108">
        <v>-10.419636912746505</v>
      </c>
      <c r="N196" s="108">
        <v>58.348182339540834</v>
      </c>
    </row>
    <row r="197" spans="2:14">
      <c r="B197" s="107" t="s">
        <v>255</v>
      </c>
      <c r="C197" s="182">
        <v>1</v>
      </c>
      <c r="D197" s="108">
        <v>0.83</v>
      </c>
      <c r="E197" s="108">
        <v>15.06</v>
      </c>
      <c r="F197" s="108">
        <v>19.587793620484334</v>
      </c>
      <c r="G197" s="108">
        <v>-4.5277936204843332</v>
      </c>
      <c r="H197" s="108">
        <v>-0.30203075569271604</v>
      </c>
      <c r="I197" s="108">
        <v>2.3704031452115819</v>
      </c>
      <c r="J197" s="108">
        <v>14.219028458619952</v>
      </c>
      <c r="K197" s="108">
        <v>24.956558782348715</v>
      </c>
      <c r="L197" s="108">
        <v>15.177414512322631</v>
      </c>
      <c r="M197" s="108">
        <v>-14.787782722104168</v>
      </c>
      <c r="N197" s="108">
        <v>53.963369963072836</v>
      </c>
    </row>
    <row r="198" spans="2:14">
      <c r="B198" s="107" t="s">
        <v>256</v>
      </c>
      <c r="C198" s="182">
        <v>1</v>
      </c>
      <c r="D198" s="108">
        <v>1.19</v>
      </c>
      <c r="E198" s="108">
        <v>18.350000000000001</v>
      </c>
      <c r="F198" s="108">
        <v>26.152512259853573</v>
      </c>
      <c r="G198" s="108">
        <v>-7.8025122598535717</v>
      </c>
      <c r="H198" s="108">
        <v>-0.52047395965304022</v>
      </c>
      <c r="I198" s="108">
        <v>2.4251268309114749</v>
      </c>
      <c r="J198" s="108">
        <v>20.659802520077243</v>
      </c>
      <c r="K198" s="108">
        <v>31.645221999629904</v>
      </c>
      <c r="L198" s="108">
        <v>15.186057432857265</v>
      </c>
      <c r="M198" s="108">
        <v>-8.2426395759403093</v>
      </c>
      <c r="N198" s="108">
        <v>60.547664095647455</v>
      </c>
    </row>
    <row r="199" spans="2:14">
      <c r="B199" s="107" t="s">
        <v>257</v>
      </c>
      <c r="C199" s="182">
        <v>1</v>
      </c>
      <c r="D199" s="108">
        <v>0.88</v>
      </c>
      <c r="E199" s="108">
        <v>19.649999999999999</v>
      </c>
      <c r="F199" s="108">
        <v>20.499560098174506</v>
      </c>
      <c r="G199" s="108">
        <v>-0.84956009817450706</v>
      </c>
      <c r="H199" s="108">
        <v>-5.6670709834733345E-2</v>
      </c>
      <c r="I199" s="108">
        <v>2.3709103900547084</v>
      </c>
      <c r="J199" s="108">
        <v>15.129646069102527</v>
      </c>
      <c r="K199" s="108">
        <v>25.869474127246484</v>
      </c>
      <c r="L199" s="108">
        <v>15.177493741909499</v>
      </c>
      <c r="M199" s="108">
        <v>-13.876195692811471</v>
      </c>
      <c r="N199" s="108">
        <v>54.875315889160483</v>
      </c>
    </row>
    <row r="200" spans="2:14">
      <c r="B200" s="107" t="s">
        <v>258</v>
      </c>
      <c r="C200" s="182">
        <v>1</v>
      </c>
      <c r="D200" s="108">
        <v>1.05</v>
      </c>
      <c r="E200" s="108">
        <v>21.67</v>
      </c>
      <c r="F200" s="108">
        <v>23.599566122321093</v>
      </c>
      <c r="G200" s="108">
        <v>-1.9295661223210914</v>
      </c>
      <c r="H200" s="108">
        <v>-0.12871353310961262</v>
      </c>
      <c r="I200" s="108">
        <v>2.3898821547428137</v>
      </c>
      <c r="J200" s="108">
        <v>18.186682630640046</v>
      </c>
      <c r="K200" s="108">
        <v>29.01244961400214</v>
      </c>
      <c r="L200" s="108">
        <v>15.180468929568375</v>
      </c>
      <c r="M200" s="108">
        <v>-10.782928220242177</v>
      </c>
      <c r="N200" s="108">
        <v>57.982060464884363</v>
      </c>
    </row>
    <row r="201" spans="2:14">
      <c r="B201" s="107" t="s">
        <v>259</v>
      </c>
      <c r="C201" s="182">
        <v>1</v>
      </c>
      <c r="D201" s="108">
        <v>1.2</v>
      </c>
      <c r="E201" s="108">
        <v>12.75</v>
      </c>
      <c r="F201" s="108">
        <v>26.334865555391609</v>
      </c>
      <c r="G201" s="108">
        <v>-13.584865555391609</v>
      </c>
      <c r="H201" s="108">
        <v>-0.9061913049914978</v>
      </c>
      <c r="I201" s="108">
        <v>2.4283031832272157</v>
      </c>
      <c r="J201" s="108">
        <v>20.834961642890271</v>
      </c>
      <c r="K201" s="108">
        <v>31.834769467892947</v>
      </c>
      <c r="L201" s="108">
        <v>15.186565001925356</v>
      </c>
      <c r="M201" s="108">
        <v>-8.0614358819523346</v>
      </c>
      <c r="N201" s="108">
        <v>60.731166992735552</v>
      </c>
    </row>
    <row r="202" spans="2:14">
      <c r="B202" s="107" t="s">
        <v>453</v>
      </c>
      <c r="C202" s="182">
        <v>1</v>
      </c>
      <c r="D202" s="108">
        <v>1.1100000000000001</v>
      </c>
      <c r="E202" s="108">
        <v>21.4</v>
      </c>
      <c r="F202" s="108">
        <v>24.693685895549301</v>
      </c>
      <c r="G202" s="108">
        <v>-3.2936858955493022</v>
      </c>
      <c r="H202" s="108">
        <v>-0.21970843272242252</v>
      </c>
      <c r="I202" s="108">
        <v>2.402857519766274</v>
      </c>
      <c r="J202" s="108">
        <v>19.2514142857158</v>
      </c>
      <c r="K202" s="108">
        <v>30.135957505382802</v>
      </c>
      <c r="L202" s="108">
        <v>15.182517066294706</v>
      </c>
      <c r="M202" s="108">
        <v>-9.6934473056508494</v>
      </c>
      <c r="N202" s="108">
        <v>59.080819096749451</v>
      </c>
    </row>
    <row r="203" spans="2:14">
      <c r="B203" s="107" t="s">
        <v>454</v>
      </c>
      <c r="C203" s="182">
        <v>1</v>
      </c>
      <c r="D203" s="108">
        <v>1.27</v>
      </c>
      <c r="E203" s="108">
        <v>26.4</v>
      </c>
      <c r="F203" s="108">
        <v>27.611338624157852</v>
      </c>
      <c r="G203" s="108">
        <v>-1.2113386241578539</v>
      </c>
      <c r="H203" s="108">
        <v>-8.0803488568685189E-2</v>
      </c>
      <c r="I203" s="108">
        <v>2.4529307682211976</v>
      </c>
      <c r="J203" s="108">
        <v>22.055655288395268</v>
      </c>
      <c r="K203" s="108">
        <v>33.167021959920433</v>
      </c>
      <c r="L203" s="108">
        <v>15.190522359738617</v>
      </c>
      <c r="M203" s="108">
        <v>-6.7939258981380348</v>
      </c>
      <c r="N203" s="108">
        <v>62.01660314645374</v>
      </c>
    </row>
    <row r="204" spans="2:14">
      <c r="B204" s="107" t="s">
        <v>455</v>
      </c>
      <c r="C204" s="182">
        <v>1</v>
      </c>
      <c r="D204" s="108">
        <v>1.86</v>
      </c>
      <c r="E204" s="108">
        <v>32.21</v>
      </c>
      <c r="F204" s="108">
        <v>38.370183060901887</v>
      </c>
      <c r="G204" s="108">
        <v>-6.1601830609018862</v>
      </c>
      <c r="H204" s="108">
        <v>-0.41092083717602013</v>
      </c>
      <c r="I204" s="108">
        <v>2.808087108954656</v>
      </c>
      <c r="J204" s="108">
        <v>32.010100273933361</v>
      </c>
      <c r="K204" s="108">
        <v>44.730265847870413</v>
      </c>
      <c r="L204" s="108">
        <v>15.251899993755202</v>
      </c>
      <c r="M204" s="108">
        <v>3.8259033234551225</v>
      </c>
      <c r="N204" s="108">
        <v>72.914462798348652</v>
      </c>
    </row>
    <row r="205" spans="2:14">
      <c r="B205" s="107" t="s">
        <v>456</v>
      </c>
      <c r="C205" s="182">
        <v>1</v>
      </c>
      <c r="D205" s="108">
        <v>1.58</v>
      </c>
      <c r="E205" s="108">
        <v>20.53</v>
      </c>
      <c r="F205" s="108">
        <v>33.26429078583692</v>
      </c>
      <c r="G205" s="108">
        <v>-12.734290785836919</v>
      </c>
      <c r="H205" s="108">
        <v>-0.84945291054270644</v>
      </c>
      <c r="I205" s="108">
        <v>2.6092090075087939</v>
      </c>
      <c r="J205" s="108">
        <v>27.354650289521437</v>
      </c>
      <c r="K205" s="108">
        <v>39.173931282152402</v>
      </c>
      <c r="L205" s="108">
        <v>15.216539417781485</v>
      </c>
      <c r="M205" s="108">
        <v>-1.1999002001353745</v>
      </c>
      <c r="N205" s="108">
        <v>67.728481771809214</v>
      </c>
    </row>
    <row r="206" spans="2:14">
      <c r="B206" s="107" t="s">
        <v>457</v>
      </c>
      <c r="C206" s="182">
        <v>1</v>
      </c>
      <c r="D206" s="108">
        <v>0.34</v>
      </c>
      <c r="E206" s="108">
        <v>9</v>
      </c>
      <c r="F206" s="108">
        <v>10.65248213912065</v>
      </c>
      <c r="G206" s="108">
        <v>-1.6524821391206501</v>
      </c>
      <c r="H206" s="108">
        <v>-0.11023038395330785</v>
      </c>
      <c r="I206" s="108">
        <v>2.48523582007696</v>
      </c>
      <c r="J206" s="108">
        <v>5.023630558831476</v>
      </c>
      <c r="K206" s="108">
        <v>16.281333719409822</v>
      </c>
      <c r="L206" s="108">
        <v>15.195772349223525</v>
      </c>
      <c r="M206" s="108">
        <v>-23.764673170910505</v>
      </c>
      <c r="N206" s="108">
        <v>45.069637449151806</v>
      </c>
    </row>
    <row r="207" spans="2:14">
      <c r="B207" s="107" t="s">
        <v>260</v>
      </c>
      <c r="C207" s="182">
        <v>1</v>
      </c>
      <c r="D207" s="108">
        <v>0.49</v>
      </c>
      <c r="E207" s="108">
        <v>21.36</v>
      </c>
      <c r="F207" s="108">
        <v>13.387781572191166</v>
      </c>
      <c r="G207" s="108">
        <v>7.9722184278088335</v>
      </c>
      <c r="H207" s="108">
        <v>0.53179437008900876</v>
      </c>
      <c r="I207" s="108">
        <v>2.4276930343637297</v>
      </c>
      <c r="J207" s="108">
        <v>7.8892595959096017</v>
      </c>
      <c r="K207" s="108">
        <v>18.886303548472732</v>
      </c>
      <c r="L207" s="108">
        <v>15.186467452213199</v>
      </c>
      <c r="M207" s="108">
        <v>-21.008298923201522</v>
      </c>
      <c r="N207" s="108">
        <v>47.783862067583854</v>
      </c>
    </row>
    <row r="208" spans="2:14">
      <c r="B208" s="107" t="s">
        <v>458</v>
      </c>
      <c r="C208" s="182">
        <v>1</v>
      </c>
      <c r="D208" s="108">
        <v>0.13</v>
      </c>
      <c r="E208" s="108">
        <v>4.4800000190734863</v>
      </c>
      <c r="F208" s="108">
        <v>6.8230629328219266</v>
      </c>
      <c r="G208" s="108">
        <v>-2.3430629137484402</v>
      </c>
      <c r="H208" s="108">
        <v>-0.15629622765344131</v>
      </c>
      <c r="I208" s="108">
        <v>2.595809401033347</v>
      </c>
      <c r="J208" s="108">
        <v>0.94377142611751275</v>
      </c>
      <c r="K208" s="108">
        <v>12.70235443952634</v>
      </c>
      <c r="L208" s="108">
        <v>15.214247488933713</v>
      </c>
      <c r="M208" s="108">
        <v>-27.635937025718491</v>
      </c>
      <c r="N208" s="108">
        <v>41.282062891362344</v>
      </c>
    </row>
    <row r="209" spans="2:14">
      <c r="B209" s="107" t="s">
        <v>261</v>
      </c>
      <c r="C209" s="182">
        <v>1</v>
      </c>
      <c r="D209" s="108">
        <v>0.1</v>
      </c>
      <c r="E209" s="108">
        <v>12.35</v>
      </c>
      <c r="F209" s="108">
        <v>6.2760030462078227</v>
      </c>
      <c r="G209" s="108">
        <v>6.073996953792177</v>
      </c>
      <c r="H209" s="108">
        <v>0.4051717113892811</v>
      </c>
      <c r="I209" s="108">
        <v>2.6142497065071355</v>
      </c>
      <c r="J209" s="108">
        <v>0.35494578763043982</v>
      </c>
      <c r="K209" s="108">
        <v>12.197060304785206</v>
      </c>
      <c r="L209" s="108">
        <v>15.217404566351165</v>
      </c>
      <c r="M209" s="108">
        <v>-28.190147429022705</v>
      </c>
      <c r="N209" s="108">
        <v>40.742153521438354</v>
      </c>
    </row>
    <row r="210" spans="2:14">
      <c r="B210" s="107" t="s">
        <v>262</v>
      </c>
      <c r="C210" s="182">
        <v>1</v>
      </c>
      <c r="D210" s="108">
        <v>0.11</v>
      </c>
      <c r="E210" s="108">
        <v>10.48</v>
      </c>
      <c r="F210" s="108">
        <v>6.4583563417458585</v>
      </c>
      <c r="G210" s="108">
        <v>4.0216436582541419</v>
      </c>
      <c r="H210" s="108">
        <v>0.26826754376216172</v>
      </c>
      <c r="I210" s="108">
        <v>2.6080332110916484</v>
      </c>
      <c r="J210" s="108">
        <v>0.55137892611965267</v>
      </c>
      <c r="K210" s="108">
        <v>12.365333757372063</v>
      </c>
      <c r="L210" s="108">
        <v>15.216337845821828</v>
      </c>
      <c r="M210" s="108">
        <v>-28.005378100571907</v>
      </c>
      <c r="N210" s="108">
        <v>40.922090784063627</v>
      </c>
    </row>
    <row r="211" spans="2:14">
      <c r="B211" s="107" t="s">
        <v>263</v>
      </c>
      <c r="C211" s="182">
        <v>1</v>
      </c>
      <c r="D211" s="108">
        <v>0.13</v>
      </c>
      <c r="E211" s="108">
        <v>10.45</v>
      </c>
      <c r="F211" s="108">
        <v>6.8230629328219266</v>
      </c>
      <c r="G211" s="108">
        <v>3.6269370671780727</v>
      </c>
      <c r="H211" s="108">
        <v>0.24193826730391871</v>
      </c>
      <c r="I211" s="108">
        <v>2.595809401033347</v>
      </c>
      <c r="J211" s="108">
        <v>0.94377142611751275</v>
      </c>
      <c r="K211" s="108">
        <v>12.70235443952634</v>
      </c>
      <c r="L211" s="108">
        <v>15.214247488933713</v>
      </c>
      <c r="M211" s="108">
        <v>-27.635937025718491</v>
      </c>
      <c r="N211" s="108">
        <v>41.282062891362344</v>
      </c>
    </row>
    <row r="212" spans="2:14">
      <c r="B212" s="107" t="s">
        <v>459</v>
      </c>
      <c r="C212" s="182">
        <v>1</v>
      </c>
      <c r="D212" s="108">
        <v>0.13</v>
      </c>
      <c r="E212" s="108">
        <v>3.77</v>
      </c>
      <c r="F212" s="108">
        <v>6.8230629328219266</v>
      </c>
      <c r="G212" s="108">
        <v>-3.0530629328219265</v>
      </c>
      <c r="H212" s="108">
        <v>-0.2036574504204077</v>
      </c>
      <c r="I212" s="108">
        <v>2.595809401033347</v>
      </c>
      <c r="J212" s="108">
        <v>0.94377142611751275</v>
      </c>
      <c r="K212" s="108">
        <v>12.70235443952634</v>
      </c>
      <c r="L212" s="108">
        <v>15.214247488933713</v>
      </c>
      <c r="M212" s="108">
        <v>-27.635937025718491</v>
      </c>
      <c r="N212" s="108">
        <v>41.282062891362344</v>
      </c>
    </row>
    <row r="213" spans="2:14">
      <c r="B213" s="107" t="s">
        <v>460</v>
      </c>
      <c r="C213" s="182">
        <v>1</v>
      </c>
      <c r="D213" s="108">
        <v>0.17</v>
      </c>
      <c r="E213" s="108">
        <v>19.95</v>
      </c>
      <c r="F213" s="108">
        <v>7.5524761149740627</v>
      </c>
      <c r="G213" s="108">
        <v>12.397523885025937</v>
      </c>
      <c r="H213" s="108">
        <v>0.82698855592104981</v>
      </c>
      <c r="I213" s="108">
        <v>2.5722123020922436</v>
      </c>
      <c r="J213" s="108">
        <v>1.7266300666812198</v>
      </c>
      <c r="K213" s="108">
        <v>13.378322163266905</v>
      </c>
      <c r="L213" s="108">
        <v>15.21023919388079</v>
      </c>
      <c r="M213" s="108">
        <v>-26.897445390020565</v>
      </c>
      <c r="N213" s="108">
        <v>42.00239761996869</v>
      </c>
    </row>
    <row r="214" spans="2:14">
      <c r="B214" s="107" t="s">
        <v>461</v>
      </c>
      <c r="C214" s="182">
        <v>1</v>
      </c>
      <c r="D214" s="108">
        <v>0.09</v>
      </c>
      <c r="E214" s="108">
        <v>2.2400000095367432</v>
      </c>
      <c r="F214" s="108">
        <v>6.0936497506697904</v>
      </c>
      <c r="G214" s="108">
        <v>-3.8536497411330473</v>
      </c>
      <c r="H214" s="108">
        <v>-0.25706135063747682</v>
      </c>
      <c r="I214" s="108">
        <v>2.6205352690708161</v>
      </c>
      <c r="J214" s="108">
        <v>0.15835621781865061</v>
      </c>
      <c r="K214" s="108">
        <v>12.028943283520931</v>
      </c>
      <c r="L214" s="108">
        <v>15.218485644257667</v>
      </c>
      <c r="M214" s="108">
        <v>-28.374949275733741</v>
      </c>
      <c r="N214" s="108">
        <v>40.562248777073322</v>
      </c>
    </row>
    <row r="215" spans="2:14">
      <c r="B215" s="107" t="s">
        <v>462</v>
      </c>
      <c r="C215" s="182">
        <v>1</v>
      </c>
      <c r="D215" s="108">
        <v>5.1999999999999998E-2</v>
      </c>
      <c r="E215" s="108">
        <v>2.41</v>
      </c>
      <c r="F215" s="108">
        <v>5.4007072276252579</v>
      </c>
      <c r="G215" s="108">
        <v>-2.9907072276252578</v>
      </c>
      <c r="H215" s="108">
        <v>-0.19949795413128854</v>
      </c>
      <c r="I215" s="108">
        <v>2.6450415507163889</v>
      </c>
      <c r="J215" s="108">
        <v>-0.59009098653351799</v>
      </c>
      <c r="K215" s="108">
        <v>11.391505441784034</v>
      </c>
      <c r="L215" s="108">
        <v>15.222724625146736</v>
      </c>
      <c r="M215" s="108">
        <v>-29.077492736477421</v>
      </c>
      <c r="N215" s="108">
        <v>39.878907191727933</v>
      </c>
    </row>
    <row r="216" spans="2:14">
      <c r="B216" s="107" t="s">
        <v>264</v>
      </c>
      <c r="C216" s="182">
        <v>1</v>
      </c>
      <c r="D216" s="108">
        <v>7.0000000000000007E-2</v>
      </c>
      <c r="E216" s="108">
        <v>3.06</v>
      </c>
      <c r="F216" s="108">
        <v>5.7289431595937188</v>
      </c>
      <c r="G216" s="108">
        <v>-2.6689431595937188</v>
      </c>
      <c r="H216" s="108">
        <v>-0.17803437765937047</v>
      </c>
      <c r="I216" s="108">
        <v>2.6333116118975033</v>
      </c>
      <c r="J216" s="108">
        <v>-0.2352877227553396</v>
      </c>
      <c r="K216" s="108">
        <v>11.693174041942777</v>
      </c>
      <c r="L216" s="108">
        <v>15.220690859924423</v>
      </c>
      <c r="M216" s="108">
        <v>-28.74465049612845</v>
      </c>
      <c r="N216" s="108">
        <v>40.202536815315888</v>
      </c>
    </row>
    <row r="217" spans="2:14">
      <c r="B217" s="107" t="s">
        <v>265</v>
      </c>
      <c r="C217" s="182">
        <v>1</v>
      </c>
      <c r="D217" s="108">
        <v>0.06</v>
      </c>
      <c r="E217" s="108">
        <v>2.83</v>
      </c>
      <c r="F217" s="108">
        <v>5.5465898640556865</v>
      </c>
      <c r="G217" s="108">
        <v>-2.7165898640556865</v>
      </c>
      <c r="H217" s="108">
        <v>-0.18121269614319224</v>
      </c>
      <c r="I217" s="108">
        <v>2.6398013989300386</v>
      </c>
      <c r="J217" s="108">
        <v>-0.43233984393346603</v>
      </c>
      <c r="K217" s="108">
        <v>11.525519572044839</v>
      </c>
      <c r="L217" s="108">
        <v>15.221814991446507</v>
      </c>
      <c r="M217" s="108">
        <v>-28.929549855683195</v>
      </c>
      <c r="N217" s="108">
        <v>40.022729583794572</v>
      </c>
    </row>
    <row r="218" spans="2:14">
      <c r="B218" s="107" t="s">
        <v>266</v>
      </c>
      <c r="C218" s="182">
        <v>1</v>
      </c>
      <c r="D218" s="108">
        <v>0.04</v>
      </c>
      <c r="E218" s="108">
        <v>4.3</v>
      </c>
      <c r="F218" s="108">
        <v>5.1818832729796149</v>
      </c>
      <c r="G218" s="108">
        <v>-0.88188327297961511</v>
      </c>
      <c r="H218" s="108">
        <v>-5.8826857780303853E-2</v>
      </c>
      <c r="I218" s="108">
        <v>2.6529817184891904</v>
      </c>
      <c r="J218" s="108">
        <v>-0.82689875806874369</v>
      </c>
      <c r="K218" s="108">
        <v>11.190665304027974</v>
      </c>
      <c r="L218" s="108">
        <v>15.22410628597523</v>
      </c>
      <c r="M218" s="108">
        <v>-29.299446037511469</v>
      </c>
      <c r="N218" s="108">
        <v>39.663212583470695</v>
      </c>
    </row>
    <row r="219" spans="2:14">
      <c r="B219" s="107" t="s">
        <v>267</v>
      </c>
      <c r="C219" s="182">
        <v>1</v>
      </c>
      <c r="D219" s="108">
        <v>0.09</v>
      </c>
      <c r="E219" s="108">
        <v>4.62</v>
      </c>
      <c r="F219" s="108">
        <v>6.0936497506697904</v>
      </c>
      <c r="G219" s="108">
        <v>-1.4736497506697903</v>
      </c>
      <c r="H219" s="108">
        <v>-9.8301200347901199E-2</v>
      </c>
      <c r="I219" s="108">
        <v>2.6205352690708161</v>
      </c>
      <c r="J219" s="108">
        <v>0.15835621781865061</v>
      </c>
      <c r="K219" s="108">
        <v>12.028943283520931</v>
      </c>
      <c r="L219" s="108">
        <v>15.218485644257667</v>
      </c>
      <c r="M219" s="108">
        <v>-28.374949275733741</v>
      </c>
      <c r="N219" s="108">
        <v>40.562248777073322</v>
      </c>
    </row>
    <row r="220" spans="2:14">
      <c r="B220" s="107" t="s">
        <v>268</v>
      </c>
      <c r="C220" s="182">
        <v>1</v>
      </c>
      <c r="D220" s="108">
        <v>0.1</v>
      </c>
      <c r="E220" s="108">
        <v>2.92</v>
      </c>
      <c r="F220" s="108">
        <v>6.2760030462078227</v>
      </c>
      <c r="G220" s="108">
        <v>-3.3560030462078227</v>
      </c>
      <c r="H220" s="108">
        <v>-0.2238653571946109</v>
      </c>
      <c r="I220" s="108">
        <v>2.6142497065071355</v>
      </c>
      <c r="J220" s="108">
        <v>0.35494578763043982</v>
      </c>
      <c r="K220" s="108">
        <v>12.197060304785206</v>
      </c>
      <c r="L220" s="108">
        <v>15.217404566351165</v>
      </c>
      <c r="M220" s="108">
        <v>-28.190147429022705</v>
      </c>
      <c r="N220" s="108">
        <v>40.742153521438354</v>
      </c>
    </row>
    <row r="221" spans="2:14">
      <c r="B221" s="107" t="s">
        <v>463</v>
      </c>
      <c r="C221" s="182">
        <v>1</v>
      </c>
      <c r="D221" s="108">
        <v>0.1</v>
      </c>
      <c r="E221" s="108">
        <v>2.4300000000000002</v>
      </c>
      <c r="F221" s="108">
        <v>6.2760030462078227</v>
      </c>
      <c r="G221" s="108">
        <v>-3.8460030462078225</v>
      </c>
      <c r="H221" s="108">
        <v>-0.2565512706204971</v>
      </c>
      <c r="I221" s="108">
        <v>2.6142497065071355</v>
      </c>
      <c r="J221" s="108">
        <v>0.35494578763043982</v>
      </c>
      <c r="K221" s="108">
        <v>12.197060304785206</v>
      </c>
      <c r="L221" s="108">
        <v>15.217404566351165</v>
      </c>
      <c r="M221" s="108">
        <v>-28.190147429022705</v>
      </c>
      <c r="N221" s="108">
        <v>40.742153521438354</v>
      </c>
    </row>
    <row r="222" spans="2:14">
      <c r="B222" s="107" t="s">
        <v>464</v>
      </c>
      <c r="C222" s="182">
        <v>1</v>
      </c>
      <c r="D222" s="108">
        <v>7.0000000000000007E-2</v>
      </c>
      <c r="E222" s="108">
        <v>2.79</v>
      </c>
      <c r="F222" s="108">
        <v>5.7289431595937188</v>
      </c>
      <c r="G222" s="108">
        <v>-2.9389431595937188</v>
      </c>
      <c r="H222" s="108">
        <v>-0.19604498301649145</v>
      </c>
      <c r="I222" s="108">
        <v>2.6333116118975033</v>
      </c>
      <c r="J222" s="108">
        <v>-0.2352877227553396</v>
      </c>
      <c r="K222" s="108">
        <v>11.693174041942777</v>
      </c>
      <c r="L222" s="108">
        <v>15.220690859924423</v>
      </c>
      <c r="M222" s="108">
        <v>-28.74465049612845</v>
      </c>
      <c r="N222" s="108">
        <v>40.202536815315888</v>
      </c>
    </row>
    <row r="223" spans="2:14">
      <c r="B223" s="107" t="s">
        <v>465</v>
      </c>
      <c r="C223" s="182">
        <v>1</v>
      </c>
      <c r="D223" s="108">
        <v>0.04</v>
      </c>
      <c r="E223" s="108">
        <v>2.63</v>
      </c>
      <c r="F223" s="108">
        <v>5.1818832729796149</v>
      </c>
      <c r="G223" s="108">
        <v>-2.551883272979615</v>
      </c>
      <c r="H223" s="108">
        <v>-0.17022578721138545</v>
      </c>
      <c r="I223" s="108">
        <v>2.6529817184891904</v>
      </c>
      <c r="J223" s="108">
        <v>-0.82689875806874369</v>
      </c>
      <c r="K223" s="108">
        <v>11.190665304027974</v>
      </c>
      <c r="L223" s="108">
        <v>15.22410628597523</v>
      </c>
      <c r="M223" s="108">
        <v>-29.299446037511469</v>
      </c>
      <c r="N223" s="108">
        <v>39.663212583470695</v>
      </c>
    </row>
    <row r="224" spans="2:14">
      <c r="B224" s="107" t="s">
        <v>466</v>
      </c>
      <c r="C224" s="182">
        <v>1</v>
      </c>
      <c r="D224" s="108">
        <v>0.1</v>
      </c>
      <c r="E224" s="108">
        <v>3.21</v>
      </c>
      <c r="F224" s="108">
        <v>6.2760030462078227</v>
      </c>
      <c r="G224" s="108">
        <v>-3.0660030462078227</v>
      </c>
      <c r="H224" s="108">
        <v>-0.20452063292214762</v>
      </c>
      <c r="I224" s="108">
        <v>2.6142497065071355</v>
      </c>
      <c r="J224" s="108">
        <v>0.35494578763043982</v>
      </c>
      <c r="K224" s="108">
        <v>12.197060304785206</v>
      </c>
      <c r="L224" s="108">
        <v>15.217404566351165</v>
      </c>
      <c r="M224" s="108">
        <v>-28.190147429022705</v>
      </c>
      <c r="N224" s="108">
        <v>40.742153521438354</v>
      </c>
    </row>
    <row r="225" spans="2:14">
      <c r="B225" s="107" t="s">
        <v>467</v>
      </c>
      <c r="C225" s="182">
        <v>1</v>
      </c>
      <c r="D225" s="108">
        <v>1.55</v>
      </c>
      <c r="E225" s="108">
        <v>42.669998168945313</v>
      </c>
      <c r="F225" s="108">
        <v>56.503515927141947</v>
      </c>
      <c r="G225" s="108">
        <v>-13.833517758196635</v>
      </c>
      <c r="H225" s="108">
        <v>-0.92277788534668348</v>
      </c>
      <c r="I225" s="108">
        <v>2.2362060070516141</v>
      </c>
      <c r="J225" s="108">
        <v>51.438696075859248</v>
      </c>
      <c r="K225" s="108">
        <v>61.568335778424647</v>
      </c>
      <c r="L225" s="108">
        <v>15.157035248161376</v>
      </c>
      <c r="M225" s="108">
        <v>22.174096915923172</v>
      </c>
      <c r="N225" s="108">
        <v>90.832934938360722</v>
      </c>
    </row>
    <row r="226" spans="2:14">
      <c r="B226" s="107" t="s">
        <v>468</v>
      </c>
      <c r="C226" s="182">
        <v>1</v>
      </c>
      <c r="D226" s="108">
        <v>0.45</v>
      </c>
      <c r="E226" s="108">
        <v>57.72</v>
      </c>
      <c r="F226" s="108">
        <v>36.444653417958158</v>
      </c>
      <c r="G226" s="108">
        <v>21.275346582041841</v>
      </c>
      <c r="H226" s="108">
        <v>1.4191921152782532</v>
      </c>
      <c r="I226" s="108">
        <v>2.3579406596278547</v>
      </c>
      <c r="J226" s="108">
        <v>31.104114745147889</v>
      </c>
      <c r="K226" s="108">
        <v>41.785192090768426</v>
      </c>
      <c r="L226" s="108">
        <v>15.175473118237827</v>
      </c>
      <c r="M226" s="108">
        <v>2.07347417083799</v>
      </c>
      <c r="N226" s="108">
        <v>70.815832665078318</v>
      </c>
    </row>
    <row r="227" spans="2:14">
      <c r="B227" s="107" t="s">
        <v>269</v>
      </c>
      <c r="C227" s="182">
        <v>1</v>
      </c>
      <c r="D227" s="108">
        <v>2.71</v>
      </c>
      <c r="E227" s="108">
        <v>79.260000000000005</v>
      </c>
      <c r="F227" s="108">
        <v>77.656498209553931</v>
      </c>
      <c r="G227" s="108">
        <v>1.6035017904460744</v>
      </c>
      <c r="H227" s="108">
        <v>0.10696310347096723</v>
      </c>
      <c r="I227" s="108">
        <v>3.1888563387469815</v>
      </c>
      <c r="J227" s="108">
        <v>70.434004916698029</v>
      </c>
      <c r="K227" s="108">
        <v>84.878991502409832</v>
      </c>
      <c r="L227" s="108">
        <v>15.326575121572317</v>
      </c>
      <c r="M227" s="108">
        <v>42.943085544026069</v>
      </c>
      <c r="N227" s="108">
        <v>112.36991087508179</v>
      </c>
    </row>
    <row r="228" spans="2:14">
      <c r="B228" s="107" t="s">
        <v>270</v>
      </c>
      <c r="C228" s="182">
        <v>1</v>
      </c>
      <c r="D228" s="108">
        <v>1.52</v>
      </c>
      <c r="E228" s="108">
        <v>49.98</v>
      </c>
      <c r="F228" s="108">
        <v>55.95645604052784</v>
      </c>
      <c r="G228" s="108">
        <v>-5.9764560405278431</v>
      </c>
      <c r="H228" s="108">
        <v>-0.39866515251899559</v>
      </c>
      <c r="I228" s="108">
        <v>2.2238181350884734</v>
      </c>
      <c r="J228" s="108">
        <v>50.919693684679913</v>
      </c>
      <c r="K228" s="108">
        <v>60.993218396375767</v>
      </c>
      <c r="L228" s="108">
        <v>15.15521254572106</v>
      </c>
      <c r="M228" s="108">
        <v>21.631165298115064</v>
      </c>
      <c r="N228" s="108">
        <v>90.281746782940616</v>
      </c>
    </row>
    <row r="229" spans="2:14">
      <c r="B229" s="107" t="s">
        <v>271</v>
      </c>
      <c r="C229" s="182">
        <v>1</v>
      </c>
      <c r="D229" s="108">
        <v>1.59</v>
      </c>
      <c r="E229" s="108">
        <v>70.06</v>
      </c>
      <c r="F229" s="108">
        <v>57.232929109294076</v>
      </c>
      <c r="G229" s="108">
        <v>12.827070890705926</v>
      </c>
      <c r="H229" s="108">
        <v>0.85564189518636569</v>
      </c>
      <c r="I229" s="108">
        <v>2.2539818187351193</v>
      </c>
      <c r="J229" s="108">
        <v>52.127848529078811</v>
      </c>
      <c r="K229" s="108">
        <v>62.338009689509342</v>
      </c>
      <c r="L229" s="108">
        <v>15.159668012434215</v>
      </c>
      <c r="M229" s="108">
        <v>22.897547106870206</v>
      </c>
      <c r="N229" s="108">
        <v>91.568311111717946</v>
      </c>
    </row>
    <row r="230" spans="2:14">
      <c r="B230" s="107" t="s">
        <v>272</v>
      </c>
      <c r="C230" s="182">
        <v>1</v>
      </c>
      <c r="D230" s="108">
        <v>2.44</v>
      </c>
      <c r="E230" s="108">
        <v>96.26</v>
      </c>
      <c r="F230" s="108">
        <v>72.732959230027006</v>
      </c>
      <c r="G230" s="108">
        <v>23.527040769972999</v>
      </c>
      <c r="H230" s="108">
        <v>1.5693935056625163</v>
      </c>
      <c r="I230" s="108">
        <v>2.9048374955409346</v>
      </c>
      <c r="J230" s="108">
        <v>66.153744897460172</v>
      </c>
      <c r="K230" s="108">
        <v>79.312173562593841</v>
      </c>
      <c r="L230" s="108">
        <v>15.270009203780239</v>
      </c>
      <c r="M230" s="108">
        <v>38.147663644247565</v>
      </c>
      <c r="N230" s="108">
        <v>107.31825481580645</v>
      </c>
    </row>
    <row r="231" spans="2:14">
      <c r="B231" s="107" t="s">
        <v>273</v>
      </c>
      <c r="C231" s="182">
        <v>1</v>
      </c>
      <c r="D231" s="108">
        <v>3.12</v>
      </c>
      <c r="E231" s="108">
        <v>95.7</v>
      </c>
      <c r="F231" s="108">
        <v>85.132983326613342</v>
      </c>
      <c r="G231" s="108">
        <v>10.567016673386661</v>
      </c>
      <c r="H231" s="108">
        <v>0.70488284113512789</v>
      </c>
      <c r="I231" s="108">
        <v>3.6618689621465701</v>
      </c>
      <c r="J231" s="108">
        <v>76.839155944971822</v>
      </c>
      <c r="K231" s="108">
        <v>93.426810708254862</v>
      </c>
      <c r="L231" s="108">
        <v>15.431927439693496</v>
      </c>
      <c r="M231" s="108">
        <v>50.180956458943015</v>
      </c>
      <c r="N231" s="108">
        <v>120.08501019428367</v>
      </c>
    </row>
    <row r="232" spans="2:14">
      <c r="B232" s="107" t="s">
        <v>274</v>
      </c>
      <c r="C232" s="182">
        <v>1</v>
      </c>
      <c r="D232" s="108">
        <v>2.4</v>
      </c>
      <c r="E232" s="108">
        <v>80.48</v>
      </c>
      <c r="F232" s="108">
        <v>72.003546047874863</v>
      </c>
      <c r="G232" s="108">
        <v>8.4764539521251407</v>
      </c>
      <c r="H232" s="108">
        <v>0.56542987762790509</v>
      </c>
      <c r="I232" s="108">
        <v>2.8651199136021543</v>
      </c>
      <c r="J232" s="108">
        <v>65.51428872142202</v>
      </c>
      <c r="K232" s="108">
        <v>78.492803374327707</v>
      </c>
      <c r="L232" s="108">
        <v>15.262503475097141</v>
      </c>
      <c r="M232" s="108">
        <v>37.435250310728605</v>
      </c>
      <c r="N232" s="108">
        <v>106.57184178502112</v>
      </c>
    </row>
    <row r="233" spans="2:14">
      <c r="B233" s="107" t="s">
        <v>469</v>
      </c>
      <c r="C233" s="182">
        <v>1</v>
      </c>
      <c r="D233" s="108">
        <v>1.69</v>
      </c>
      <c r="E233" s="108">
        <v>91.82</v>
      </c>
      <c r="F233" s="108">
        <v>59.05646206467442</v>
      </c>
      <c r="G233" s="108">
        <v>32.763537935325573</v>
      </c>
      <c r="H233" s="108">
        <v>2.1855227846526342</v>
      </c>
      <c r="I233" s="108">
        <v>2.3045009911323886</v>
      </c>
      <c r="J233" s="108">
        <v>53.836959778041589</v>
      </c>
      <c r="K233" s="108">
        <v>64.275964351307252</v>
      </c>
      <c r="L233" s="108">
        <v>15.167261619229848</v>
      </c>
      <c r="M233" s="108">
        <v>24.703881177031533</v>
      </c>
      <c r="N233" s="108">
        <v>93.409042952317307</v>
      </c>
    </row>
    <row r="234" spans="2:14">
      <c r="B234" s="107" t="s">
        <v>470</v>
      </c>
      <c r="C234" s="182">
        <v>1</v>
      </c>
      <c r="D234" s="108">
        <v>1.98</v>
      </c>
      <c r="E234" s="108">
        <v>87.22</v>
      </c>
      <c r="F234" s="108">
        <v>64.344707635277416</v>
      </c>
      <c r="G234" s="108">
        <v>22.875292364722583</v>
      </c>
      <c r="H234" s="108">
        <v>1.5259180118880786</v>
      </c>
      <c r="I234" s="108">
        <v>2.4953908777797178</v>
      </c>
      <c r="J234" s="108">
        <v>58.692855697381802</v>
      </c>
      <c r="K234" s="108">
        <v>69.99655957317303</v>
      </c>
      <c r="L234" s="108">
        <v>15.197436489123385</v>
      </c>
      <c r="M234" s="108">
        <v>29.923783187352193</v>
      </c>
      <c r="N234" s="108">
        <v>98.765632083202632</v>
      </c>
    </row>
    <row r="235" spans="2:14">
      <c r="B235" s="107" t="s">
        <v>471</v>
      </c>
      <c r="C235" s="182">
        <v>1</v>
      </c>
      <c r="D235" s="108">
        <v>1.71</v>
      </c>
      <c r="E235" s="108">
        <v>76.34</v>
      </c>
      <c r="F235" s="108">
        <v>59.421168655750492</v>
      </c>
      <c r="G235" s="108">
        <v>16.918831344249512</v>
      </c>
      <c r="H235" s="108">
        <v>1.1285866460924689</v>
      </c>
      <c r="I235" s="108">
        <v>2.315610982394904</v>
      </c>
      <c r="J235" s="108">
        <v>54.176503166748773</v>
      </c>
      <c r="K235" s="108">
        <v>64.66583414475221</v>
      </c>
      <c r="L235" s="108">
        <v>15.168953636616488</v>
      </c>
      <c r="M235" s="108">
        <v>25.064755490034145</v>
      </c>
      <c r="N235" s="108">
        <v>93.777581821466839</v>
      </c>
    </row>
    <row r="236" spans="2:14">
      <c r="B236" s="107" t="s">
        <v>472</v>
      </c>
      <c r="C236" s="182">
        <v>1</v>
      </c>
      <c r="D236" s="108">
        <v>1.82</v>
      </c>
      <c r="E236" s="108">
        <v>45.549999237060547</v>
      </c>
      <c r="F236" s="108">
        <v>61.427054906668872</v>
      </c>
      <c r="G236" s="108">
        <v>-15.877055669608325</v>
      </c>
      <c r="H236" s="108">
        <v>-1.0590940144383545</v>
      </c>
      <c r="I236" s="108">
        <v>2.3823882542091841</v>
      </c>
      <c r="J236" s="108">
        <v>56.031144473850283</v>
      </c>
      <c r="K236" s="108">
        <v>66.822965339487467</v>
      </c>
      <c r="L236" s="108">
        <v>15.17929095846794</v>
      </c>
      <c r="M236" s="108">
        <v>27.047228570270917</v>
      </c>
      <c r="N236" s="108">
        <v>95.806881243066826</v>
      </c>
    </row>
    <row r="237" spans="2:14">
      <c r="B237" s="107" t="s">
        <v>473</v>
      </c>
      <c r="C237" s="182">
        <v>1</v>
      </c>
      <c r="D237" s="108">
        <v>0.63</v>
      </c>
      <c r="E237" s="108">
        <v>41.54</v>
      </c>
      <c r="F237" s="108">
        <v>39.727012737642774</v>
      </c>
      <c r="G237" s="108">
        <v>1.8129872623572254</v>
      </c>
      <c r="H237" s="108">
        <v>0.1209370299992709</v>
      </c>
      <c r="I237" s="108">
        <v>2.2593476177806928</v>
      </c>
      <c r="J237" s="108">
        <v>34.60977907070906</v>
      </c>
      <c r="K237" s="108">
        <v>44.844246404576488</v>
      </c>
      <c r="L237" s="108">
        <v>15.160466743013025</v>
      </c>
      <c r="M237" s="108">
        <v>5.3898216771631553</v>
      </c>
      <c r="N237" s="108">
        <v>74.064203798122392</v>
      </c>
    </row>
    <row r="238" spans="2:14">
      <c r="B238" s="107" t="s">
        <v>275</v>
      </c>
      <c r="C238" s="182">
        <v>1</v>
      </c>
      <c r="D238" s="108">
        <v>1.48</v>
      </c>
      <c r="E238" s="108">
        <v>49.88</v>
      </c>
      <c r="F238" s="108">
        <v>55.227042858375697</v>
      </c>
      <c r="G238" s="108">
        <v>-5.3470428583756942</v>
      </c>
      <c r="H238" s="108">
        <v>-0.35667955092524722</v>
      </c>
      <c r="I238" s="108">
        <v>2.2085855073090421</v>
      </c>
      <c r="J238" s="108">
        <v>50.224781132309275</v>
      </c>
      <c r="K238" s="108">
        <v>60.229304584442119</v>
      </c>
      <c r="L238" s="108">
        <v>15.152984859463437</v>
      </c>
      <c r="M238" s="108">
        <v>20.906797639293266</v>
      </c>
      <c r="N238" s="108">
        <v>89.54728807745812</v>
      </c>
    </row>
    <row r="239" spans="2:14">
      <c r="B239" s="107" t="s">
        <v>276</v>
      </c>
      <c r="C239" s="182">
        <v>1</v>
      </c>
      <c r="D239" s="108">
        <v>1.77</v>
      </c>
      <c r="E239" s="108">
        <v>48.39</v>
      </c>
      <c r="F239" s="108">
        <v>60.515288428978707</v>
      </c>
      <c r="G239" s="108">
        <v>-12.125288428978706</v>
      </c>
      <c r="H239" s="108">
        <v>-0.80882883235407754</v>
      </c>
      <c r="I239" s="108">
        <v>2.3508689730607855</v>
      </c>
      <c r="J239" s="108">
        <v>55.190766535657446</v>
      </c>
      <c r="K239" s="108">
        <v>65.839810322299968</v>
      </c>
      <c r="L239" s="108">
        <v>15.17437593894828</v>
      </c>
      <c r="M239" s="108">
        <v>26.146594201319445</v>
      </c>
      <c r="N239" s="108">
        <v>94.883982656637968</v>
      </c>
    </row>
    <row r="240" spans="2:14">
      <c r="B240" s="107" t="s">
        <v>277</v>
      </c>
      <c r="C240" s="182">
        <v>1</v>
      </c>
      <c r="D240" s="108">
        <v>2.11</v>
      </c>
      <c r="E240" s="108">
        <v>68.98</v>
      </c>
      <c r="F240" s="108">
        <v>66.715300477271867</v>
      </c>
      <c r="G240" s="108">
        <v>2.2646995227281366</v>
      </c>
      <c r="H240" s="108">
        <v>0.15106892354191373</v>
      </c>
      <c r="I240" s="108">
        <v>2.599544122687683</v>
      </c>
      <c r="J240" s="108">
        <v>60.827550137922231</v>
      </c>
      <c r="K240" s="108">
        <v>72.603050816621504</v>
      </c>
      <c r="L240" s="108">
        <v>15.214885141000334</v>
      </c>
      <c r="M240" s="108">
        <v>32.254856290053482</v>
      </c>
      <c r="N240" s="108">
        <v>101.17574466449025</v>
      </c>
    </row>
    <row r="241" spans="2:14">
      <c r="B241" s="107" t="s">
        <v>278</v>
      </c>
      <c r="C241" s="182">
        <v>1</v>
      </c>
      <c r="D241" s="108">
        <v>2.52</v>
      </c>
      <c r="E241" s="108">
        <v>89.54</v>
      </c>
      <c r="F241" s="108">
        <v>74.191785594331279</v>
      </c>
      <c r="G241" s="108">
        <v>15.348214405668728</v>
      </c>
      <c r="H241" s="108">
        <v>1.0238171577665873</v>
      </c>
      <c r="I241" s="108">
        <v>2.9862189101504151</v>
      </c>
      <c r="J241" s="108">
        <v>67.428249154168</v>
      </c>
      <c r="K241" s="108">
        <v>80.955322034494557</v>
      </c>
      <c r="L241" s="108">
        <v>15.285699316268543</v>
      </c>
      <c r="M241" s="108">
        <v>39.57095321411115</v>
      </c>
      <c r="N241" s="108">
        <v>108.81261797455142</v>
      </c>
    </row>
    <row r="242" spans="2:14">
      <c r="B242" s="107" t="s">
        <v>279</v>
      </c>
      <c r="C242" s="182">
        <v>1</v>
      </c>
      <c r="D242" s="108">
        <v>3.53</v>
      </c>
      <c r="E242" s="108">
        <v>81.040000000000006</v>
      </c>
      <c r="F242" s="108">
        <v>92.609468443672753</v>
      </c>
      <c r="G242" s="108">
        <v>-11.569468443672747</v>
      </c>
      <c r="H242" s="108">
        <v>-0.77175233455797965</v>
      </c>
      <c r="I242" s="108">
        <v>4.1699134061835039</v>
      </c>
      <c r="J242" s="108">
        <v>83.164962825152344</v>
      </c>
      <c r="K242" s="108">
        <v>102.05397406219316</v>
      </c>
      <c r="L242" s="108">
        <v>15.560310987351814</v>
      </c>
      <c r="M242" s="108">
        <v>57.366663562390315</v>
      </c>
      <c r="N242" s="108">
        <v>127.85227332495519</v>
      </c>
    </row>
    <row r="243" spans="2:14">
      <c r="B243" s="107" t="s">
        <v>280</v>
      </c>
      <c r="C243" s="182">
        <v>1</v>
      </c>
      <c r="D243" s="108">
        <v>2.68</v>
      </c>
      <c r="E243" s="108">
        <v>76.72</v>
      </c>
      <c r="F243" s="108">
        <v>77.109438322939837</v>
      </c>
      <c r="G243" s="108">
        <v>-0.3894383229398386</v>
      </c>
      <c r="H243" s="108">
        <v>-2.5977851649660991E-2</v>
      </c>
      <c r="I243" s="108">
        <v>3.1560558222137072</v>
      </c>
      <c r="J243" s="108">
        <v>69.961235460726812</v>
      </c>
      <c r="K243" s="108">
        <v>84.257641185152863</v>
      </c>
      <c r="L243" s="108">
        <v>15.319784220443893</v>
      </c>
      <c r="M243" s="108">
        <v>42.411406481331987</v>
      </c>
      <c r="N243" s="108">
        <v>111.80747016454768</v>
      </c>
    </row>
    <row r="244" spans="2:14">
      <c r="B244" s="107" t="s">
        <v>474</v>
      </c>
      <c r="C244" s="182">
        <v>1</v>
      </c>
      <c r="D244" s="108">
        <v>3.15</v>
      </c>
      <c r="E244" s="108">
        <v>75.38</v>
      </c>
      <c r="F244" s="108">
        <v>85.680043213227449</v>
      </c>
      <c r="G244" s="108">
        <v>-10.300043213227454</v>
      </c>
      <c r="H244" s="108">
        <v>-0.68707412398048884</v>
      </c>
      <c r="I244" s="108">
        <v>3.6980243940154716</v>
      </c>
      <c r="J244" s="108">
        <v>77.304326797890525</v>
      </c>
      <c r="K244" s="108">
        <v>94.055759628564374</v>
      </c>
      <c r="L244" s="108">
        <v>15.440546772273517</v>
      </c>
      <c r="M244" s="108">
        <v>50.708494277099014</v>
      </c>
      <c r="N244" s="108">
        <v>120.65159214935588</v>
      </c>
    </row>
    <row r="245" spans="2:14">
      <c r="B245" s="107" t="s">
        <v>475</v>
      </c>
      <c r="C245" s="182">
        <v>1</v>
      </c>
      <c r="D245" s="108">
        <v>2.59</v>
      </c>
      <c r="E245" s="108">
        <v>72</v>
      </c>
      <c r="F245" s="108">
        <v>75.468258663097515</v>
      </c>
      <c r="G245" s="108">
        <v>-3.4682586630975152</v>
      </c>
      <c r="H245" s="108">
        <v>-0.23135347428690872</v>
      </c>
      <c r="I245" s="108">
        <v>3.0594214779314086</v>
      </c>
      <c r="J245" s="108">
        <v>68.538924520355451</v>
      </c>
      <c r="K245" s="108">
        <v>82.397592805839579</v>
      </c>
      <c r="L245" s="108">
        <v>15.300168626118493</v>
      </c>
      <c r="M245" s="108">
        <v>40.814654504458368</v>
      </c>
      <c r="N245" s="108">
        <v>110.12186282173667</v>
      </c>
    </row>
    <row r="246" spans="2:14">
      <c r="B246" s="107" t="s">
        <v>476</v>
      </c>
      <c r="C246" s="182">
        <v>1</v>
      </c>
      <c r="D246" s="108">
        <v>2.67</v>
      </c>
      <c r="E246" s="108">
        <v>72.959999999999994</v>
      </c>
      <c r="F246" s="108">
        <v>76.927085027401802</v>
      </c>
      <c r="G246" s="108">
        <v>-3.9670850274018079</v>
      </c>
      <c r="H246" s="108">
        <v>-0.26462815869139789</v>
      </c>
      <c r="I246" s="108">
        <v>3.1451859662286026</v>
      </c>
      <c r="J246" s="108">
        <v>69.803501481208997</v>
      </c>
      <c r="K246" s="108">
        <v>84.050668573594606</v>
      </c>
      <c r="L246" s="108">
        <v>15.317548595326668</v>
      </c>
      <c r="M246" s="108">
        <v>42.234116689978286</v>
      </c>
      <c r="N246" s="108">
        <v>111.62005336482531</v>
      </c>
    </row>
    <row r="247" spans="2:14">
      <c r="B247" s="107" t="s">
        <v>477</v>
      </c>
      <c r="C247" s="182">
        <v>1</v>
      </c>
      <c r="D247" s="108">
        <v>2.12</v>
      </c>
      <c r="E247" s="108">
        <v>63.32</v>
      </c>
      <c r="F247" s="108">
        <v>66.897653772809903</v>
      </c>
      <c r="G247" s="108">
        <v>-3.5776537728099029</v>
      </c>
      <c r="H247" s="108">
        <v>-0.23865077854257083</v>
      </c>
      <c r="I247" s="108">
        <v>2.6079731746787442</v>
      </c>
      <c r="J247" s="108">
        <v>60.990812334645042</v>
      </c>
      <c r="K247" s="108">
        <v>72.804495210974764</v>
      </c>
      <c r="L247" s="108">
        <v>15.216327555881431</v>
      </c>
      <c r="M247" s="108">
        <v>32.43394263634778</v>
      </c>
      <c r="N247" s="108">
        <v>101.36136490927203</v>
      </c>
    </row>
    <row r="248" spans="2:14">
      <c r="B248" s="107" t="s">
        <v>478</v>
      </c>
      <c r="C248" s="182">
        <v>1</v>
      </c>
      <c r="D248" s="108">
        <v>0.13</v>
      </c>
      <c r="E248" s="108">
        <v>24.850000381469727</v>
      </c>
      <c r="F248" s="108">
        <v>30.609347960741054</v>
      </c>
      <c r="G248" s="108">
        <v>-5.7593475792713278</v>
      </c>
      <c r="H248" s="108">
        <v>-0.38418272727683678</v>
      </c>
      <c r="I248" s="108">
        <v>2.5924125625938923</v>
      </c>
      <c r="J248" s="108">
        <v>24.737750009418164</v>
      </c>
      <c r="K248" s="108">
        <v>36.480945912063945</v>
      </c>
      <c r="L248" s="108">
        <v>15.213668298695332</v>
      </c>
      <c r="M248" s="108">
        <v>-3.848340180279969</v>
      </c>
      <c r="N248" s="108">
        <v>65.067036101762085</v>
      </c>
    </row>
    <row r="249" spans="2:14">
      <c r="B249" s="107" t="s">
        <v>281</v>
      </c>
      <c r="C249" s="182">
        <v>1</v>
      </c>
      <c r="D249" s="108">
        <v>0.25</v>
      </c>
      <c r="E249" s="108">
        <v>33.54</v>
      </c>
      <c r="F249" s="108">
        <v>32.79758750719747</v>
      </c>
      <c r="G249" s="108">
        <v>0.7424124928025293</v>
      </c>
      <c r="H249" s="108">
        <v>4.9523327481713987E-2</v>
      </c>
      <c r="I249" s="108">
        <v>2.4965217580390817</v>
      </c>
      <c r="J249" s="108">
        <v>27.143174219958826</v>
      </c>
      <c r="K249" s="108">
        <v>38.452000794436117</v>
      </c>
      <c r="L249" s="108">
        <v>15.197622218504947</v>
      </c>
      <c r="M249" s="108">
        <v>-1.6237576022659681</v>
      </c>
      <c r="N249" s="108">
        <v>67.218932616660908</v>
      </c>
    </row>
    <row r="250" spans="2:14">
      <c r="B250" s="107" t="s">
        <v>282</v>
      </c>
      <c r="C250" s="182">
        <v>1</v>
      </c>
      <c r="D250" s="108">
        <v>0.47</v>
      </c>
      <c r="E250" s="108">
        <v>36.630000000000003</v>
      </c>
      <c r="F250" s="108">
        <v>36.809360009034222</v>
      </c>
      <c r="G250" s="108">
        <v>-0.17936000903421956</v>
      </c>
      <c r="H250" s="108">
        <v>-1.1964379035425861E-2</v>
      </c>
      <c r="I250" s="108">
        <v>2.3456927410361814</v>
      </c>
      <c r="J250" s="108">
        <v>31.496561848960432</v>
      </c>
      <c r="K250" s="108">
        <v>42.122158169108012</v>
      </c>
      <c r="L250" s="108">
        <v>15.1735748801455</v>
      </c>
      <c r="M250" s="108">
        <v>2.4424801126635671</v>
      </c>
      <c r="N250" s="108">
        <v>71.176239905404884</v>
      </c>
    </row>
    <row r="251" spans="2:14">
      <c r="B251" s="107" t="s">
        <v>283</v>
      </c>
      <c r="C251" s="182">
        <v>1</v>
      </c>
      <c r="D251" s="108">
        <v>0.27</v>
      </c>
      <c r="E251" s="108">
        <v>33.17</v>
      </c>
      <c r="F251" s="108">
        <v>33.162294098273534</v>
      </c>
      <c r="G251" s="108">
        <v>7.7059017264673457E-3</v>
      </c>
      <c r="H251" s="108">
        <v>5.1402946265244668E-4</v>
      </c>
      <c r="I251" s="108">
        <v>2.4814190180529421</v>
      </c>
      <c r="J251" s="108">
        <v>27.542087255812049</v>
      </c>
      <c r="K251" s="108">
        <v>38.782500940735019</v>
      </c>
      <c r="L251" s="108">
        <v>15.195148586018746</v>
      </c>
      <c r="M251" s="108">
        <v>-1.2534484401918036</v>
      </c>
      <c r="N251" s="108">
        <v>67.578036636738872</v>
      </c>
    </row>
    <row r="252" spans="2:14">
      <c r="B252" s="107" t="s">
        <v>284</v>
      </c>
      <c r="C252" s="182">
        <v>1</v>
      </c>
      <c r="D252" s="108">
        <v>0.65</v>
      </c>
      <c r="E252" s="108">
        <v>53.34</v>
      </c>
      <c r="F252" s="108">
        <v>40.091719328718845</v>
      </c>
      <c r="G252" s="108">
        <v>13.248280671281158</v>
      </c>
      <c r="H252" s="108">
        <v>0.88373909196599543</v>
      </c>
      <c r="I252" s="108">
        <v>2.2500790391901937</v>
      </c>
      <c r="J252" s="108">
        <v>34.995478218235789</v>
      </c>
      <c r="K252" s="108">
        <v>45.187960439201902</v>
      </c>
      <c r="L252" s="108">
        <v>15.159088227549695</v>
      </c>
      <c r="M252" s="108">
        <v>5.7576504906382127</v>
      </c>
      <c r="N252" s="108">
        <v>74.425788166799478</v>
      </c>
    </row>
    <row r="253" spans="2:14">
      <c r="B253" s="107" t="s">
        <v>285</v>
      </c>
      <c r="C253" s="182">
        <v>1</v>
      </c>
      <c r="D253" s="108">
        <v>0.34</v>
      </c>
      <c r="E253" s="108">
        <v>36.36</v>
      </c>
      <c r="F253" s="108">
        <v>34.438767167039778</v>
      </c>
      <c r="G253" s="108">
        <v>1.9212328329602215</v>
      </c>
      <c r="H253" s="108">
        <v>0.12815765316144476</v>
      </c>
      <c r="I253" s="108">
        <v>2.4306676985110411</v>
      </c>
      <c r="J253" s="108">
        <v>28.933507824890896</v>
      </c>
      <c r="K253" s="108">
        <v>39.94402650918866</v>
      </c>
      <c r="L253" s="108">
        <v>15.186943262836587</v>
      </c>
      <c r="M253" s="108">
        <v>4.1609000322004874E-2</v>
      </c>
      <c r="N253" s="108">
        <v>68.835925333757558</v>
      </c>
    </row>
    <row r="254" spans="2:14">
      <c r="B254" s="107" t="s">
        <v>479</v>
      </c>
      <c r="C254" s="182">
        <v>1</v>
      </c>
      <c r="D254" s="108">
        <v>0.16</v>
      </c>
      <c r="E254" s="108">
        <v>27.34</v>
      </c>
      <c r="F254" s="108">
        <v>31.156407847355158</v>
      </c>
      <c r="G254" s="108">
        <v>-3.8164078473551584</v>
      </c>
      <c r="H254" s="108">
        <v>-0.25457709489086433</v>
      </c>
      <c r="I254" s="108">
        <v>2.5676209298217181</v>
      </c>
      <c r="J254" s="108">
        <v>25.340960873810822</v>
      </c>
      <c r="K254" s="108">
        <v>36.971854820899495</v>
      </c>
      <c r="L254" s="108">
        <v>15.209463417467797</v>
      </c>
      <c r="M254" s="108">
        <v>-3.2917565888522908</v>
      </c>
      <c r="N254" s="108">
        <v>65.604572283562604</v>
      </c>
    </row>
    <row r="255" spans="2:14">
      <c r="B255" s="107" t="s">
        <v>480</v>
      </c>
      <c r="C255" s="182">
        <v>1</v>
      </c>
      <c r="D255" s="108">
        <v>0.39</v>
      </c>
      <c r="E255" s="108">
        <v>35.35</v>
      </c>
      <c r="F255" s="108">
        <v>35.35053364472995</v>
      </c>
      <c r="G255" s="108">
        <v>-5.3364472994843482E-4</v>
      </c>
      <c r="H255" s="108">
        <v>-3.5597276414846888E-5</v>
      </c>
      <c r="I255" s="108">
        <v>2.396509087609362</v>
      </c>
      <c r="J255" s="108">
        <v>29.922640703548378</v>
      </c>
      <c r="K255" s="108">
        <v>40.778426585911518</v>
      </c>
      <c r="L255" s="108">
        <v>15.181513627271389</v>
      </c>
      <c r="M255" s="108">
        <v>0.96567314911632707</v>
      </c>
      <c r="N255" s="108">
        <v>69.735394140343573</v>
      </c>
    </row>
    <row r="256" spans="2:14">
      <c r="B256" s="107" t="s">
        <v>481</v>
      </c>
      <c r="C256" s="182">
        <v>1</v>
      </c>
      <c r="D256" s="108">
        <v>0.28999999999999998</v>
      </c>
      <c r="E256" s="108">
        <v>34.799999237060547</v>
      </c>
      <c r="F256" s="108">
        <v>33.527000689349606</v>
      </c>
      <c r="G256" s="108">
        <v>1.2729985477109409</v>
      </c>
      <c r="H256" s="108">
        <v>8.4916572085221853E-2</v>
      </c>
      <c r="I256" s="108">
        <v>2.4665799967911513</v>
      </c>
      <c r="J256" s="108">
        <v>27.940402990778857</v>
      </c>
      <c r="K256" s="108">
        <v>39.113598387920355</v>
      </c>
      <c r="L256" s="108">
        <v>15.192732377311295</v>
      </c>
      <c r="M256" s="108">
        <v>-0.88326933818080278</v>
      </c>
      <c r="N256" s="108">
        <v>67.937270716880022</v>
      </c>
    </row>
    <row r="257" spans="2:14">
      <c r="B257" s="107" t="s">
        <v>286</v>
      </c>
      <c r="C257" s="182">
        <v>1</v>
      </c>
      <c r="D257" s="108">
        <v>0.45</v>
      </c>
      <c r="E257" s="108">
        <v>39.64</v>
      </c>
      <c r="F257" s="108">
        <v>36.444653417958158</v>
      </c>
      <c r="G257" s="108">
        <v>3.195346582041843</v>
      </c>
      <c r="H257" s="108">
        <v>0.21314861580881864</v>
      </c>
      <c r="I257" s="108">
        <v>2.3579406596278547</v>
      </c>
      <c r="J257" s="108">
        <v>31.104114745147889</v>
      </c>
      <c r="K257" s="108">
        <v>41.785192090768426</v>
      </c>
      <c r="L257" s="108">
        <v>15.175473118237827</v>
      </c>
      <c r="M257" s="108">
        <v>2.07347417083799</v>
      </c>
      <c r="N257" s="108">
        <v>70.815832665078318</v>
      </c>
    </row>
    <row r="258" spans="2:14">
      <c r="B258" s="107" t="s">
        <v>287</v>
      </c>
      <c r="C258" s="182">
        <v>1</v>
      </c>
      <c r="D258" s="108">
        <v>0.45</v>
      </c>
      <c r="E258" s="108">
        <v>41.65</v>
      </c>
      <c r="F258" s="108">
        <v>36.444653417958158</v>
      </c>
      <c r="G258" s="108">
        <v>5.205346582041841</v>
      </c>
      <c r="H258" s="108">
        <v>0.34722756680071915</v>
      </c>
      <c r="I258" s="108">
        <v>2.3579406596278547</v>
      </c>
      <c r="J258" s="108">
        <v>31.104114745147889</v>
      </c>
      <c r="K258" s="108">
        <v>41.785192090768426</v>
      </c>
      <c r="L258" s="108">
        <v>15.175473118237827</v>
      </c>
      <c r="M258" s="108">
        <v>2.07347417083799</v>
      </c>
      <c r="N258" s="108">
        <v>70.815832665078318</v>
      </c>
    </row>
    <row r="259" spans="2:14">
      <c r="B259" s="107" t="s">
        <v>288</v>
      </c>
      <c r="C259" s="182">
        <v>1</v>
      </c>
      <c r="D259" s="108">
        <v>0.75</v>
      </c>
      <c r="E259" s="108">
        <v>49.25</v>
      </c>
      <c r="F259" s="108">
        <v>41.915252284099189</v>
      </c>
      <c r="G259" s="108">
        <v>7.3347477159008108</v>
      </c>
      <c r="H259" s="108">
        <v>0.48927128335234821</v>
      </c>
      <c r="I259" s="108">
        <v>2.2091247237557456</v>
      </c>
      <c r="J259" s="108">
        <v>36.91176927781315</v>
      </c>
      <c r="K259" s="108">
        <v>46.918735290385229</v>
      </c>
      <c r="L259" s="108">
        <v>15.153063461001592</v>
      </c>
      <c r="M259" s="108">
        <v>7.5948290390971707</v>
      </c>
      <c r="N259" s="108">
        <v>76.235675529101201</v>
      </c>
    </row>
    <row r="260" spans="2:14">
      <c r="B260" s="107" t="s">
        <v>289</v>
      </c>
      <c r="C260" s="182">
        <v>1</v>
      </c>
      <c r="D260" s="108">
        <v>0.34</v>
      </c>
      <c r="E260" s="108">
        <v>53.21</v>
      </c>
      <c r="F260" s="108">
        <v>34.438767167039778</v>
      </c>
      <c r="G260" s="108">
        <v>18.771232832960223</v>
      </c>
      <c r="H260" s="108">
        <v>1.2521528393373282</v>
      </c>
      <c r="I260" s="108">
        <v>2.4306676985110411</v>
      </c>
      <c r="J260" s="108">
        <v>28.933507824890896</v>
      </c>
      <c r="K260" s="108">
        <v>39.94402650918866</v>
      </c>
      <c r="L260" s="108">
        <v>15.186943262836587</v>
      </c>
      <c r="M260" s="108">
        <v>4.1609000322004874E-2</v>
      </c>
      <c r="N260" s="108">
        <v>68.835925333757558</v>
      </c>
    </row>
    <row r="261" spans="2:14">
      <c r="B261" s="107" t="s">
        <v>482</v>
      </c>
      <c r="C261" s="182">
        <v>1</v>
      </c>
      <c r="D261" s="108">
        <v>0.33</v>
      </c>
      <c r="E261" s="108">
        <v>31.13</v>
      </c>
      <c r="F261" s="108">
        <v>34.256413871501742</v>
      </c>
      <c r="G261" s="108">
        <v>-3.1264138715017431</v>
      </c>
      <c r="H261" s="108">
        <v>-0.20855039415795051</v>
      </c>
      <c r="I261" s="108">
        <v>2.4377122888623362</v>
      </c>
      <c r="J261" s="108">
        <v>28.735199120529664</v>
      </c>
      <c r="K261" s="108">
        <v>39.77762862247382</v>
      </c>
      <c r="L261" s="108">
        <v>15.188072340205096</v>
      </c>
      <c r="M261" s="108">
        <v>-0.14330156116184867</v>
      </c>
      <c r="N261" s="108">
        <v>68.656129304165333</v>
      </c>
    </row>
    <row r="262" spans="2:14">
      <c r="B262" s="107" t="s">
        <v>483</v>
      </c>
      <c r="C262" s="182">
        <v>1</v>
      </c>
      <c r="D262" s="108">
        <v>0.3</v>
      </c>
      <c r="E262" s="108">
        <v>34.9</v>
      </c>
      <c r="F262" s="108">
        <v>33.709353984887642</v>
      </c>
      <c r="G262" s="108">
        <v>1.1906460151123568</v>
      </c>
      <c r="H262" s="108">
        <v>7.9423168511916151E-2</v>
      </c>
      <c r="I262" s="108">
        <v>2.4592608758042762</v>
      </c>
      <c r="J262" s="108">
        <v>28.139333484102501</v>
      </c>
      <c r="K262" s="108">
        <v>39.279374485672783</v>
      </c>
      <c r="L262" s="108">
        <v>15.191545815462437</v>
      </c>
      <c r="M262" s="108">
        <v>-0.69822857914972758</v>
      </c>
      <c r="N262" s="108">
        <v>68.116936548925011</v>
      </c>
    </row>
    <row r="263" spans="2:14">
      <c r="B263" s="107" t="s">
        <v>484</v>
      </c>
      <c r="C263" s="182">
        <v>1</v>
      </c>
      <c r="D263" s="108">
        <v>0.36</v>
      </c>
      <c r="E263" s="108">
        <v>38.770000000000003</v>
      </c>
      <c r="F263" s="108">
        <v>34.803473758115842</v>
      </c>
      <c r="G263" s="108">
        <v>3.9665262418841607</v>
      </c>
      <c r="H263" s="108">
        <v>0.26459088437496225</v>
      </c>
      <c r="I263" s="108">
        <v>2.4167895620391389</v>
      </c>
      <c r="J263" s="108">
        <v>29.329647236056008</v>
      </c>
      <c r="K263" s="108">
        <v>40.27730028017568</v>
      </c>
      <c r="L263" s="108">
        <v>15.184728248974823</v>
      </c>
      <c r="M263" s="108">
        <v>0.41133241281011834</v>
      </c>
      <c r="N263" s="108">
        <v>69.195615103421574</v>
      </c>
    </row>
    <row r="264" spans="2:14">
      <c r="B264" s="107" t="s">
        <v>485</v>
      </c>
      <c r="C264" s="182">
        <v>1</v>
      </c>
      <c r="D264" s="108">
        <v>0.05</v>
      </c>
      <c r="E264" s="108">
        <v>11.539999961853027</v>
      </c>
      <c r="F264" s="108">
        <v>29.150521596436779</v>
      </c>
      <c r="G264" s="108">
        <v>-17.610521634583751</v>
      </c>
      <c r="H264" s="108">
        <v>-1.1747265010871446</v>
      </c>
      <c r="I264" s="108">
        <v>2.6610272235946741</v>
      </c>
      <c r="J264" s="108">
        <v>23.123517168237463</v>
      </c>
      <c r="K264" s="108">
        <v>35.177526024636094</v>
      </c>
      <c r="L264" s="108">
        <v>15.225510372159768</v>
      </c>
      <c r="M264" s="108">
        <v>-5.3339878520013109</v>
      </c>
      <c r="N264" s="108">
        <v>63.635031044874864</v>
      </c>
    </row>
    <row r="265" spans="2:14">
      <c r="B265" s="107" t="s">
        <v>486</v>
      </c>
      <c r="C265" s="182">
        <v>1</v>
      </c>
      <c r="D265" s="108">
        <v>0</v>
      </c>
      <c r="E265" s="108">
        <v>12.78</v>
      </c>
      <c r="F265" s="108">
        <v>28.238755118746607</v>
      </c>
      <c r="G265" s="108">
        <v>-15.458755118746607</v>
      </c>
      <c r="H265" s="108">
        <v>-1.0311908805782186</v>
      </c>
      <c r="I265" s="108">
        <v>2.7056665629352343</v>
      </c>
      <c r="J265" s="108">
        <v>22.110646314954316</v>
      </c>
      <c r="K265" s="108">
        <v>34.366863922538897</v>
      </c>
      <c r="L265" s="108">
        <v>15.233375586448934</v>
      </c>
      <c r="M265" s="108">
        <v>-6.2635683832003046</v>
      </c>
      <c r="N265" s="108">
        <v>62.741078620693514</v>
      </c>
    </row>
    <row r="266" spans="2:14">
      <c r="B266" s="107" t="s">
        <v>290</v>
      </c>
      <c r="C266" s="182">
        <v>1</v>
      </c>
      <c r="D266" s="108">
        <v>1.14E-2</v>
      </c>
      <c r="E266" s="108">
        <v>11.11</v>
      </c>
      <c r="F266" s="108">
        <v>28.446637875659967</v>
      </c>
      <c r="G266" s="108">
        <v>-17.336637875659967</v>
      </c>
      <c r="H266" s="108">
        <v>-1.1564568259178811</v>
      </c>
      <c r="I266" s="108">
        <v>2.6953745741273303</v>
      </c>
      <c r="J266" s="108">
        <v>22.341839566991595</v>
      </c>
      <c r="K266" s="108">
        <v>34.551436184328338</v>
      </c>
      <c r="L266" s="108">
        <v>15.231550948701342</v>
      </c>
      <c r="M266" s="108">
        <v>-6.0515529741715923</v>
      </c>
      <c r="N266" s="108">
        <v>62.944828725491526</v>
      </c>
    </row>
    <row r="267" spans="2:14">
      <c r="B267" s="107" t="s">
        <v>291</v>
      </c>
      <c r="C267" s="182">
        <v>1</v>
      </c>
      <c r="D267" s="108">
        <v>0.03</v>
      </c>
      <c r="E267" s="108">
        <v>12.82</v>
      </c>
      <c r="F267" s="108">
        <v>28.78581500536071</v>
      </c>
      <c r="G267" s="108">
        <v>-15.96581500536071</v>
      </c>
      <c r="H267" s="108">
        <v>-1.0650147898753783</v>
      </c>
      <c r="I267" s="108">
        <v>2.6787262530490392</v>
      </c>
      <c r="J267" s="108">
        <v>22.718723753565435</v>
      </c>
      <c r="K267" s="108">
        <v>34.852906257155986</v>
      </c>
      <c r="L267" s="108">
        <v>15.22861367777142</v>
      </c>
      <c r="M267" s="108">
        <v>-5.7057231711180592</v>
      </c>
      <c r="N267" s="108">
        <v>63.27735318183948</v>
      </c>
    </row>
    <row r="268" spans="2:14">
      <c r="B268" s="107" t="s">
        <v>292</v>
      </c>
      <c r="C268" s="182">
        <v>1</v>
      </c>
      <c r="D268" s="108">
        <v>0.05</v>
      </c>
      <c r="E268" s="108">
        <v>18.52</v>
      </c>
      <c r="F268" s="108">
        <v>29.150521596436779</v>
      </c>
      <c r="G268" s="108">
        <v>-10.630521596436779</v>
      </c>
      <c r="H268" s="108">
        <v>-0.70911899708805382</v>
      </c>
      <c r="I268" s="108">
        <v>2.6610272235946741</v>
      </c>
      <c r="J268" s="108">
        <v>23.123517168237463</v>
      </c>
      <c r="K268" s="108">
        <v>35.177526024636094</v>
      </c>
      <c r="L268" s="108">
        <v>15.225510372159768</v>
      </c>
      <c r="M268" s="108">
        <v>-5.3339878520013109</v>
      </c>
      <c r="N268" s="108">
        <v>63.635031044874864</v>
      </c>
    </row>
    <row r="269" spans="2:14">
      <c r="B269" s="107" t="s">
        <v>293</v>
      </c>
      <c r="C269" s="182">
        <v>1</v>
      </c>
      <c r="D269" s="108">
        <v>0</v>
      </c>
      <c r="E269" s="108">
        <v>21.41</v>
      </c>
      <c r="F269" s="108">
        <v>28.238755118746607</v>
      </c>
      <c r="G269" s="108">
        <v>-6.8287551187466065</v>
      </c>
      <c r="H269" s="108">
        <v>-0.45551856860801831</v>
      </c>
      <c r="I269" s="108">
        <v>2.7056665629352343</v>
      </c>
      <c r="J269" s="108">
        <v>22.110646314954316</v>
      </c>
      <c r="K269" s="108">
        <v>34.366863922538897</v>
      </c>
      <c r="L269" s="108">
        <v>15.233375586448934</v>
      </c>
      <c r="M269" s="108">
        <v>-6.2635683832003046</v>
      </c>
      <c r="N269" s="108">
        <v>62.741078620693514</v>
      </c>
    </row>
    <row r="270" spans="2:14">
      <c r="B270" s="107" t="s">
        <v>294</v>
      </c>
      <c r="C270" s="182">
        <v>1</v>
      </c>
      <c r="D270" s="108">
        <v>0.09</v>
      </c>
      <c r="E270" s="108">
        <v>18.010000000000002</v>
      </c>
      <c r="F270" s="108">
        <v>29.879934778588918</v>
      </c>
      <c r="G270" s="108">
        <v>-11.869934778588917</v>
      </c>
      <c r="H270" s="108">
        <v>-0.79179522559974147</v>
      </c>
      <c r="I270" s="108">
        <v>2.6262749712200821</v>
      </c>
      <c r="J270" s="108">
        <v>23.93164129971564</v>
      </c>
      <c r="K270" s="108">
        <v>35.8282282574622</v>
      </c>
      <c r="L270" s="108">
        <v>15.219475038006065</v>
      </c>
      <c r="M270" s="108">
        <v>-4.590905142026422</v>
      </c>
      <c r="N270" s="108">
        <v>64.350774699204266</v>
      </c>
    </row>
    <row r="271" spans="2:14">
      <c r="B271" s="107" t="s">
        <v>487</v>
      </c>
      <c r="C271" s="182">
        <v>1</v>
      </c>
      <c r="D271" s="108">
        <v>0.09</v>
      </c>
      <c r="E271" s="108">
        <v>20.2</v>
      </c>
      <c r="F271" s="108">
        <v>29.879934778588918</v>
      </c>
      <c r="G271" s="108">
        <v>-9.6799347785889189</v>
      </c>
      <c r="H271" s="108">
        <v>-0.64570920436976031</v>
      </c>
      <c r="I271" s="108">
        <v>2.6262749712200821</v>
      </c>
      <c r="J271" s="108">
        <v>23.93164129971564</v>
      </c>
      <c r="K271" s="108">
        <v>35.8282282574622</v>
      </c>
      <c r="L271" s="108">
        <v>15.219475038006065</v>
      </c>
      <c r="M271" s="108">
        <v>-4.590905142026422</v>
      </c>
      <c r="N271" s="108">
        <v>64.350774699204266</v>
      </c>
    </row>
    <row r="272" spans="2:14">
      <c r="B272" s="107" t="s">
        <v>488</v>
      </c>
      <c r="C272" s="182">
        <v>1</v>
      </c>
      <c r="D272" s="108">
        <v>0.12</v>
      </c>
      <c r="E272" s="108">
        <v>15.84</v>
      </c>
      <c r="F272" s="108">
        <v>30.426994665203019</v>
      </c>
      <c r="G272" s="108">
        <v>-14.586994665203019</v>
      </c>
      <c r="H272" s="108">
        <v>-0.97303927504222465</v>
      </c>
      <c r="I272" s="108">
        <v>2.600792825496018</v>
      </c>
      <c r="J272" s="108">
        <v>24.536416118276769</v>
      </c>
      <c r="K272" s="108">
        <v>36.317573212129268</v>
      </c>
      <c r="L272" s="108">
        <v>15.215098538267316</v>
      </c>
      <c r="M272" s="108">
        <v>-4.0339328490034063</v>
      </c>
      <c r="N272" s="108">
        <v>64.887922179409443</v>
      </c>
    </row>
    <row r="273" spans="2:14" ht="13.5" thickBot="1">
      <c r="B273" s="109" t="s">
        <v>489</v>
      </c>
      <c r="C273" s="178">
        <v>1</v>
      </c>
      <c r="D273" s="110">
        <v>7.0000000000000007E-2</v>
      </c>
      <c r="E273" s="110">
        <v>21.68</v>
      </c>
      <c r="F273" s="110">
        <v>29.515228187512847</v>
      </c>
      <c r="G273" s="110">
        <v>-7.8352281875128469</v>
      </c>
      <c r="H273" s="110">
        <v>-0.5226563065492007</v>
      </c>
      <c r="I273" s="110">
        <v>2.6435420392482785</v>
      </c>
      <c r="J273" s="110">
        <v>23.527826241599019</v>
      </c>
      <c r="K273" s="110">
        <v>35.502630133426678</v>
      </c>
      <c r="L273" s="110">
        <v>15.222464147479725</v>
      </c>
      <c r="M273" s="110">
        <v>-4.9623818164276017</v>
      </c>
      <c r="N273" s="110">
        <v>63.992838191453295</v>
      </c>
    </row>
    <row r="295" spans="7:7">
      <c r="G295" s="7" t="s">
        <v>132</v>
      </c>
    </row>
    <row r="317" spans="7:7">
      <c r="G317" s="7" t="s">
        <v>132</v>
      </c>
    </row>
    <row r="339" spans="2:9">
      <c r="G339" s="7" t="s">
        <v>132</v>
      </c>
    </row>
    <row r="342" spans="2:9">
      <c r="B342" s="102" t="s">
        <v>490</v>
      </c>
    </row>
    <row r="344" spans="2:9">
      <c r="B344" s="203" t="s">
        <v>491</v>
      </c>
      <c r="C344" s="203"/>
      <c r="D344" s="203"/>
      <c r="E344" s="203"/>
      <c r="F344" s="203"/>
      <c r="G344" s="203"/>
      <c r="H344" s="203"/>
      <c r="I344" s="203"/>
    </row>
    <row r="345" spans="2:9">
      <c r="B345" s="203"/>
      <c r="C345" s="203"/>
      <c r="D345" s="203"/>
      <c r="E345" s="203"/>
      <c r="F345" s="203"/>
      <c r="G345" s="203"/>
      <c r="H345" s="203"/>
      <c r="I345" s="203"/>
    </row>
    <row r="347" spans="2:9">
      <c r="B347" s="203" t="s">
        <v>492</v>
      </c>
      <c r="C347" s="203"/>
      <c r="D347" s="203"/>
      <c r="E347" s="203"/>
      <c r="F347" s="203"/>
      <c r="G347" s="203"/>
      <c r="H347" s="203"/>
      <c r="I347" s="203"/>
    </row>
    <row r="348" spans="2:9">
      <c r="B348" s="203"/>
      <c r="C348" s="203"/>
      <c r="D348" s="203"/>
      <c r="E348" s="203"/>
      <c r="F348" s="203"/>
      <c r="G348" s="203"/>
      <c r="H348" s="203"/>
      <c r="I348" s="203"/>
    </row>
    <row r="349" spans="2:9">
      <c r="B349" s="203"/>
      <c r="C349" s="203"/>
      <c r="D349" s="203"/>
      <c r="E349" s="203"/>
      <c r="F349" s="203"/>
      <c r="G349" s="203"/>
      <c r="H349" s="203"/>
      <c r="I349" s="203"/>
    </row>
    <row r="353" spans="2:6">
      <c r="B353" s="3" t="s">
        <v>493</v>
      </c>
    </row>
    <row r="354" spans="2:6" ht="13.5" thickBot="1"/>
    <row r="355" spans="2:6" ht="25.5" customHeight="1">
      <c r="B355" s="103" t="s">
        <v>494</v>
      </c>
      <c r="C355" s="104" t="s">
        <v>495</v>
      </c>
      <c r="D355" s="104" t="s">
        <v>400</v>
      </c>
      <c r="E355" s="104" t="s">
        <v>496</v>
      </c>
      <c r="F355" s="104" t="s">
        <v>497</v>
      </c>
    </row>
    <row r="356" spans="2:6">
      <c r="B356" s="105" t="s">
        <v>3</v>
      </c>
      <c r="C356" s="180">
        <v>23.742482239408641</v>
      </c>
      <c r="D356" s="180">
        <v>1.9516918432413317</v>
      </c>
      <c r="E356" s="180">
        <v>19.322063208217362</v>
      </c>
      <c r="F356" s="180">
        <v>28.162901270599921</v>
      </c>
    </row>
    <row r="357" spans="2:6">
      <c r="B357" s="107" t="s">
        <v>0</v>
      </c>
      <c r="C357" s="108">
        <v>24.662281965592889</v>
      </c>
      <c r="D357" s="108">
        <v>2.4024401952850831</v>
      </c>
      <c r="E357" s="108">
        <v>19.220955560856815</v>
      </c>
      <c r="F357" s="108">
        <v>30.103608370328963</v>
      </c>
    </row>
    <row r="358" spans="2:6" ht="13.5" thickBot="1">
      <c r="B358" s="109" t="s">
        <v>1</v>
      </c>
      <c r="C358" s="110">
        <v>48.448566993512017</v>
      </c>
      <c r="D358" s="110">
        <v>2.1416239191615007</v>
      </c>
      <c r="E358" s="110">
        <v>43.597967672364291</v>
      </c>
      <c r="F358" s="110">
        <v>53.299166314659743</v>
      </c>
    </row>
    <row r="380" spans="7:7">
      <c r="G380" s="7" t="s">
        <v>132</v>
      </c>
    </row>
  </sheetData>
  <mergeCells count="2">
    <mergeCell ref="B344:I345"/>
    <mergeCell ref="B347:I34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800"/>
  </sheetPr>
  <dimension ref="B1:L325"/>
  <sheetViews>
    <sheetView zoomScale="130" zoomScaleNormal="130" workbookViewId="0">
      <selection sqref="A1:XFD1048576"/>
    </sheetView>
  </sheetViews>
  <sheetFormatPr defaultRowHeight="12.75"/>
  <cols>
    <col min="1" max="1" width="5" style="7" customWidth="1"/>
    <col min="2" max="5" width="9.140625" style="7"/>
    <col min="6" max="6" width="16.5703125" style="7" bestFit="1" customWidth="1"/>
    <col min="7" max="7" width="16.28515625" style="7" bestFit="1" customWidth="1"/>
    <col min="8" max="8" width="15.140625" style="7" bestFit="1" customWidth="1"/>
    <col min="9" max="16384" width="9.140625" style="7"/>
  </cols>
  <sheetData>
    <row r="1" spans="2:9">
      <c r="B1" s="7" t="s">
        <v>312</v>
      </c>
    </row>
    <row r="2" spans="2:9">
      <c r="B2" s="7" t="s">
        <v>313</v>
      </c>
    </row>
    <row r="3" spans="2:9">
      <c r="B3" s="7" t="s">
        <v>314</v>
      </c>
    </row>
    <row r="4" spans="2:9">
      <c r="B4" s="7" t="s">
        <v>315</v>
      </c>
    </row>
    <row r="5" spans="2:9">
      <c r="B5" s="7" t="s">
        <v>316</v>
      </c>
    </row>
    <row r="6" spans="2:9">
      <c r="B6" s="7" t="s">
        <v>317</v>
      </c>
    </row>
    <row r="7" spans="2:9">
      <c r="B7" s="7" t="s">
        <v>318</v>
      </c>
    </row>
    <row r="8" spans="2:9">
      <c r="B8" s="7" t="s">
        <v>319</v>
      </c>
    </row>
    <row r="9" spans="2:9">
      <c r="B9" s="7" t="s">
        <v>320</v>
      </c>
    </row>
    <row r="11" spans="2:9">
      <c r="B11" s="7" t="s">
        <v>171</v>
      </c>
    </row>
    <row r="12" spans="2:9" ht="13.5" thickBot="1"/>
    <row r="13" spans="2:9">
      <c r="B13" s="204" t="s">
        <v>172</v>
      </c>
      <c r="C13" s="205" t="s">
        <v>173</v>
      </c>
      <c r="D13" s="205" t="s">
        <v>174</v>
      </c>
      <c r="E13" s="205" t="s">
        <v>175</v>
      </c>
      <c r="F13" s="205" t="s">
        <v>122</v>
      </c>
      <c r="G13" s="205" t="s">
        <v>123</v>
      </c>
      <c r="H13" s="205" t="s">
        <v>176</v>
      </c>
      <c r="I13" s="205" t="s">
        <v>177</v>
      </c>
    </row>
    <row r="14" spans="2:9">
      <c r="B14" s="206" t="s">
        <v>18</v>
      </c>
      <c r="C14" s="106">
        <v>64</v>
      </c>
      <c r="D14" s="106">
        <v>0</v>
      </c>
      <c r="E14" s="106">
        <v>64</v>
      </c>
      <c r="F14" s="180">
        <v>10</v>
      </c>
      <c r="G14" s="180">
        <v>90</v>
      </c>
      <c r="H14" s="180">
        <v>42.187499999999986</v>
      </c>
      <c r="I14" s="180">
        <v>28.810753614050498</v>
      </c>
    </row>
    <row r="15" spans="2:9">
      <c r="B15" s="207" t="s">
        <v>2</v>
      </c>
      <c r="C15" s="182">
        <v>64</v>
      </c>
      <c r="D15" s="182">
        <v>0</v>
      </c>
      <c r="E15" s="182">
        <v>64</v>
      </c>
      <c r="F15" s="108">
        <v>3.39</v>
      </c>
      <c r="G15" s="108">
        <v>7.79</v>
      </c>
      <c r="H15" s="108">
        <v>4.9068749999999994</v>
      </c>
      <c r="I15" s="108">
        <v>1.3641496857307724</v>
      </c>
    </row>
    <row r="16" spans="2:9">
      <c r="B16" s="207" t="s">
        <v>53</v>
      </c>
      <c r="C16" s="182">
        <v>64</v>
      </c>
      <c r="D16" s="182">
        <v>0</v>
      </c>
      <c r="E16" s="182">
        <v>64</v>
      </c>
      <c r="F16" s="108">
        <v>2.83</v>
      </c>
      <c r="G16" s="108">
        <v>90.48</v>
      </c>
      <c r="H16" s="108">
        <v>27.776093749999998</v>
      </c>
      <c r="I16" s="108">
        <v>18.716960275625031</v>
      </c>
    </row>
    <row r="17" spans="2:12">
      <c r="B17" s="207" t="s">
        <v>20</v>
      </c>
      <c r="C17" s="182">
        <v>64</v>
      </c>
      <c r="D17" s="182">
        <v>0</v>
      </c>
      <c r="E17" s="182">
        <v>64</v>
      </c>
      <c r="F17" s="108">
        <v>0.06</v>
      </c>
      <c r="G17" s="108">
        <v>16.37</v>
      </c>
      <c r="H17" s="108">
        <v>2.7623437500000003</v>
      </c>
      <c r="I17" s="108">
        <v>4.7134777179297913</v>
      </c>
    </row>
    <row r="18" spans="2:12">
      <c r="B18" s="207" t="s">
        <v>22</v>
      </c>
      <c r="C18" s="182">
        <v>64</v>
      </c>
      <c r="D18" s="182">
        <v>0</v>
      </c>
      <c r="E18" s="182">
        <v>64</v>
      </c>
      <c r="F18" s="108">
        <v>1.14E-2</v>
      </c>
      <c r="G18" s="108">
        <v>2.62</v>
      </c>
      <c r="H18" s="108">
        <v>0.98642812500000032</v>
      </c>
      <c r="I18" s="108">
        <v>0.68333613738536181</v>
      </c>
    </row>
    <row r="19" spans="2:12">
      <c r="B19" s="207" t="s">
        <v>24</v>
      </c>
      <c r="C19" s="182">
        <v>64</v>
      </c>
      <c r="D19" s="182">
        <v>0</v>
      </c>
      <c r="E19" s="182">
        <v>64</v>
      </c>
      <c r="F19" s="108">
        <v>0.08</v>
      </c>
      <c r="G19" s="108">
        <v>3.11</v>
      </c>
      <c r="H19" s="108">
        <v>0.8728125000000001</v>
      </c>
      <c r="I19" s="108">
        <v>0.70435937064532117</v>
      </c>
    </row>
    <row r="20" spans="2:12">
      <c r="B20" s="207" t="s">
        <v>32</v>
      </c>
      <c r="C20" s="182">
        <v>64</v>
      </c>
      <c r="D20" s="182">
        <v>0</v>
      </c>
      <c r="E20" s="182">
        <v>64</v>
      </c>
      <c r="F20" s="108">
        <v>0</v>
      </c>
      <c r="G20" s="108">
        <v>0.45</v>
      </c>
      <c r="H20" s="108">
        <v>0.15234375000000006</v>
      </c>
      <c r="I20" s="108">
        <v>9.8444121407438759E-2</v>
      </c>
    </row>
    <row r="21" spans="2:12">
      <c r="B21" s="207" t="s">
        <v>33</v>
      </c>
      <c r="C21" s="182">
        <v>64</v>
      </c>
      <c r="D21" s="182">
        <v>0</v>
      </c>
      <c r="E21" s="182">
        <v>64</v>
      </c>
      <c r="F21" s="108">
        <v>0</v>
      </c>
      <c r="G21" s="108">
        <v>39.200000000000003</v>
      </c>
      <c r="H21" s="108">
        <v>4.9015625000000007</v>
      </c>
      <c r="I21" s="108">
        <v>8.5480433514862852</v>
      </c>
    </row>
    <row r="22" spans="2:12">
      <c r="B22" s="207" t="s">
        <v>34</v>
      </c>
      <c r="C22" s="182">
        <v>64</v>
      </c>
      <c r="D22" s="182">
        <v>0</v>
      </c>
      <c r="E22" s="182">
        <v>64</v>
      </c>
      <c r="F22" s="108">
        <v>0</v>
      </c>
      <c r="G22" s="108">
        <v>32.9</v>
      </c>
      <c r="H22" s="108">
        <v>5.578125</v>
      </c>
      <c r="I22" s="108">
        <v>7.6023068501899127</v>
      </c>
    </row>
    <row r="23" spans="2:12" ht="13.5" thickBot="1">
      <c r="B23" s="208" t="s">
        <v>35</v>
      </c>
      <c r="C23" s="178">
        <v>64</v>
      </c>
      <c r="D23" s="178">
        <v>0</v>
      </c>
      <c r="E23" s="178">
        <v>64</v>
      </c>
      <c r="F23" s="110">
        <v>-4.4470000000000001</v>
      </c>
      <c r="G23" s="110">
        <v>6.4429999999999996</v>
      </c>
      <c r="H23" s="110">
        <v>1.6082890625000001</v>
      </c>
      <c r="I23" s="110">
        <v>3.0708453990907074</v>
      </c>
    </row>
    <row r="26" spans="2:12">
      <c r="B26" s="7" t="s">
        <v>321</v>
      </c>
    </row>
    <row r="27" spans="2:12" ht="13.5" thickBot="1"/>
    <row r="28" spans="2:12">
      <c r="B28" s="204" t="s">
        <v>322</v>
      </c>
      <c r="C28" s="205" t="s">
        <v>18</v>
      </c>
      <c r="D28" s="205" t="s">
        <v>2</v>
      </c>
      <c r="E28" s="205" t="s">
        <v>53</v>
      </c>
      <c r="F28" s="205" t="s">
        <v>20</v>
      </c>
      <c r="G28" s="205" t="s">
        <v>22</v>
      </c>
      <c r="H28" s="205" t="s">
        <v>24</v>
      </c>
      <c r="I28" s="205" t="s">
        <v>32</v>
      </c>
      <c r="J28" s="205" t="s">
        <v>33</v>
      </c>
      <c r="K28" s="205" t="s">
        <v>34</v>
      </c>
      <c r="L28" s="205" t="s">
        <v>35</v>
      </c>
    </row>
    <row r="29" spans="2:12">
      <c r="B29" s="206" t="s">
        <v>18</v>
      </c>
      <c r="C29" s="187">
        <v>1</v>
      </c>
      <c r="D29" s="209">
        <v>0.48619520618539269</v>
      </c>
      <c r="E29" s="209">
        <v>-0.55659204983101318</v>
      </c>
      <c r="F29" s="180">
        <v>0.27505340321367383</v>
      </c>
      <c r="G29" s="180">
        <v>-0.34131032481769052</v>
      </c>
      <c r="H29" s="180">
        <v>0.11029324086258149</v>
      </c>
      <c r="I29" s="209">
        <v>-0.40198474709278043</v>
      </c>
      <c r="J29" s="180">
        <v>-3.894326089745706E-2</v>
      </c>
      <c r="K29" s="209">
        <v>-0.51685290998693134</v>
      </c>
      <c r="L29" s="209">
        <v>0.40890207829605985</v>
      </c>
    </row>
    <row r="30" spans="2:12">
      <c r="B30" s="207" t="s">
        <v>2</v>
      </c>
      <c r="C30" s="210">
        <v>0.48619520618539269</v>
      </c>
      <c r="D30" s="211">
        <v>1</v>
      </c>
      <c r="E30" s="108">
        <v>-9.052249830321546E-2</v>
      </c>
      <c r="F30" s="210">
        <v>0.89182156302202897</v>
      </c>
      <c r="G30" s="210">
        <v>-0.59076830657054735</v>
      </c>
      <c r="H30" s="108">
        <v>0.27259155923453526</v>
      </c>
      <c r="I30" s="210">
        <v>-0.61115476548584524</v>
      </c>
      <c r="J30" s="210">
        <v>0.6336000896837739</v>
      </c>
      <c r="K30" s="210">
        <v>-0.56494621622736252</v>
      </c>
      <c r="L30" s="210">
        <v>0.75330186909874874</v>
      </c>
    </row>
    <row r="31" spans="2:12">
      <c r="B31" s="207" t="s">
        <v>53</v>
      </c>
      <c r="C31" s="210">
        <v>-0.55659204983101318</v>
      </c>
      <c r="D31" s="108">
        <v>-9.052249830321546E-2</v>
      </c>
      <c r="E31" s="211">
        <v>1</v>
      </c>
      <c r="F31" s="108">
        <v>0.16850347394504925</v>
      </c>
      <c r="G31" s="108">
        <v>0.36955191084097838</v>
      </c>
      <c r="H31" s="108">
        <v>-8.7402160477672339E-2</v>
      </c>
      <c r="I31" s="108">
        <v>8.9526088723241665E-2</v>
      </c>
      <c r="J31" s="210">
        <v>0.48938792191539199</v>
      </c>
      <c r="K31" s="210">
        <v>0.66932723133433758</v>
      </c>
      <c r="L31" s="108">
        <v>-0.15572190357684884</v>
      </c>
    </row>
    <row r="32" spans="2:12">
      <c r="B32" s="207" t="s">
        <v>20</v>
      </c>
      <c r="C32" s="108">
        <v>0.27505340321367383</v>
      </c>
      <c r="D32" s="210">
        <v>0.89182156302202897</v>
      </c>
      <c r="E32" s="108">
        <v>0.16850347394504925</v>
      </c>
      <c r="F32" s="211">
        <v>1</v>
      </c>
      <c r="G32" s="210">
        <v>-0.43516180660599807</v>
      </c>
      <c r="H32" s="108">
        <v>0.11935844320826371</v>
      </c>
      <c r="I32" s="210">
        <v>-0.56564198520416831</v>
      </c>
      <c r="J32" s="210">
        <v>0.72756774685689773</v>
      </c>
      <c r="K32" s="108">
        <v>-0.31127986494280596</v>
      </c>
      <c r="L32" s="210">
        <v>0.52859351274930877</v>
      </c>
    </row>
    <row r="33" spans="2:12">
      <c r="B33" s="207" t="s">
        <v>22</v>
      </c>
      <c r="C33" s="108">
        <v>-0.34131032481769052</v>
      </c>
      <c r="D33" s="210">
        <v>-0.59076830657054735</v>
      </c>
      <c r="E33" s="108">
        <v>0.36955191084097838</v>
      </c>
      <c r="F33" s="210">
        <v>-0.43516180660599807</v>
      </c>
      <c r="G33" s="211">
        <v>1</v>
      </c>
      <c r="H33" s="210">
        <v>-0.39841139080351168</v>
      </c>
      <c r="I33" s="210">
        <v>0.81292964875050255</v>
      </c>
      <c r="J33" s="108">
        <v>-0.1264327805830264</v>
      </c>
      <c r="K33" s="210">
        <v>0.40491290336134556</v>
      </c>
      <c r="L33" s="108">
        <v>-0.18498842281897776</v>
      </c>
    </row>
    <row r="34" spans="2:12">
      <c r="B34" s="207" t="s">
        <v>24</v>
      </c>
      <c r="C34" s="108">
        <v>0.11029324086258149</v>
      </c>
      <c r="D34" s="108">
        <v>0.27259155923453526</v>
      </c>
      <c r="E34" s="108">
        <v>-8.7402160477672339E-2</v>
      </c>
      <c r="F34" s="108">
        <v>0.11935844320826371</v>
      </c>
      <c r="G34" s="210">
        <v>-0.39841139080351168</v>
      </c>
      <c r="H34" s="211">
        <v>1</v>
      </c>
      <c r="I34" s="108">
        <v>-0.20985192681297868</v>
      </c>
      <c r="J34" s="108">
        <v>6.287553591142446E-2</v>
      </c>
      <c r="K34" s="108">
        <v>-0.2102746103908279</v>
      </c>
      <c r="L34" s="108">
        <v>0.17135453813346258</v>
      </c>
    </row>
    <row r="35" spans="2:12">
      <c r="B35" s="207" t="s">
        <v>32</v>
      </c>
      <c r="C35" s="210">
        <v>-0.40198474709278043</v>
      </c>
      <c r="D35" s="210">
        <v>-0.61115476548584524</v>
      </c>
      <c r="E35" s="108">
        <v>8.9526088723241665E-2</v>
      </c>
      <c r="F35" s="210">
        <v>-0.56564198520416831</v>
      </c>
      <c r="G35" s="210">
        <v>0.81292964875050255</v>
      </c>
      <c r="H35" s="108">
        <v>-0.20985192681297868</v>
      </c>
      <c r="I35" s="211">
        <v>1</v>
      </c>
      <c r="J35" s="108">
        <v>-0.35241550626103102</v>
      </c>
      <c r="K35" s="108">
        <v>0.22751704342228299</v>
      </c>
      <c r="L35" s="108">
        <v>-0.17139450766114492</v>
      </c>
    </row>
    <row r="36" spans="2:12">
      <c r="B36" s="207" t="s">
        <v>33</v>
      </c>
      <c r="C36" s="108">
        <v>-3.894326089745706E-2</v>
      </c>
      <c r="D36" s="210">
        <v>0.6336000896837739</v>
      </c>
      <c r="E36" s="210">
        <v>0.48938792191539199</v>
      </c>
      <c r="F36" s="210">
        <v>0.72756774685689773</v>
      </c>
      <c r="G36" s="108">
        <v>-0.1264327805830264</v>
      </c>
      <c r="H36" s="108">
        <v>6.287553591142446E-2</v>
      </c>
      <c r="I36" s="108">
        <v>-0.35241550626103102</v>
      </c>
      <c r="J36" s="211">
        <v>1</v>
      </c>
      <c r="K36" s="108">
        <v>-0.16859065677663754</v>
      </c>
      <c r="L36" s="210">
        <v>0.57467211059415146</v>
      </c>
    </row>
    <row r="37" spans="2:12">
      <c r="B37" s="207" t="s">
        <v>34</v>
      </c>
      <c r="C37" s="210">
        <v>-0.51685290998693134</v>
      </c>
      <c r="D37" s="210">
        <v>-0.56494621622736252</v>
      </c>
      <c r="E37" s="210">
        <v>0.66932723133433758</v>
      </c>
      <c r="F37" s="108">
        <v>-0.31127986494280596</v>
      </c>
      <c r="G37" s="210">
        <v>0.40491290336134556</v>
      </c>
      <c r="H37" s="108">
        <v>-0.2102746103908279</v>
      </c>
      <c r="I37" s="108">
        <v>0.22751704342228299</v>
      </c>
      <c r="J37" s="108">
        <v>-0.16859065677663754</v>
      </c>
      <c r="K37" s="211">
        <v>1</v>
      </c>
      <c r="L37" s="210">
        <v>-0.69154715083751828</v>
      </c>
    </row>
    <row r="38" spans="2:12" ht="13.5" thickBot="1">
      <c r="B38" s="208" t="s">
        <v>35</v>
      </c>
      <c r="C38" s="212">
        <v>0.40890207829605985</v>
      </c>
      <c r="D38" s="212">
        <v>0.75330186909874874</v>
      </c>
      <c r="E38" s="110">
        <v>-0.15572190357684884</v>
      </c>
      <c r="F38" s="212">
        <v>0.52859351274930877</v>
      </c>
      <c r="G38" s="110">
        <v>-0.18498842281897776</v>
      </c>
      <c r="H38" s="110">
        <v>0.17135453813346258</v>
      </c>
      <c r="I38" s="110">
        <v>-0.17139450766114492</v>
      </c>
      <c r="J38" s="212">
        <v>0.57467211059415146</v>
      </c>
      <c r="K38" s="212">
        <v>-0.69154715083751828</v>
      </c>
      <c r="L38" s="213">
        <v>1</v>
      </c>
    </row>
    <row r="39" spans="2:12">
      <c r="B39" s="202" t="s">
        <v>323</v>
      </c>
    </row>
    <row r="42" spans="2:12">
      <c r="B42" s="7" t="s">
        <v>324</v>
      </c>
    </row>
    <row r="43" spans="2:12" ht="13.5" thickBot="1"/>
    <row r="44" spans="2:12">
      <c r="B44" s="214" t="s">
        <v>18</v>
      </c>
      <c r="C44" s="215">
        <v>0.56006469527703562</v>
      </c>
    </row>
    <row r="45" spans="2:12">
      <c r="B45" s="207" t="s">
        <v>2</v>
      </c>
      <c r="C45" s="108">
        <v>0.60206961635102452</v>
      </c>
    </row>
    <row r="46" spans="2:12">
      <c r="B46" s="207" t="s">
        <v>53</v>
      </c>
      <c r="C46" s="108">
        <v>0.48376390573689843</v>
      </c>
    </row>
    <row r="47" spans="2:12">
      <c r="B47" s="207" t="s">
        <v>20</v>
      </c>
      <c r="C47" s="108">
        <v>0.56410710142956033</v>
      </c>
    </row>
    <row r="48" spans="2:12">
      <c r="B48" s="207" t="s">
        <v>22</v>
      </c>
      <c r="C48" s="108">
        <v>0.51978688282842289</v>
      </c>
    </row>
    <row r="49" spans="2:3">
      <c r="B49" s="207" t="s">
        <v>24</v>
      </c>
      <c r="C49" s="108">
        <v>0.57095915179945811</v>
      </c>
    </row>
    <row r="50" spans="2:3">
      <c r="B50" s="207" t="s">
        <v>32</v>
      </c>
      <c r="C50" s="108">
        <v>0.64597547001681932</v>
      </c>
    </row>
    <row r="51" spans="2:3">
      <c r="B51" s="207" t="s">
        <v>33</v>
      </c>
      <c r="C51" s="108">
        <v>0.64638592255578919</v>
      </c>
    </row>
    <row r="52" spans="2:3">
      <c r="B52" s="207" t="s">
        <v>34</v>
      </c>
      <c r="C52" s="108">
        <v>0.7220738340176911</v>
      </c>
    </row>
    <row r="53" spans="2:3">
      <c r="B53" s="207" t="s">
        <v>35</v>
      </c>
      <c r="C53" s="108">
        <v>0.53986966556472016</v>
      </c>
    </row>
    <row r="54" spans="2:3" ht="13.5" thickBot="1">
      <c r="B54" s="216" t="s">
        <v>325</v>
      </c>
      <c r="C54" s="217">
        <v>0.58416706734788881</v>
      </c>
    </row>
    <row r="57" spans="2:3">
      <c r="B57" s="3" t="s">
        <v>326</v>
      </c>
    </row>
    <row r="59" spans="2:3">
      <c r="B59" s="7" t="s">
        <v>327</v>
      </c>
    </row>
    <row r="60" spans="2:3" ht="13.5" thickBot="1"/>
    <row r="61" spans="2:3">
      <c r="B61" s="205" t="s">
        <v>328</v>
      </c>
      <c r="C61" s="205" t="s">
        <v>329</v>
      </c>
    </row>
    <row r="62" spans="2:3">
      <c r="B62" s="106">
        <v>5</v>
      </c>
      <c r="C62" s="218">
        <v>1.2904204244257422E-2</v>
      </c>
    </row>
    <row r="63" spans="2:3">
      <c r="B63" s="182">
        <v>6</v>
      </c>
      <c r="C63" s="219">
        <v>9.6515361169191571E-3</v>
      </c>
    </row>
    <row r="64" spans="2:3">
      <c r="B64" s="182">
        <v>7</v>
      </c>
      <c r="C64" s="219">
        <v>7.28894926575685E-3</v>
      </c>
    </row>
    <row r="65" spans="2:12">
      <c r="B65" s="182">
        <v>8</v>
      </c>
      <c r="C65" s="219">
        <v>5.5584604553198247E-3</v>
      </c>
    </row>
    <row r="66" spans="2:12">
      <c r="B66" s="182">
        <v>9</v>
      </c>
      <c r="C66" s="219">
        <v>1.6506013453749802E-3</v>
      </c>
    </row>
    <row r="67" spans="2:12">
      <c r="B67" s="182">
        <v>10</v>
      </c>
      <c r="C67" s="219">
        <v>8.2232082690059105E-4</v>
      </c>
    </row>
    <row r="68" spans="2:12">
      <c r="B68" s="182">
        <v>11</v>
      </c>
      <c r="C68" s="219">
        <v>4.6662433024879935E-4</v>
      </c>
    </row>
    <row r="69" spans="2:12">
      <c r="B69" s="182">
        <v>12</v>
      </c>
      <c r="C69" s="219">
        <v>2.7114018756779767E-4</v>
      </c>
    </row>
    <row r="70" spans="2:12">
      <c r="B70" s="182">
        <v>13</v>
      </c>
      <c r="C70" s="219">
        <v>1.6011536211524291E-4</v>
      </c>
    </row>
    <row r="71" spans="2:12" ht="13.5" thickBot="1">
      <c r="B71" s="178">
        <v>14</v>
      </c>
      <c r="C71" s="220">
        <v>9.5686578570397529E-5</v>
      </c>
    </row>
    <row r="74" spans="2:12">
      <c r="B74" s="7" t="s">
        <v>330</v>
      </c>
    </row>
    <row r="75" spans="2:12" ht="13.5" thickBot="1"/>
    <row r="76" spans="2:12">
      <c r="B76" s="204"/>
      <c r="C76" s="205" t="s">
        <v>18</v>
      </c>
      <c r="D76" s="205" t="s">
        <v>2</v>
      </c>
      <c r="E76" s="205" t="s">
        <v>53</v>
      </c>
      <c r="F76" s="205" t="s">
        <v>20</v>
      </c>
      <c r="G76" s="205" t="s">
        <v>22</v>
      </c>
      <c r="H76" s="205" t="s">
        <v>24</v>
      </c>
      <c r="I76" s="205" t="s">
        <v>32</v>
      </c>
      <c r="J76" s="205" t="s">
        <v>33</v>
      </c>
      <c r="K76" s="205" t="s">
        <v>34</v>
      </c>
      <c r="L76" s="205" t="s">
        <v>35</v>
      </c>
    </row>
    <row r="77" spans="2:12">
      <c r="B77" s="206" t="s">
        <v>18</v>
      </c>
      <c r="C77" s="180">
        <v>0.44078182737026389</v>
      </c>
      <c r="D77" s="180">
        <v>0.44370236678341834</v>
      </c>
      <c r="E77" s="180">
        <v>-0.53063982677865673</v>
      </c>
      <c r="F77" s="180">
        <v>0.24285354039318321</v>
      </c>
      <c r="G77" s="180">
        <v>-0.43174398116097534</v>
      </c>
      <c r="H77" s="180">
        <v>0.1729086218307091</v>
      </c>
      <c r="I77" s="180">
        <v>-0.31756615209047173</v>
      </c>
      <c r="J77" s="180">
        <v>2.7231168499445485E-2</v>
      </c>
      <c r="K77" s="180">
        <v>-0.55612506327759181</v>
      </c>
      <c r="L77" s="180">
        <v>0.39143861771918298</v>
      </c>
    </row>
    <row r="78" spans="2:12">
      <c r="B78" s="207" t="s">
        <v>2</v>
      </c>
      <c r="C78" s="108">
        <v>0.44370236678341834</v>
      </c>
      <c r="D78" s="108">
        <v>0.97698897231530724</v>
      </c>
      <c r="E78" s="108">
        <v>-9.7004494249916223E-2</v>
      </c>
      <c r="F78" s="108">
        <v>0.8275191594282405</v>
      </c>
      <c r="G78" s="108">
        <v>-0.59947388088565023</v>
      </c>
      <c r="H78" s="108">
        <v>0.25089361081543426</v>
      </c>
      <c r="I78" s="108">
        <v>-0.64390846071249419</v>
      </c>
      <c r="J78" s="108">
        <v>0.67631686004922065</v>
      </c>
      <c r="K78" s="108">
        <v>-0.59737246794358212</v>
      </c>
      <c r="L78" s="108">
        <v>0.75631266468678848</v>
      </c>
    </row>
    <row r="79" spans="2:12">
      <c r="B79" s="207" t="s">
        <v>53</v>
      </c>
      <c r="C79" s="108">
        <v>-0.53063982677865673</v>
      </c>
      <c r="D79" s="108">
        <v>-9.7004494249916223E-2</v>
      </c>
      <c r="E79" s="108">
        <v>1.0000000000000002</v>
      </c>
      <c r="F79" s="108">
        <v>0.19011043087618676</v>
      </c>
      <c r="G79" s="108">
        <v>0.36535852991698325</v>
      </c>
      <c r="H79" s="108">
        <v>-0.14033452955001102</v>
      </c>
      <c r="I79" s="108">
        <v>9.6985051272628867E-2</v>
      </c>
      <c r="J79" s="108">
        <v>0.49728716020584285</v>
      </c>
      <c r="K79" s="108">
        <v>0.6471133466613882</v>
      </c>
      <c r="L79" s="108">
        <v>-0.18775679299760689</v>
      </c>
    </row>
    <row r="80" spans="2:12">
      <c r="B80" s="207" t="s">
        <v>20</v>
      </c>
      <c r="C80" s="108">
        <v>0.24285354039318321</v>
      </c>
      <c r="D80" s="108">
        <v>0.8275191594282405</v>
      </c>
      <c r="E80" s="108">
        <v>0.19011043087618676</v>
      </c>
      <c r="F80" s="108">
        <v>0.77893257891545975</v>
      </c>
      <c r="G80" s="108">
        <v>-0.45986469902061333</v>
      </c>
      <c r="H80" s="108">
        <v>0.18961941454528594</v>
      </c>
      <c r="I80" s="108">
        <v>-0.57118695015720233</v>
      </c>
      <c r="J80" s="108">
        <v>0.71782040652431656</v>
      </c>
      <c r="K80" s="108">
        <v>-0.32881394377182022</v>
      </c>
      <c r="L80" s="108">
        <v>0.58062795390253463</v>
      </c>
    </row>
    <row r="81" spans="2:12">
      <c r="B81" s="207" t="s">
        <v>22</v>
      </c>
      <c r="C81" s="108">
        <v>-0.43174398116097534</v>
      </c>
      <c r="D81" s="108">
        <v>-0.59947388088565023</v>
      </c>
      <c r="E81" s="108">
        <v>0.36535852991698325</v>
      </c>
      <c r="F81" s="108">
        <v>-0.45986469902061333</v>
      </c>
      <c r="G81" s="108">
        <v>0.87644061295317255</v>
      </c>
      <c r="H81" s="108">
        <v>-0.29079714371001064</v>
      </c>
      <c r="I81" s="108">
        <v>0.80448421061680953</v>
      </c>
      <c r="J81" s="108">
        <v>-0.12390049006276706</v>
      </c>
      <c r="K81" s="108">
        <v>0.36989372625323425</v>
      </c>
      <c r="L81" s="108">
        <v>-0.16691361722229048</v>
      </c>
    </row>
    <row r="82" spans="2:12">
      <c r="B82" s="207" t="s">
        <v>24</v>
      </c>
      <c r="C82" s="108">
        <v>0.1729086218307091</v>
      </c>
      <c r="D82" s="108">
        <v>0.25089361081543426</v>
      </c>
      <c r="E82" s="108">
        <v>-0.14033452955001102</v>
      </c>
      <c r="F82" s="108">
        <v>0.18961941454528594</v>
      </c>
      <c r="G82" s="108">
        <v>-0.29079714371001064</v>
      </c>
      <c r="H82" s="108">
        <v>0.10261362180562245</v>
      </c>
      <c r="I82" s="108">
        <v>-0.26675498371241579</v>
      </c>
      <c r="J82" s="108">
        <v>7.936071554060721E-2</v>
      </c>
      <c r="K82" s="108">
        <v>-0.17837444833248603</v>
      </c>
      <c r="L82" s="108">
        <v>0.12623775780717061</v>
      </c>
    </row>
    <row r="83" spans="2:12">
      <c r="B83" s="207" t="s">
        <v>32</v>
      </c>
      <c r="C83" s="108">
        <v>-0.31756615209047173</v>
      </c>
      <c r="D83" s="108">
        <v>-0.64390846071249419</v>
      </c>
      <c r="E83" s="108">
        <v>9.6985051272628867E-2</v>
      </c>
      <c r="F83" s="108">
        <v>-0.57118695015720233</v>
      </c>
      <c r="G83" s="108">
        <v>0.80448421061680953</v>
      </c>
      <c r="H83" s="108">
        <v>-0.26675498371241579</v>
      </c>
      <c r="I83" s="108">
        <v>0.81022621740662992</v>
      </c>
      <c r="J83" s="108">
        <v>-0.3143523395437684</v>
      </c>
      <c r="K83" s="108">
        <v>0.24160524433703698</v>
      </c>
      <c r="L83" s="108">
        <v>-0.18228771211047834</v>
      </c>
    </row>
    <row r="84" spans="2:12">
      <c r="B84" s="207" t="s">
        <v>33</v>
      </c>
      <c r="C84" s="108">
        <v>2.7231168499445485E-2</v>
      </c>
      <c r="D84" s="108">
        <v>0.67631686004922065</v>
      </c>
      <c r="E84" s="108">
        <v>0.49728716020584285</v>
      </c>
      <c r="F84" s="108">
        <v>0.71782040652431656</v>
      </c>
      <c r="G84" s="108">
        <v>-0.12390049006276706</v>
      </c>
      <c r="H84" s="108">
        <v>7.936071554060721E-2</v>
      </c>
      <c r="I84" s="108">
        <v>-0.3143523395437684</v>
      </c>
      <c r="J84" s="108">
        <v>0.82279352879064516</v>
      </c>
      <c r="K84" s="108">
        <v>-0.12876223428182165</v>
      </c>
      <c r="L84" s="108">
        <v>0.55294120067664854</v>
      </c>
    </row>
    <row r="85" spans="2:12">
      <c r="B85" s="207" t="s">
        <v>34</v>
      </c>
      <c r="C85" s="108">
        <v>-0.55612506327759181</v>
      </c>
      <c r="D85" s="108">
        <v>-0.59737246794358212</v>
      </c>
      <c r="E85" s="108">
        <v>0.6471133466613882</v>
      </c>
      <c r="F85" s="108">
        <v>-0.32881394377182022</v>
      </c>
      <c r="G85" s="108">
        <v>0.36989372625323425</v>
      </c>
      <c r="H85" s="108">
        <v>-0.17837444833248603</v>
      </c>
      <c r="I85" s="108">
        <v>0.24160524433703698</v>
      </c>
      <c r="J85" s="108">
        <v>-0.12876223428182165</v>
      </c>
      <c r="K85" s="108">
        <v>0.79077610782663432</v>
      </c>
      <c r="L85" s="108">
        <v>-0.67211037206943114</v>
      </c>
    </row>
    <row r="86" spans="2:12" ht="13.5" thickBot="1">
      <c r="B86" s="208" t="s">
        <v>35</v>
      </c>
      <c r="C86" s="110">
        <v>0.39143861771918298</v>
      </c>
      <c r="D86" s="110">
        <v>0.75631266468678848</v>
      </c>
      <c r="E86" s="110">
        <v>-0.18775679299760689</v>
      </c>
      <c r="F86" s="110">
        <v>0.58062795390253463</v>
      </c>
      <c r="G86" s="110">
        <v>-0.16691361722229048</v>
      </c>
      <c r="H86" s="110">
        <v>0.12623775780717061</v>
      </c>
      <c r="I86" s="110">
        <v>-0.18228771211047834</v>
      </c>
      <c r="J86" s="110">
        <v>0.55294120067664854</v>
      </c>
      <c r="K86" s="110">
        <v>-0.67211037206943114</v>
      </c>
      <c r="L86" s="110">
        <v>0.86434968728462702</v>
      </c>
    </row>
    <row r="89" spans="2:12">
      <c r="B89" s="7" t="s">
        <v>331</v>
      </c>
    </row>
    <row r="90" spans="2:12" ht="13.5" thickBot="1"/>
    <row r="91" spans="2:12">
      <c r="B91" s="204"/>
      <c r="C91" s="205" t="s">
        <v>18</v>
      </c>
      <c r="D91" s="205" t="s">
        <v>2</v>
      </c>
      <c r="E91" s="205" t="s">
        <v>53</v>
      </c>
      <c r="F91" s="205" t="s">
        <v>20</v>
      </c>
      <c r="G91" s="205" t="s">
        <v>22</v>
      </c>
      <c r="H91" s="205" t="s">
        <v>24</v>
      </c>
      <c r="I91" s="205" t="s">
        <v>32</v>
      </c>
      <c r="J91" s="205" t="s">
        <v>33</v>
      </c>
      <c r="K91" s="205" t="s">
        <v>34</v>
      </c>
      <c r="L91" s="205" t="s">
        <v>35</v>
      </c>
    </row>
    <row r="92" spans="2:12">
      <c r="B92" s="206" t="s">
        <v>18</v>
      </c>
      <c r="C92" s="180">
        <v>0.55921817262973605</v>
      </c>
      <c r="D92" s="180">
        <v>4.2492839401975346E-2</v>
      </c>
      <c r="E92" s="180">
        <v>-2.5952223052357115E-2</v>
      </c>
      <c r="F92" s="180">
        <v>3.2199862820491726E-2</v>
      </c>
      <c r="G92" s="180">
        <v>9.0433656343283875E-2</v>
      </c>
      <c r="H92" s="180">
        <v>-6.2615380968127826E-2</v>
      </c>
      <c r="I92" s="180">
        <v>-8.4418595002310026E-2</v>
      </c>
      <c r="J92" s="180">
        <v>-6.6174429396902434E-2</v>
      </c>
      <c r="K92" s="180">
        <v>3.9272153290659695E-2</v>
      </c>
      <c r="L92" s="180">
        <v>1.7463460576877587E-2</v>
      </c>
    </row>
    <row r="93" spans="2:12">
      <c r="B93" s="207" t="s">
        <v>2</v>
      </c>
      <c r="C93" s="108">
        <v>4.2492839401975346E-2</v>
      </c>
      <c r="D93" s="108">
        <v>2.3011027684692764E-2</v>
      </c>
      <c r="E93" s="108">
        <v>6.4819959467004584E-3</v>
      </c>
      <c r="F93" s="108">
        <v>6.4302403593789803E-2</v>
      </c>
      <c r="G93" s="108">
        <v>8.7055743151017717E-3</v>
      </c>
      <c r="H93" s="108">
        <v>2.1697948419101554E-2</v>
      </c>
      <c r="I93" s="108">
        <v>3.2753695226647839E-2</v>
      </c>
      <c r="J93" s="108">
        <v>-4.2716770365446299E-2</v>
      </c>
      <c r="K93" s="108">
        <v>3.2426251716218824E-2</v>
      </c>
      <c r="L93" s="108">
        <v>-3.0107955880388504E-3</v>
      </c>
    </row>
    <row r="94" spans="2:12">
      <c r="B94" s="207" t="s">
        <v>53</v>
      </c>
      <c r="C94" s="108">
        <v>-2.5952223052357115E-2</v>
      </c>
      <c r="D94" s="108">
        <v>6.4819959467004584E-3</v>
      </c>
      <c r="E94" s="108">
        <v>-2.2204460492503131E-16</v>
      </c>
      <c r="F94" s="108">
        <v>-2.160695693113826E-2</v>
      </c>
      <c r="G94" s="108">
        <v>4.19338092399546E-3</v>
      </c>
      <c r="H94" s="108">
        <v>5.2932369072339294E-2</v>
      </c>
      <c r="I94" s="108">
        <v>-7.4589625493863831E-3</v>
      </c>
      <c r="J94" s="108">
        <v>-7.8992382904510827E-3</v>
      </c>
      <c r="K94" s="108">
        <v>2.2213884672949158E-2</v>
      </c>
      <c r="L94" s="108">
        <v>3.2034889420758078E-2</v>
      </c>
    </row>
    <row r="95" spans="2:12">
      <c r="B95" s="207" t="s">
        <v>20</v>
      </c>
      <c r="C95" s="108">
        <v>3.2199862820491726E-2</v>
      </c>
      <c r="D95" s="108">
        <v>6.4302403593789803E-2</v>
      </c>
      <c r="E95" s="108">
        <v>-2.160695693113826E-2</v>
      </c>
      <c r="F95" s="108">
        <v>0.22106742108454025</v>
      </c>
      <c r="G95" s="108">
        <v>2.470289241461443E-2</v>
      </c>
      <c r="H95" s="108">
        <v>-7.0260971337021513E-2</v>
      </c>
      <c r="I95" s="108">
        <v>5.54496495303336E-3</v>
      </c>
      <c r="J95" s="108">
        <v>9.7473403325816221E-3</v>
      </c>
      <c r="K95" s="108">
        <v>1.7534078829013089E-2</v>
      </c>
      <c r="L95" s="108">
        <v>-5.2034441153225197E-2</v>
      </c>
    </row>
    <row r="96" spans="2:12">
      <c r="B96" s="207" t="s">
        <v>22</v>
      </c>
      <c r="C96" s="108">
        <v>9.0433656343283875E-2</v>
      </c>
      <c r="D96" s="108">
        <v>8.7055743151017717E-3</v>
      </c>
      <c r="E96" s="108">
        <v>4.19338092399546E-3</v>
      </c>
      <c r="F96" s="108">
        <v>2.470289241461443E-2</v>
      </c>
      <c r="G96" s="108">
        <v>0.12355938704682745</v>
      </c>
      <c r="H96" s="108">
        <v>-0.10761424709350093</v>
      </c>
      <c r="I96" s="108">
        <v>8.4454381336944717E-3</v>
      </c>
      <c r="J96" s="108">
        <v>-2.5322905202592311E-3</v>
      </c>
      <c r="K96" s="108">
        <v>3.5019177108111921E-2</v>
      </c>
      <c r="L96" s="108">
        <v>-1.8074805596688115E-2</v>
      </c>
    </row>
    <row r="97" spans="2:12">
      <c r="B97" s="207" t="s">
        <v>24</v>
      </c>
      <c r="C97" s="108">
        <v>-6.2615380968127826E-2</v>
      </c>
      <c r="D97" s="108">
        <v>2.1697948419101554E-2</v>
      </c>
      <c r="E97" s="108">
        <v>5.2932369072339294E-2</v>
      </c>
      <c r="F97" s="108">
        <v>-7.0260971337021513E-2</v>
      </c>
      <c r="G97" s="108">
        <v>-0.10761424709350093</v>
      </c>
      <c r="H97" s="108">
        <v>0.89738637819437761</v>
      </c>
      <c r="I97" s="108">
        <v>5.6903056899436671E-2</v>
      </c>
      <c r="J97" s="108">
        <v>-1.6485179629182223E-2</v>
      </c>
      <c r="K97" s="108">
        <v>-3.1900162058341813E-2</v>
      </c>
      <c r="L97" s="108">
        <v>4.5116780326292349E-2</v>
      </c>
    </row>
    <row r="98" spans="2:12">
      <c r="B98" s="207" t="s">
        <v>32</v>
      </c>
      <c r="C98" s="108">
        <v>-8.4418595002310026E-2</v>
      </c>
      <c r="D98" s="108">
        <v>3.2753695226647839E-2</v>
      </c>
      <c r="E98" s="108">
        <v>-7.4589625493863831E-3</v>
      </c>
      <c r="F98" s="108">
        <v>5.54496495303336E-3</v>
      </c>
      <c r="G98" s="108">
        <v>8.4454381336944717E-3</v>
      </c>
      <c r="H98" s="108">
        <v>5.6903056899436671E-2</v>
      </c>
      <c r="I98" s="108">
        <v>0.18977378259337008</v>
      </c>
      <c r="J98" s="108">
        <v>-3.806316671726262E-2</v>
      </c>
      <c r="K98" s="108">
        <v>-1.4088200914753019E-2</v>
      </c>
      <c r="L98" s="108">
        <v>1.0893204449332533E-2</v>
      </c>
    </row>
    <row r="99" spans="2:12">
      <c r="B99" s="207" t="s">
        <v>33</v>
      </c>
      <c r="C99" s="108">
        <v>-6.6174429396902434E-2</v>
      </c>
      <c r="D99" s="108">
        <v>-4.2716770365446299E-2</v>
      </c>
      <c r="E99" s="108">
        <v>-7.8992382904510827E-3</v>
      </c>
      <c r="F99" s="108">
        <v>9.7473403325816221E-3</v>
      </c>
      <c r="G99" s="108">
        <v>-2.5322905202592311E-3</v>
      </c>
      <c r="H99" s="108">
        <v>-1.6485179629182223E-2</v>
      </c>
      <c r="I99" s="108">
        <v>-3.806316671726262E-2</v>
      </c>
      <c r="J99" s="108">
        <v>0.17720647120935484</v>
      </c>
      <c r="K99" s="108">
        <v>-3.982842249481669E-2</v>
      </c>
      <c r="L99" s="108">
        <v>2.1730909917503705E-2</v>
      </c>
    </row>
    <row r="100" spans="2:12">
      <c r="B100" s="207" t="s">
        <v>34</v>
      </c>
      <c r="C100" s="108">
        <v>3.9272153290659695E-2</v>
      </c>
      <c r="D100" s="108">
        <v>3.2426251716218824E-2</v>
      </c>
      <c r="E100" s="108">
        <v>2.2213884672949158E-2</v>
      </c>
      <c r="F100" s="108">
        <v>1.7534078829013089E-2</v>
      </c>
      <c r="G100" s="108">
        <v>3.5019177108111921E-2</v>
      </c>
      <c r="H100" s="108">
        <v>-3.1900162058341813E-2</v>
      </c>
      <c r="I100" s="108">
        <v>-1.4088200914753019E-2</v>
      </c>
      <c r="J100" s="108">
        <v>-3.982842249481669E-2</v>
      </c>
      <c r="K100" s="108">
        <v>0.20922389217336568</v>
      </c>
      <c r="L100" s="108">
        <v>-1.9436778768087914E-2</v>
      </c>
    </row>
    <row r="101" spans="2:12" ht="13.5" thickBot="1">
      <c r="B101" s="208" t="s">
        <v>35</v>
      </c>
      <c r="C101" s="110">
        <v>1.7463460576877587E-2</v>
      </c>
      <c r="D101" s="110">
        <v>-3.0107955880388504E-3</v>
      </c>
      <c r="E101" s="110">
        <v>3.2034889420758078E-2</v>
      </c>
      <c r="F101" s="110">
        <v>-5.2034441153225197E-2</v>
      </c>
      <c r="G101" s="110">
        <v>-1.8074805596688115E-2</v>
      </c>
      <c r="H101" s="110">
        <v>4.5116780326292349E-2</v>
      </c>
      <c r="I101" s="110">
        <v>1.0893204449332533E-2</v>
      </c>
      <c r="J101" s="110">
        <v>2.1730909917503705E-2</v>
      </c>
      <c r="K101" s="110">
        <v>-1.9436778768087914E-2</v>
      </c>
      <c r="L101" s="110">
        <v>0.13565031271537298</v>
      </c>
    </row>
    <row r="104" spans="2:12">
      <c r="B104" s="7" t="s">
        <v>332</v>
      </c>
    </row>
    <row r="105" spans="2:12" ht="13.5" thickBot="1"/>
    <row r="106" spans="2:12">
      <c r="B106" s="204"/>
      <c r="C106" s="205" t="s">
        <v>333</v>
      </c>
      <c r="D106" s="205" t="s">
        <v>334</v>
      </c>
      <c r="E106" s="205" t="s">
        <v>335</v>
      </c>
      <c r="F106" s="205" t="s">
        <v>336</v>
      </c>
      <c r="G106" s="205" t="s">
        <v>337</v>
      </c>
      <c r="H106" s="205" t="s">
        <v>338</v>
      </c>
    </row>
    <row r="107" spans="2:12">
      <c r="B107" s="206" t="s">
        <v>339</v>
      </c>
      <c r="C107" s="180">
        <v>4.2484938943437873</v>
      </c>
      <c r="D107" s="180">
        <v>2.0386971434121439</v>
      </c>
      <c r="E107" s="180">
        <v>1.1809996022966807</v>
      </c>
      <c r="F107" s="180">
        <v>0.26550319933465094</v>
      </c>
      <c r="G107" s="180">
        <v>0.11429508488731289</v>
      </c>
      <c r="H107" s="180">
        <v>7.4566711047641038E-2</v>
      </c>
    </row>
    <row r="108" spans="2:12">
      <c r="B108" s="207" t="s">
        <v>340</v>
      </c>
      <c r="C108" s="108">
        <v>42.484938943437875</v>
      </c>
      <c r="D108" s="108">
        <v>20.386971434121442</v>
      </c>
      <c r="E108" s="108">
        <v>11.809996022966807</v>
      </c>
      <c r="F108" s="108">
        <v>2.6550319933465092</v>
      </c>
      <c r="G108" s="108">
        <v>1.142950848873129</v>
      </c>
      <c r="H108" s="108">
        <v>0.74566711047641043</v>
      </c>
    </row>
    <row r="109" spans="2:12" ht="13.5" thickBot="1">
      <c r="B109" s="208" t="s">
        <v>341</v>
      </c>
      <c r="C109" s="110">
        <v>42.484938943437875</v>
      </c>
      <c r="D109" s="110">
        <v>62.871910377559317</v>
      </c>
      <c r="E109" s="110">
        <v>74.681906400526117</v>
      </c>
      <c r="F109" s="110">
        <v>77.336938393872629</v>
      </c>
      <c r="G109" s="110">
        <v>78.479889242745756</v>
      </c>
      <c r="H109" s="110">
        <v>79.22555635322216</v>
      </c>
    </row>
    <row r="128" spans="7:7">
      <c r="G128" s="7" t="s">
        <v>132</v>
      </c>
    </row>
    <row r="131" spans="2:8">
      <c r="B131" s="7" t="s">
        <v>342</v>
      </c>
    </row>
    <row r="132" spans="2:8" ht="13.5" thickBot="1"/>
    <row r="133" spans="2:8">
      <c r="B133" s="204"/>
      <c r="C133" s="205" t="s">
        <v>333</v>
      </c>
      <c r="D133" s="205" t="s">
        <v>334</v>
      </c>
      <c r="E133" s="205" t="s">
        <v>335</v>
      </c>
      <c r="F133" s="205" t="s">
        <v>336</v>
      </c>
      <c r="G133" s="205" t="s">
        <v>337</v>
      </c>
      <c r="H133" s="205" t="s">
        <v>338</v>
      </c>
    </row>
    <row r="134" spans="2:8">
      <c r="B134" s="206" t="s">
        <v>18</v>
      </c>
      <c r="C134" s="180">
        <v>0.25645877789857957</v>
      </c>
      <c r="D134" s="180">
        <v>-0.27848138214624402</v>
      </c>
      <c r="E134" s="180">
        <v>5.2449684188931082E-2</v>
      </c>
      <c r="F134" s="180">
        <v>-0.47255411424323979</v>
      </c>
      <c r="G134" s="180">
        <v>-0.11439247164798584</v>
      </c>
      <c r="H134" s="180">
        <v>0.40359966974331157</v>
      </c>
    </row>
    <row r="135" spans="2:8">
      <c r="B135" s="207" t="s">
        <v>2</v>
      </c>
      <c r="C135" s="108">
        <v>0.47064459670531633</v>
      </c>
      <c r="D135" s="108">
        <v>0.12715987607609214</v>
      </c>
      <c r="E135" s="108">
        <v>5.0026823513999168E-2</v>
      </c>
      <c r="F135" s="108">
        <v>-0.15220597556294646</v>
      </c>
      <c r="G135" s="108">
        <v>-0.55191335933283481</v>
      </c>
      <c r="H135" s="108">
        <v>-0.1660365149228118</v>
      </c>
    </row>
    <row r="136" spans="2:8">
      <c r="B136" s="207" t="s">
        <v>53</v>
      </c>
      <c r="C136" s="108">
        <v>-0.13294166226152074</v>
      </c>
      <c r="D136" s="108">
        <v>0.67144598651398801</v>
      </c>
      <c r="E136" s="108">
        <v>-9.2368214608056123E-2</v>
      </c>
      <c r="F136" s="108">
        <v>0.15450470118149293</v>
      </c>
      <c r="G136" s="108">
        <v>-0.2175756724667606</v>
      </c>
      <c r="H136" s="108">
        <v>0.35351983847781066</v>
      </c>
    </row>
    <row r="137" spans="2:8">
      <c r="B137" s="207" t="s">
        <v>20</v>
      </c>
      <c r="C137" s="108">
        <v>0.37696388281537224</v>
      </c>
      <c r="D137" s="108">
        <v>0.29208259137629389</v>
      </c>
      <c r="E137" s="108">
        <v>-3.3027600369190002E-2</v>
      </c>
      <c r="F137" s="108">
        <v>-0.32973582582388578</v>
      </c>
      <c r="G137" s="108">
        <v>-8.42429037554146E-2</v>
      </c>
      <c r="H137" s="108">
        <v>-0.47359804913916215</v>
      </c>
    </row>
    <row r="138" spans="2:8">
      <c r="B138" s="207" t="s">
        <v>22</v>
      </c>
      <c r="C138" s="108">
        <v>-0.33760098203985411</v>
      </c>
      <c r="D138" s="108">
        <v>0.17049417932761199</v>
      </c>
      <c r="E138" s="108">
        <v>0.53097110029423722</v>
      </c>
      <c r="F138" s="108">
        <v>-0.44098504820375267</v>
      </c>
      <c r="G138" s="108">
        <v>3.4807848255669564E-2</v>
      </c>
      <c r="H138" s="108">
        <v>0.10588912097331452</v>
      </c>
    </row>
    <row r="139" spans="2:8">
      <c r="B139" s="207" t="s">
        <v>24</v>
      </c>
      <c r="C139" s="108">
        <v>0.13632215437146419</v>
      </c>
      <c r="D139" s="108">
        <v>-5.6119168926193085E-2</v>
      </c>
      <c r="E139" s="108">
        <v>-0.12082195078544626</v>
      </c>
      <c r="F139" s="108">
        <v>0.50191636014107976</v>
      </c>
      <c r="G139" s="108">
        <v>-0.32986928917798658</v>
      </c>
      <c r="H139" s="108">
        <v>9.5915801452013144E-2</v>
      </c>
    </row>
    <row r="140" spans="2:8">
      <c r="B140" s="207" t="s">
        <v>32</v>
      </c>
      <c r="C140" s="108">
        <v>-0.33453268120062457</v>
      </c>
      <c r="D140" s="108">
        <v>-2.4677689354749021E-2</v>
      </c>
      <c r="E140" s="108">
        <v>0.53142312929503099</v>
      </c>
      <c r="F140" s="108">
        <v>0.21845944185832541</v>
      </c>
      <c r="G140" s="108">
        <v>-0.37568819650935081</v>
      </c>
      <c r="H140" s="108">
        <v>-0.41132185672712207</v>
      </c>
    </row>
    <row r="141" spans="2:8">
      <c r="B141" s="207" t="s">
        <v>33</v>
      </c>
      <c r="C141" s="108">
        <v>0.27054694324567541</v>
      </c>
      <c r="D141" s="108">
        <v>0.48771286724481738</v>
      </c>
      <c r="E141" s="108">
        <v>0.15089330162018091</v>
      </c>
      <c r="F141" s="108">
        <v>0.1229763802891692</v>
      </c>
      <c r="G141" s="108">
        <v>0.54363712153691246</v>
      </c>
      <c r="H141" s="108">
        <v>-0.12621668658448618</v>
      </c>
    </row>
    <row r="142" spans="2:8">
      <c r="B142" s="207" t="s">
        <v>34</v>
      </c>
      <c r="C142" s="108">
        <v>-0.32918636201960266</v>
      </c>
      <c r="D142" s="108">
        <v>0.31118202482615276</v>
      </c>
      <c r="E142" s="108">
        <v>-0.33555606361173074</v>
      </c>
      <c r="F142" s="108">
        <v>-0.26189792532252404</v>
      </c>
      <c r="G142" s="108">
        <v>-0.28103851324696139</v>
      </c>
      <c r="H142" s="108">
        <v>0.15659839396411374</v>
      </c>
    </row>
    <row r="143" spans="2:8" ht="13.5" thickBot="1">
      <c r="B143" s="208" t="s">
        <v>35</v>
      </c>
      <c r="C143" s="110">
        <v>0.35625514345964232</v>
      </c>
      <c r="D143" s="110">
        <v>5.1008083818935623E-2</v>
      </c>
      <c r="E143" s="110">
        <v>0.52040194303261156</v>
      </c>
      <c r="F143" s="110">
        <v>0.20761128616942237</v>
      </c>
      <c r="G143" s="110">
        <v>-4.6680242686522641E-2</v>
      </c>
      <c r="H143" s="110">
        <v>0.47980836617856509</v>
      </c>
    </row>
    <row r="146" spans="2:8">
      <c r="B146" s="7" t="s">
        <v>343</v>
      </c>
    </row>
    <row r="147" spans="2:8" ht="13.5" thickBot="1"/>
    <row r="148" spans="2:8">
      <c r="B148" s="204"/>
      <c r="C148" s="205" t="s">
        <v>333</v>
      </c>
      <c r="D148" s="205" t="s">
        <v>334</v>
      </c>
      <c r="E148" s="205" t="s">
        <v>335</v>
      </c>
      <c r="F148" s="205" t="s">
        <v>344</v>
      </c>
      <c r="G148" s="205" t="s">
        <v>345</v>
      </c>
      <c r="H148" s="205" t="s">
        <v>346</v>
      </c>
    </row>
    <row r="149" spans="2:8">
      <c r="B149" s="206" t="s">
        <v>18</v>
      </c>
      <c r="C149" s="221">
        <v>0.52860962628611285</v>
      </c>
      <c r="D149" s="180">
        <v>-0.39762393870870777</v>
      </c>
      <c r="E149" s="180">
        <v>5.699906783179725E-2</v>
      </c>
      <c r="F149" s="180">
        <v>0.7084894250190219</v>
      </c>
      <c r="G149" s="180">
        <v>0.44078182737026389</v>
      </c>
      <c r="H149" s="180">
        <v>0.55921817262973605</v>
      </c>
    </row>
    <row r="150" spans="2:8">
      <c r="B150" s="207" t="s">
        <v>2</v>
      </c>
      <c r="C150" s="210">
        <v>0.97008675786625709</v>
      </c>
      <c r="D150" s="108">
        <v>0.18156262505381593</v>
      </c>
      <c r="E150" s="108">
        <v>5.4366052932031984E-2</v>
      </c>
      <c r="F150" s="108">
        <v>0.97700464875159088</v>
      </c>
      <c r="G150" s="210">
        <v>0.97698897231530724</v>
      </c>
      <c r="H150" s="108">
        <v>2.3011027684692764E-2</v>
      </c>
    </row>
    <row r="151" spans="2:8">
      <c r="B151" s="207" t="s">
        <v>53</v>
      </c>
      <c r="C151" s="222">
        <v>-0.27343215075133226</v>
      </c>
      <c r="D151" s="210">
        <v>0.95666175873866877</v>
      </c>
      <c r="E151" s="108">
        <v>-0.10016555447127549</v>
      </c>
      <c r="F151" s="108">
        <v>0.88187738041540309</v>
      </c>
      <c r="G151" s="210">
        <v>1</v>
      </c>
      <c r="H151" s="210">
        <v>0</v>
      </c>
    </row>
    <row r="152" spans="2:8">
      <c r="B152" s="207" t="s">
        <v>20</v>
      </c>
      <c r="C152" s="222">
        <v>0.77699324176456519</v>
      </c>
      <c r="D152" s="222">
        <v>0.41704414677997326</v>
      </c>
      <c r="E152" s="108">
        <v>-3.5892350218616614E-2</v>
      </c>
      <c r="F152" s="108">
        <v>0.94664605559928194</v>
      </c>
      <c r="G152" s="108">
        <v>0.77893257891545975</v>
      </c>
      <c r="H152" s="108">
        <v>0.22106742108454025</v>
      </c>
    </row>
    <row r="153" spans="2:8">
      <c r="B153" s="207" t="s">
        <v>22</v>
      </c>
      <c r="C153" s="222">
        <v>-0.69585892287331375</v>
      </c>
      <c r="D153" s="222">
        <v>0.24343662254431311</v>
      </c>
      <c r="E153" s="210">
        <v>0.57702650131079924</v>
      </c>
      <c r="F153" s="108">
        <v>0.89447988896178576</v>
      </c>
      <c r="G153" s="108">
        <v>0.87644061295317255</v>
      </c>
      <c r="H153" s="108">
        <v>0.12355938704682745</v>
      </c>
    </row>
    <row r="154" spans="2:8">
      <c r="B154" s="207" t="s">
        <v>24</v>
      </c>
      <c r="C154" s="222">
        <v>0.2809855200406326</v>
      </c>
      <c r="D154" s="222">
        <v>-8.0128606133439417E-2</v>
      </c>
      <c r="E154" s="108">
        <v>-0.13130181191525819</v>
      </c>
      <c r="F154" s="108">
        <v>0.30337432686370946</v>
      </c>
      <c r="G154" s="108">
        <v>0.10261362180562245</v>
      </c>
      <c r="H154" s="108">
        <v>0.89738637819437761</v>
      </c>
    </row>
    <row r="155" spans="2:8">
      <c r="B155" s="207" t="s">
        <v>32</v>
      </c>
      <c r="C155" s="222">
        <v>-0.68953457954902353</v>
      </c>
      <c r="D155" s="222">
        <v>-3.5235533391285268E-2</v>
      </c>
      <c r="E155" s="108">
        <v>0.57751773842836462</v>
      </c>
      <c r="F155" s="108">
        <v>0.8397163071366629</v>
      </c>
      <c r="G155" s="108">
        <v>0.81022621740662992</v>
      </c>
      <c r="H155" s="108">
        <v>0.18977378259337008</v>
      </c>
    </row>
    <row r="156" spans="2:8">
      <c r="B156" s="207" t="s">
        <v>33</v>
      </c>
      <c r="C156" s="222">
        <v>0.55764797654344112</v>
      </c>
      <c r="D156" s="222">
        <v>0.69637083002899391</v>
      </c>
      <c r="E156" s="108">
        <v>0.1639814932618342</v>
      </c>
      <c r="F156" s="108">
        <v>0.85204803784311489</v>
      </c>
      <c r="G156" s="108">
        <v>0.82279352879064516</v>
      </c>
      <c r="H156" s="108">
        <v>0.17720647120935484</v>
      </c>
    </row>
    <row r="157" spans="2:8">
      <c r="B157" s="207" t="s">
        <v>34</v>
      </c>
      <c r="C157" s="222">
        <v>-0.67851481330259822</v>
      </c>
      <c r="D157" s="222">
        <v>0.44431488170992828</v>
      </c>
      <c r="E157" s="108">
        <v>-0.36466154423885594</v>
      </c>
      <c r="F157" s="108">
        <v>0.84460656026701209</v>
      </c>
      <c r="G157" s="108">
        <v>0.79077610782663432</v>
      </c>
      <c r="H157" s="108">
        <v>0.20922389217336568</v>
      </c>
    </row>
    <row r="158" spans="2:8" ht="13.5" thickBot="1">
      <c r="B158" s="208" t="s">
        <v>35</v>
      </c>
      <c r="C158" s="223">
        <v>0.73430864714321042</v>
      </c>
      <c r="D158" s="223">
        <v>7.2830847928706449E-2</v>
      </c>
      <c r="E158" s="212">
        <v>0.56554059589504335</v>
      </c>
      <c r="F158" s="110">
        <v>0.91590739990164094</v>
      </c>
      <c r="G158" s="110">
        <v>0.86434968728462702</v>
      </c>
      <c r="H158" s="110">
        <v>0.13565031271537298</v>
      </c>
    </row>
    <row r="159" spans="2:8">
      <c r="B159" s="202" t="s">
        <v>347</v>
      </c>
    </row>
    <row r="181" spans="2:7">
      <c r="G181" s="7" t="s">
        <v>132</v>
      </c>
    </row>
    <row r="184" spans="2:7">
      <c r="B184" s="7" t="s">
        <v>348</v>
      </c>
    </row>
    <row r="185" spans="2:7" ht="13.5" thickBot="1"/>
    <row r="186" spans="2:7">
      <c r="B186" s="204"/>
      <c r="C186" s="205" t="s">
        <v>333</v>
      </c>
      <c r="D186" s="205" t="s">
        <v>334</v>
      </c>
      <c r="E186" s="205" t="s">
        <v>335</v>
      </c>
    </row>
    <row r="187" spans="2:7">
      <c r="B187" s="206" t="s">
        <v>18</v>
      </c>
      <c r="C187" s="180">
        <v>0.51787933134769282</v>
      </c>
      <c r="D187" s="180">
        <v>-0.39418990348469096</v>
      </c>
      <c r="E187" s="180">
        <v>5.9806684017716105E-2</v>
      </c>
    </row>
    <row r="188" spans="2:7">
      <c r="B188" s="207" t="s">
        <v>2</v>
      </c>
      <c r="C188" s="108">
        <v>0.9503948784336248</v>
      </c>
      <c r="D188" s="108">
        <v>0.17999457949844994</v>
      </c>
      <c r="E188" s="108">
        <v>5.7043974097813102E-2</v>
      </c>
    </row>
    <row r="189" spans="2:7">
      <c r="B189" s="207" t="s">
        <v>53</v>
      </c>
      <c r="C189" s="108">
        <v>-0.26788172662488879</v>
      </c>
      <c r="D189" s="108">
        <v>0.94839965513482871</v>
      </c>
      <c r="E189" s="108">
        <v>-0.10509943221178424</v>
      </c>
    </row>
    <row r="190" spans="2:7">
      <c r="B190" s="207" t="s">
        <v>20</v>
      </c>
      <c r="C190" s="108">
        <v>0.76122098519809756</v>
      </c>
      <c r="D190" s="108">
        <v>0.41344239107415992</v>
      </c>
      <c r="E190" s="108">
        <v>-3.7660307963500179E-2</v>
      </c>
    </row>
    <row r="191" spans="2:7">
      <c r="B191" s="207" t="s">
        <v>22</v>
      </c>
      <c r="C191" s="108">
        <v>-0.68173361923399278</v>
      </c>
      <c r="D191" s="108">
        <v>0.2413342090443916</v>
      </c>
      <c r="E191" s="108">
        <v>0.60544922832038006</v>
      </c>
    </row>
    <row r="192" spans="2:7">
      <c r="B192" s="207" t="s">
        <v>24</v>
      </c>
      <c r="C192" s="108">
        <v>0.27528176938318971</v>
      </c>
      <c r="D192" s="108">
        <v>-7.9436584277796124E-2</v>
      </c>
      <c r="E192" s="108">
        <v>-0.13776937544562101</v>
      </c>
    </row>
    <row r="193" spans="2:5">
      <c r="B193" s="207" t="s">
        <v>32</v>
      </c>
      <c r="C193" s="108">
        <v>-0.67553765433072865</v>
      </c>
      <c r="D193" s="108">
        <v>-3.4931225599366358E-2</v>
      </c>
      <c r="E193" s="108">
        <v>0.60596466241755975</v>
      </c>
    </row>
    <row r="194" spans="2:5">
      <c r="B194" s="207" t="s">
        <v>33</v>
      </c>
      <c r="C194" s="108">
        <v>0.5463282294889642</v>
      </c>
      <c r="D194" s="108">
        <v>0.69035670027849894</v>
      </c>
      <c r="E194" s="108">
        <v>0.17205876736799269</v>
      </c>
    </row>
    <row r="195" spans="2:5">
      <c r="B195" s="207" t="s">
        <v>34</v>
      </c>
      <c r="C195" s="108">
        <v>-0.66474157932278177</v>
      </c>
      <c r="D195" s="108">
        <v>0.44047760531429231</v>
      </c>
      <c r="E195" s="108">
        <v>-0.38262376174403029</v>
      </c>
    </row>
    <row r="196" spans="2:5" ht="13.5" thickBot="1">
      <c r="B196" s="208" t="s">
        <v>35</v>
      </c>
      <c r="C196" s="110">
        <v>0.71940284904975682</v>
      </c>
      <c r="D196" s="110">
        <v>7.2201852355667367E-2</v>
      </c>
      <c r="E196" s="110">
        <v>0.59339755902142843</v>
      </c>
    </row>
    <row r="218" spans="2:7">
      <c r="G218" s="7" t="s">
        <v>132</v>
      </c>
    </row>
    <row r="221" spans="2:7">
      <c r="B221" s="7" t="s">
        <v>349</v>
      </c>
    </row>
    <row r="222" spans="2:7" ht="13.5" thickBot="1"/>
    <row r="223" spans="2:7">
      <c r="B223" s="204"/>
      <c r="C223" s="205" t="s">
        <v>333</v>
      </c>
      <c r="D223" s="205" t="s">
        <v>334</v>
      </c>
      <c r="E223" s="205" t="s">
        <v>335</v>
      </c>
    </row>
    <row r="224" spans="2:7">
      <c r="B224" s="206" t="s">
        <v>18</v>
      </c>
      <c r="C224" s="180">
        <v>-0.19462271489583061</v>
      </c>
      <c r="D224" s="180">
        <v>0.14153469555543163</v>
      </c>
      <c r="E224" s="180">
        <v>-0.16762450822752029</v>
      </c>
    </row>
    <row r="225" spans="2:5">
      <c r="B225" s="207" t="s">
        <v>2</v>
      </c>
      <c r="C225" s="108">
        <v>1.9806807415517103</v>
      </c>
      <c r="D225" s="108">
        <v>0.24826805922985651</v>
      </c>
      <c r="E225" s="108">
        <v>0.26134867345632884</v>
      </c>
    </row>
    <row r="226" spans="2:5">
      <c r="B226" s="207" t="s">
        <v>53</v>
      </c>
      <c r="C226" s="108">
        <v>-0.34944316673330778</v>
      </c>
      <c r="D226" s="108">
        <v>1.1624335872364802</v>
      </c>
      <c r="E226" s="108">
        <v>-0.42179212724505627</v>
      </c>
    </row>
    <row r="227" spans="2:5">
      <c r="B227" s="207" t="s">
        <v>20</v>
      </c>
      <c r="C227" s="108">
        <v>-0.87308748111144219</v>
      </c>
      <c r="D227" s="108">
        <v>-4.8791679097625273E-2</v>
      </c>
      <c r="E227" s="108">
        <v>-7.3469164621148053E-2</v>
      </c>
    </row>
    <row r="228" spans="2:5">
      <c r="B228" s="207" t="s">
        <v>22</v>
      </c>
      <c r="C228" s="108">
        <v>0.29365204759807995</v>
      </c>
      <c r="D228" s="108">
        <v>-0.11981688543887817</v>
      </c>
      <c r="E228" s="108">
        <v>0.83035080913364689</v>
      </c>
    </row>
    <row r="229" spans="2:5">
      <c r="B229" s="207" t="s">
        <v>24</v>
      </c>
      <c r="C229" s="108">
        <v>-4.3710256206144715E-2</v>
      </c>
      <c r="D229" s="108">
        <v>-9.279063549277225E-2</v>
      </c>
      <c r="E229" s="108">
        <v>4.7481106772914006E-2</v>
      </c>
    </row>
    <row r="230" spans="2:5">
      <c r="B230" s="207" t="s">
        <v>32</v>
      </c>
      <c r="C230" s="108">
        <v>-0.22578854249732139</v>
      </c>
      <c r="D230" s="108">
        <v>0.19691869825944691</v>
      </c>
      <c r="E230" s="108">
        <v>0.13744910796536902</v>
      </c>
    </row>
    <row r="231" spans="2:5">
      <c r="B231" s="207" t="s">
        <v>33</v>
      </c>
      <c r="C231" s="108">
        <v>0.31710231498605035</v>
      </c>
      <c r="D231" s="108">
        <v>0.14577384266398968</v>
      </c>
      <c r="E231" s="108">
        <v>0.12235759278883096</v>
      </c>
    </row>
    <row r="232" spans="2:5">
      <c r="B232" s="207" t="s">
        <v>34</v>
      </c>
      <c r="C232" s="108">
        <v>-3.5968447667389825E-2</v>
      </c>
      <c r="D232" s="108">
        <v>-0.27144668281663986</v>
      </c>
      <c r="E232" s="108">
        <v>-5.5647449688025707E-2</v>
      </c>
    </row>
    <row r="233" spans="2:5" ht="13.5" thickBot="1">
      <c r="B233" s="208" t="s">
        <v>35</v>
      </c>
      <c r="C233" s="110">
        <v>-0.45505827179053249</v>
      </c>
      <c r="D233" s="110">
        <v>-0.20926063903527037</v>
      </c>
      <c r="E233" s="110">
        <v>0.47059008657586254</v>
      </c>
    </row>
    <row r="236" spans="2:5">
      <c r="B236" s="7" t="s">
        <v>350</v>
      </c>
    </row>
    <row r="237" spans="2:5" ht="13.5" thickBot="1"/>
    <row r="238" spans="2:5">
      <c r="B238" s="204" t="s">
        <v>309</v>
      </c>
      <c r="C238" s="205" t="s">
        <v>333</v>
      </c>
      <c r="D238" s="205" t="s">
        <v>334</v>
      </c>
      <c r="E238" s="205" t="s">
        <v>335</v>
      </c>
    </row>
    <row r="239" spans="2:5">
      <c r="B239" s="206" t="s">
        <v>217</v>
      </c>
      <c r="C239" s="180">
        <v>-1.2539415944126646</v>
      </c>
      <c r="D239" s="180">
        <v>0.20204960606863348</v>
      </c>
      <c r="E239" s="209">
        <v>-1.6801829283473699</v>
      </c>
    </row>
    <row r="240" spans="2:5">
      <c r="B240" s="207" t="s">
        <v>218</v>
      </c>
      <c r="C240" s="108">
        <v>-0.2218300950268165</v>
      </c>
      <c r="D240" s="108">
        <v>-0.61985103217031545</v>
      </c>
      <c r="E240" s="210">
        <v>-1.5545689029829446</v>
      </c>
    </row>
    <row r="241" spans="2:5">
      <c r="B241" s="207" t="s">
        <v>219</v>
      </c>
      <c r="C241" s="108">
        <v>-0.74711146108308246</v>
      </c>
      <c r="D241" s="108">
        <v>0.13686140049428308</v>
      </c>
      <c r="E241" s="210">
        <v>-1.7616158626768521</v>
      </c>
    </row>
    <row r="242" spans="2:5">
      <c r="B242" s="207" t="s">
        <v>220</v>
      </c>
      <c r="C242" s="108">
        <v>-0.78274890125669982</v>
      </c>
      <c r="D242" s="108">
        <v>0.12546085167481469</v>
      </c>
      <c r="E242" s="210">
        <v>-1.9211015907618774</v>
      </c>
    </row>
    <row r="243" spans="2:5">
      <c r="B243" s="207" t="s">
        <v>221</v>
      </c>
      <c r="C243" s="108">
        <v>-1.2141105112172137</v>
      </c>
      <c r="D243" s="108">
        <v>0.5361482373676274</v>
      </c>
      <c r="E243" s="210">
        <v>-1.9618295028545587</v>
      </c>
    </row>
    <row r="244" spans="2:5">
      <c r="B244" s="207" t="s">
        <v>222</v>
      </c>
      <c r="C244" s="108">
        <v>-0.85445590199941213</v>
      </c>
      <c r="D244" s="108">
        <v>-0.19497624802206304</v>
      </c>
      <c r="E244" s="210">
        <v>-1.5796864879724213</v>
      </c>
    </row>
    <row r="245" spans="2:5">
      <c r="B245" s="207" t="s">
        <v>223</v>
      </c>
      <c r="C245" s="210">
        <v>-1.3655356260973508</v>
      </c>
      <c r="D245" s="108">
        <v>0.48510865921922675</v>
      </c>
      <c r="E245" s="108">
        <v>1.2345808980656345</v>
      </c>
    </row>
    <row r="246" spans="2:5">
      <c r="B246" s="207" t="s">
        <v>224</v>
      </c>
      <c r="C246" s="108">
        <v>-0.52338392056227567</v>
      </c>
      <c r="D246" s="108">
        <v>-0.31716644077490169</v>
      </c>
      <c r="E246" s="210">
        <v>-1.044858301766961</v>
      </c>
    </row>
    <row r="247" spans="2:5">
      <c r="B247" s="207" t="s">
        <v>225</v>
      </c>
      <c r="C247" s="210">
        <v>-0.96120592323658971</v>
      </c>
      <c r="D247" s="108">
        <v>0.44503422714598428</v>
      </c>
      <c r="E247" s="108">
        <v>-0.86932037948128094</v>
      </c>
    </row>
    <row r="248" spans="2:5">
      <c r="B248" s="207" t="s">
        <v>226</v>
      </c>
      <c r="C248" s="210">
        <v>-1.0005751364718711</v>
      </c>
      <c r="D248" s="108">
        <v>0.16675771480100721</v>
      </c>
      <c r="E248" s="108">
        <v>-0.91756115867848798</v>
      </c>
    </row>
    <row r="249" spans="2:5">
      <c r="B249" s="207" t="s">
        <v>227</v>
      </c>
      <c r="C249" s="210">
        <v>-1.4581883125985642</v>
      </c>
      <c r="D249" s="108">
        <v>0.506243380210603</v>
      </c>
      <c r="E249" s="108">
        <v>-0.55556437567241113</v>
      </c>
    </row>
    <row r="250" spans="2:5">
      <c r="B250" s="207" t="s">
        <v>228</v>
      </c>
      <c r="C250" s="210">
        <v>-0.80297082350959892</v>
      </c>
      <c r="D250" s="108">
        <v>-0.13002480629583141</v>
      </c>
      <c r="E250" s="108">
        <v>-0.51397024125945068</v>
      </c>
    </row>
    <row r="251" spans="2:5">
      <c r="B251" s="207" t="s">
        <v>229</v>
      </c>
      <c r="C251" s="108">
        <v>-0.81580723591300808</v>
      </c>
      <c r="D251" s="108">
        <v>0.44176417555649372</v>
      </c>
      <c r="E251" s="210">
        <v>-0.92850766863982215</v>
      </c>
    </row>
    <row r="252" spans="2:5">
      <c r="B252" s="207" t="s">
        <v>230</v>
      </c>
      <c r="C252" s="108">
        <v>-1.145059648429922</v>
      </c>
      <c r="D252" s="210">
        <v>1.1467255654372994</v>
      </c>
      <c r="E252" s="108">
        <v>-1.0380697504825791</v>
      </c>
    </row>
    <row r="253" spans="2:5">
      <c r="B253" s="207" t="s">
        <v>231</v>
      </c>
      <c r="C253" s="108">
        <v>-1.0281957730587463</v>
      </c>
      <c r="D253" s="210">
        <v>1.1121399954394804</v>
      </c>
      <c r="E253" s="108">
        <v>-0.60192036029458496</v>
      </c>
    </row>
    <row r="254" spans="2:5">
      <c r="B254" s="207" t="s">
        <v>232</v>
      </c>
      <c r="C254" s="108">
        <v>-1.8043840838296465</v>
      </c>
      <c r="D254" s="210">
        <v>2.8194396183231629</v>
      </c>
      <c r="E254" s="108">
        <v>-0.29896615169649321</v>
      </c>
    </row>
    <row r="255" spans="2:5">
      <c r="B255" s="207" t="s">
        <v>233</v>
      </c>
      <c r="C255" s="108">
        <v>-0.55894053183936454</v>
      </c>
      <c r="D255" s="108">
        <v>-0.217524999479385</v>
      </c>
      <c r="E255" s="210">
        <v>0.59374247241808287</v>
      </c>
    </row>
    <row r="256" spans="2:5">
      <c r="B256" s="207" t="s">
        <v>234</v>
      </c>
      <c r="C256" s="108">
        <v>-0.73264054526707201</v>
      </c>
      <c r="D256" s="108">
        <v>0.62173433390576804</v>
      </c>
      <c r="E256" s="210">
        <v>1.374406072567929</v>
      </c>
    </row>
    <row r="257" spans="2:5">
      <c r="B257" s="207" t="s">
        <v>235</v>
      </c>
      <c r="C257" s="210">
        <v>-0.45654379594084754</v>
      </c>
      <c r="D257" s="108">
        <v>-0.39000182319588428</v>
      </c>
      <c r="E257" s="108">
        <v>0.26479150754842223</v>
      </c>
    </row>
    <row r="258" spans="2:5">
      <c r="B258" s="207" t="s">
        <v>236</v>
      </c>
      <c r="C258" s="210">
        <v>-0.72427584649593391</v>
      </c>
      <c r="D258" s="108">
        <v>0.54599564371090992</v>
      </c>
      <c r="E258" s="108">
        <v>0.31787301748689423</v>
      </c>
    </row>
    <row r="259" spans="2:5">
      <c r="B259" s="207" t="s">
        <v>237</v>
      </c>
      <c r="C259" s="108">
        <v>-3.7488172473454012E-2</v>
      </c>
      <c r="D259" s="210">
        <v>-0.92050302319219746</v>
      </c>
      <c r="E259" s="108">
        <v>0.59941477266956866</v>
      </c>
    </row>
    <row r="260" spans="2:5">
      <c r="B260" s="207" t="s">
        <v>238</v>
      </c>
      <c r="C260" s="108">
        <v>-5.7589968244252887E-2</v>
      </c>
      <c r="D260" s="210">
        <v>-1.0910898927833832</v>
      </c>
      <c r="E260" s="108">
        <v>0.52622925566861367</v>
      </c>
    </row>
    <row r="261" spans="2:5">
      <c r="B261" s="207" t="s">
        <v>239</v>
      </c>
      <c r="C261" s="108">
        <v>-2.8127653265038605E-2</v>
      </c>
      <c r="D261" s="210">
        <v>-1.1140576042182588</v>
      </c>
      <c r="E261" s="108">
        <v>1.0002675879584788</v>
      </c>
    </row>
    <row r="262" spans="2:5">
      <c r="B262" s="207" t="s">
        <v>240</v>
      </c>
      <c r="C262" s="108">
        <v>7.838603865760424E-2</v>
      </c>
      <c r="D262" s="210">
        <v>-1.0384797344176067</v>
      </c>
      <c r="E262" s="108">
        <v>0.76001223886219682</v>
      </c>
    </row>
    <row r="263" spans="2:5">
      <c r="B263" s="207" t="s">
        <v>241</v>
      </c>
      <c r="C263" s="108">
        <v>4.8512028672307361E-2</v>
      </c>
      <c r="D263" s="210">
        <v>-1.122856591863417</v>
      </c>
      <c r="E263" s="108">
        <v>0.50515974655646489</v>
      </c>
    </row>
    <row r="264" spans="2:5">
      <c r="B264" s="207" t="s">
        <v>242</v>
      </c>
      <c r="C264" s="108">
        <v>3.0577440377485277E-2</v>
      </c>
      <c r="D264" s="210">
        <v>-1.1451698061544873</v>
      </c>
      <c r="E264" s="108">
        <v>0.70656437040832409</v>
      </c>
    </row>
    <row r="265" spans="2:5">
      <c r="B265" s="207" t="s">
        <v>243</v>
      </c>
      <c r="C265" s="108">
        <v>-0.34392971973510456</v>
      </c>
      <c r="D265" s="210">
        <v>-1.0451287396772921</v>
      </c>
      <c r="E265" s="108">
        <v>0.85684136072102801</v>
      </c>
    </row>
    <row r="266" spans="2:5">
      <c r="B266" s="207" t="s">
        <v>244</v>
      </c>
      <c r="C266" s="108">
        <v>-0.33386075920548502</v>
      </c>
      <c r="D266" s="108">
        <v>-1.0787908397429826</v>
      </c>
      <c r="E266" s="210">
        <v>1.5282182367740011</v>
      </c>
    </row>
    <row r="267" spans="2:5">
      <c r="B267" s="207" t="s">
        <v>245</v>
      </c>
      <c r="C267" s="108">
        <v>-0.25328029770027122</v>
      </c>
      <c r="D267" s="108">
        <v>-1.0648320727193417</v>
      </c>
      <c r="E267" s="210">
        <v>1.1384349846227426</v>
      </c>
    </row>
    <row r="268" spans="2:5">
      <c r="B268" s="207" t="s">
        <v>246</v>
      </c>
      <c r="C268" s="108">
        <v>-0.31155984086543842</v>
      </c>
      <c r="D268" s="210">
        <v>-1.0419874893518637</v>
      </c>
      <c r="E268" s="108">
        <v>0.39383802263920475</v>
      </c>
    </row>
    <row r="269" spans="2:5">
      <c r="B269" s="207" t="s">
        <v>247</v>
      </c>
      <c r="C269" s="108">
        <v>-8.0325977295156475E-2</v>
      </c>
      <c r="D269" s="210">
        <v>-1.1078044365483919</v>
      </c>
      <c r="E269" s="108">
        <v>0.45333842461110041</v>
      </c>
    </row>
    <row r="270" spans="2:5">
      <c r="B270" s="207" t="s">
        <v>248</v>
      </c>
      <c r="C270" s="108">
        <v>-0.68650224308571595</v>
      </c>
      <c r="D270" s="108">
        <v>0.32347574459497408</v>
      </c>
      <c r="E270" s="210">
        <v>1.4868513574366518</v>
      </c>
    </row>
    <row r="271" spans="2:5">
      <c r="B271" s="207" t="s">
        <v>249</v>
      </c>
      <c r="C271" s="108">
        <v>-0.27591874139342842</v>
      </c>
      <c r="D271" s="108">
        <v>-0.21320363471362241</v>
      </c>
      <c r="E271" s="210">
        <v>0.92429660466526986</v>
      </c>
    </row>
    <row r="272" spans="2:5">
      <c r="B272" s="207" t="s">
        <v>250</v>
      </c>
      <c r="C272" s="108">
        <v>-0.5484477764700052</v>
      </c>
      <c r="D272" s="108">
        <v>0.31795982082441637</v>
      </c>
      <c r="E272" s="210">
        <v>1.4864217628405214</v>
      </c>
    </row>
    <row r="273" spans="2:5">
      <c r="B273" s="207" t="s">
        <v>251</v>
      </c>
      <c r="C273" s="108">
        <v>-0.78937682036515233</v>
      </c>
      <c r="D273" s="108">
        <v>0.85343986559731211</v>
      </c>
      <c r="E273" s="210">
        <v>1.0088643769448125</v>
      </c>
    </row>
    <row r="274" spans="2:5">
      <c r="B274" s="207" t="s">
        <v>252</v>
      </c>
      <c r="C274" s="210">
        <v>-0.71466206449986269</v>
      </c>
      <c r="D274" s="108">
        <v>-7.4387559707855044E-2</v>
      </c>
      <c r="E274" s="108">
        <v>0.40575766427647986</v>
      </c>
    </row>
    <row r="275" spans="2:5">
      <c r="B275" s="207" t="s">
        <v>253</v>
      </c>
      <c r="C275" s="108">
        <v>-0.21118799676033226</v>
      </c>
      <c r="D275" s="108">
        <v>-0.89670390909823861</v>
      </c>
      <c r="E275" s="210">
        <v>0.92567516079849232</v>
      </c>
    </row>
    <row r="276" spans="2:5">
      <c r="B276" s="207" t="s">
        <v>254</v>
      </c>
      <c r="C276" s="210">
        <v>-0.97127506019969456</v>
      </c>
      <c r="D276" s="108">
        <v>0.51534737017009158</v>
      </c>
      <c r="E276" s="108">
        <v>0.20381570171112745</v>
      </c>
    </row>
    <row r="277" spans="2:5">
      <c r="B277" s="207" t="s">
        <v>255</v>
      </c>
      <c r="C277" s="108">
        <v>-0.29750278609071978</v>
      </c>
      <c r="D277" s="210">
        <v>-0.60036594734680171</v>
      </c>
      <c r="E277" s="108">
        <v>0.47858984886988681</v>
      </c>
    </row>
    <row r="278" spans="2:5">
      <c r="B278" s="207" t="s">
        <v>256</v>
      </c>
      <c r="C278" s="108">
        <v>-0.24227743277744643</v>
      </c>
      <c r="D278" s="108">
        <v>-0.60520370725427441</v>
      </c>
      <c r="E278" s="210">
        <v>1.1092923349572379</v>
      </c>
    </row>
    <row r="279" spans="2:5">
      <c r="B279" s="207" t="s">
        <v>257</v>
      </c>
      <c r="C279" s="108">
        <v>-0.10129123970036963</v>
      </c>
      <c r="D279" s="108">
        <v>-0.52915731434185542</v>
      </c>
      <c r="E279" s="210">
        <v>0.66858037141084115</v>
      </c>
    </row>
    <row r="280" spans="2:5">
      <c r="B280" s="207" t="s">
        <v>258</v>
      </c>
      <c r="C280" s="108">
        <v>-0.44268350511444399</v>
      </c>
      <c r="D280" s="108">
        <v>-0.26785156280743333</v>
      </c>
      <c r="E280" s="210">
        <v>0.6454352444297522</v>
      </c>
    </row>
    <row r="281" spans="2:5">
      <c r="B281" s="207" t="s">
        <v>259</v>
      </c>
      <c r="C281" s="108">
        <v>-0.18571879767970137</v>
      </c>
      <c r="D281" s="108">
        <v>-0.90848154465496833</v>
      </c>
      <c r="E281" s="210">
        <v>1.0160541654574373</v>
      </c>
    </row>
    <row r="282" spans="2:5">
      <c r="B282" s="207" t="s">
        <v>260</v>
      </c>
      <c r="C282" s="108">
        <v>-0.31276935923933197</v>
      </c>
      <c r="D282" s="210">
        <v>-0.35173218691365127</v>
      </c>
      <c r="E282" s="108">
        <v>-0.17919491559439632</v>
      </c>
    </row>
    <row r="283" spans="2:5">
      <c r="B283" s="207" t="s">
        <v>261</v>
      </c>
      <c r="C283" s="108">
        <v>0.28554467402282518</v>
      </c>
      <c r="D283" s="108">
        <v>-0.60013485762714835</v>
      </c>
      <c r="E283" s="210">
        <v>-1.5545286506702851</v>
      </c>
    </row>
    <row r="284" spans="2:5">
      <c r="B284" s="207" t="s">
        <v>262</v>
      </c>
      <c r="C284" s="108">
        <v>5.2861568745777909E-2</v>
      </c>
      <c r="D284" s="108">
        <v>-0.9388774868846177</v>
      </c>
      <c r="E284" s="210">
        <v>-1.4572129862070358</v>
      </c>
    </row>
    <row r="285" spans="2:5">
      <c r="B285" s="207" t="s">
        <v>263</v>
      </c>
      <c r="C285" s="108">
        <v>0.39588792162390773</v>
      </c>
      <c r="D285" s="108">
        <v>-0.91846506958675866</v>
      </c>
      <c r="E285" s="210">
        <v>-1.2548206596318137</v>
      </c>
    </row>
    <row r="286" spans="2:5">
      <c r="B286" s="207" t="s">
        <v>264</v>
      </c>
      <c r="C286" s="108">
        <v>0.80843038822886037</v>
      </c>
      <c r="D286" s="210">
        <v>-1.4850448111098298</v>
      </c>
      <c r="E286" s="108">
        <v>-0.38663740608928482</v>
      </c>
    </row>
    <row r="287" spans="2:5">
      <c r="B287" s="207" t="s">
        <v>265</v>
      </c>
      <c r="C287" s="108">
        <v>1.1612717544401576</v>
      </c>
      <c r="D287" s="210">
        <v>-1.5883411509267953</v>
      </c>
      <c r="E287" s="108">
        <v>-0.21337181007650746</v>
      </c>
    </row>
    <row r="288" spans="2:5">
      <c r="B288" s="207" t="s">
        <v>266</v>
      </c>
      <c r="C288" s="210">
        <v>1.8009275418733204</v>
      </c>
      <c r="D288" s="108">
        <v>-1.4408070168917579</v>
      </c>
      <c r="E288" s="108">
        <v>-0.17170028755983546</v>
      </c>
    </row>
    <row r="289" spans="2:5">
      <c r="B289" s="207" t="s">
        <v>274</v>
      </c>
      <c r="C289" s="108">
        <v>-0.81089421187894573</v>
      </c>
      <c r="D289" s="210">
        <v>2.8831230037619044</v>
      </c>
      <c r="E289" s="108">
        <v>1.5288161963857663</v>
      </c>
    </row>
    <row r="290" spans="2:5">
      <c r="B290" s="207" t="s">
        <v>281</v>
      </c>
      <c r="C290" s="210">
        <v>1.6890346462418457</v>
      </c>
      <c r="D290" s="108">
        <v>0.66570614502323644</v>
      </c>
      <c r="E290" s="108">
        <v>-3.4007513779295895E-2</v>
      </c>
    </row>
    <row r="291" spans="2:5">
      <c r="B291" s="207" t="s">
        <v>282</v>
      </c>
      <c r="C291" s="210">
        <v>1.8457384501677627</v>
      </c>
      <c r="D291" s="108">
        <v>0.84870069039265728</v>
      </c>
      <c r="E291" s="108">
        <v>0.38700204226003437</v>
      </c>
    </row>
    <row r="292" spans="2:5">
      <c r="B292" s="207" t="s">
        <v>283</v>
      </c>
      <c r="C292" s="210">
        <v>1.9617715206166237</v>
      </c>
      <c r="D292" s="108">
        <v>0.68062182978655361</v>
      </c>
      <c r="E292" s="108">
        <v>4.6864735201580188E-2</v>
      </c>
    </row>
    <row r="293" spans="2:5">
      <c r="B293" s="207" t="s">
        <v>284</v>
      </c>
      <c r="C293" s="108">
        <v>1.5888834536472882</v>
      </c>
      <c r="D293" s="210">
        <v>2.0500920032635062</v>
      </c>
      <c r="E293" s="108">
        <v>0.45154812068942379</v>
      </c>
    </row>
    <row r="294" spans="2:5">
      <c r="B294" s="207" t="s">
        <v>285</v>
      </c>
      <c r="C294" s="210">
        <v>1.9162106623632957</v>
      </c>
      <c r="D294" s="108">
        <v>0.8258303606783457</v>
      </c>
      <c r="E294" s="108">
        <v>0.10690549483036349</v>
      </c>
    </row>
    <row r="295" spans="2:5">
      <c r="B295" s="207" t="s">
        <v>286</v>
      </c>
      <c r="C295" s="210">
        <v>1.6905856775215744</v>
      </c>
      <c r="D295" s="108">
        <v>1.2636713966959259</v>
      </c>
      <c r="E295" s="108">
        <v>0.19757161948934587</v>
      </c>
    </row>
    <row r="296" spans="2:5">
      <c r="B296" s="207" t="s">
        <v>287</v>
      </c>
      <c r="C296" s="210">
        <v>1.6108729061248894</v>
      </c>
      <c r="D296" s="108">
        <v>1.3297393264115811</v>
      </c>
      <c r="E296" s="108">
        <v>8.7372905080523977E-2</v>
      </c>
    </row>
    <row r="297" spans="2:5">
      <c r="B297" s="207" t="s">
        <v>288</v>
      </c>
      <c r="C297" s="108">
        <v>1.7110833599369037</v>
      </c>
      <c r="D297" s="210">
        <v>1.8556057310143994</v>
      </c>
      <c r="E297" s="108">
        <v>0.46355724788148117</v>
      </c>
    </row>
    <row r="298" spans="2:5">
      <c r="B298" s="207" t="s">
        <v>289</v>
      </c>
      <c r="C298" s="108">
        <v>1.4981019878968924</v>
      </c>
      <c r="D298" s="210">
        <v>2.0966869491154885</v>
      </c>
      <c r="E298" s="108">
        <v>-0.44545934710854107</v>
      </c>
    </row>
    <row r="299" spans="2:5">
      <c r="B299" s="207" t="s">
        <v>290</v>
      </c>
      <c r="C299" s="210">
        <v>1.7769453400871871</v>
      </c>
      <c r="D299" s="108">
        <v>-0.40091539906313722</v>
      </c>
      <c r="E299" s="108">
        <v>-0.87517933134570691</v>
      </c>
    </row>
    <row r="300" spans="2:5">
      <c r="B300" s="207" t="s">
        <v>291</v>
      </c>
      <c r="C300" s="210">
        <v>1.4872985056362593</v>
      </c>
      <c r="D300" s="108">
        <v>-0.35499580713085482</v>
      </c>
      <c r="E300" s="108">
        <v>-0.73115933502597619</v>
      </c>
    </row>
    <row r="301" spans="2:5">
      <c r="B301" s="207" t="s">
        <v>292</v>
      </c>
      <c r="C301" s="210">
        <v>1.6105385968181067</v>
      </c>
      <c r="D301" s="108">
        <v>1.8980284853133578E-2</v>
      </c>
      <c r="E301" s="108">
        <v>-0.73289401885930638</v>
      </c>
    </row>
    <row r="302" spans="2:5" ht="13.5" thickBot="1">
      <c r="B302" s="208" t="s">
        <v>294</v>
      </c>
      <c r="C302" s="212">
        <v>1.4391116285852061</v>
      </c>
      <c r="D302" s="110">
        <v>-5.5293848715977645E-3</v>
      </c>
      <c r="E302" s="110">
        <v>-0.61909599967967033</v>
      </c>
    </row>
    <row r="303" spans="2:5">
      <c r="B303" s="202" t="s">
        <v>351</v>
      </c>
    </row>
    <row r="325" spans="7:7">
      <c r="G325" s="7" t="s">
        <v>132</v>
      </c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08_091234_1_HID"/>
  <dimension ref="A1:X100"/>
  <sheetViews>
    <sheetView workbookViewId="0">
      <selection activeCell="U1" sqref="U1"/>
    </sheetView>
  </sheetViews>
  <sheetFormatPr defaultRowHeight="12.75"/>
  <sheetData>
    <row r="1" spans="1:24">
      <c r="A1">
        <v>1</v>
      </c>
      <c r="C1">
        <f t="shared" ref="C1:C32" si="0">-7.69399998950958+(A1-1)*1.72765217374719</f>
        <v>-7.6939999895095799</v>
      </c>
      <c r="D1">
        <f t="shared" ref="D1:D32" si="1">1.57314959910443+0.0662506551739145*C1-9.53838486609028*(0.00671140939597315+(C1-32.1142281588612)^2/87593.1281656993)^0.5</f>
        <v>-0.43877876428742546</v>
      </c>
      <c r="E1">
        <v>1</v>
      </c>
      <c r="G1">
        <f t="shared" ref="G1:G32" si="2">-7.69399998950958+(E1-1)*1.72765217374719</f>
        <v>-7.6939999895095799</v>
      </c>
      <c r="H1">
        <f t="shared" ref="H1:H32" si="3">1.57314959910443+0.0662506551739145*G1+9.53838486609028*(0.00671140939597315+(G1-32.1142281588612)^2/87593.1281656993)^0.5</f>
        <v>2.5656128820700834</v>
      </c>
      <c r="I1">
        <v>1</v>
      </c>
      <c r="K1">
        <f t="shared" ref="K1:K32" si="4">-7.69399998950958+(I1-1)*1.20412121200562</f>
        <v>-7.6939999895095799</v>
      </c>
      <c r="L1">
        <f t="shared" ref="L1:L32" si="5">1.57314959910443+0.0662506551739145*K1-9.53838486609028*(1.00671140939597+(K1-32.1142281588612)^2/87593.1281656993)^0.5</f>
        <v>-8.5925333420187489</v>
      </c>
      <c r="M1">
        <v>1</v>
      </c>
      <c r="O1">
        <f t="shared" ref="O1:O32" si="6">-7.69399998950958+(M1-1)*1.20412121200562</f>
        <v>-7.6939999895095799</v>
      </c>
      <c r="P1">
        <f t="shared" ref="P1:P32" si="7">1.57314959910443+0.0662506551739145*O1+9.53838486609028*(1.00671140939597+(O1-32.1142281588612)^2/87593.1281656993)^0.5</f>
        <v>10.719367459801406</v>
      </c>
      <c r="Q1">
        <v>1</v>
      </c>
      <c r="S1">
        <f t="shared" ref="S1:S32" si="8">1.45829746395202+(Q1-1)*0.1232633611312</f>
        <v>1.4582974639520201</v>
      </c>
      <c r="T1">
        <f t="shared" ref="T1:T32" si="9">0+1*S1-9.53838486609028*(1.00671140939597+(S1-3.70073825503356)^2/384.459318134442)^0.5</f>
        <v>-8.1740116848616147</v>
      </c>
      <c r="U1">
        <v>1</v>
      </c>
      <c r="W1">
        <f t="shared" ref="W1:W32" si="10">1.37724085386065+(U1-1)*0.124438094610785</f>
        <v>1.37724085386065</v>
      </c>
      <c r="X1">
        <f t="shared" ref="X1:X32" si="11">0+1*W1+9.53838486609028*(1.00671140939597+(W1-3.70073825503356)^2/384.459318134442)^0.5</f>
        <v>11.014095222532621</v>
      </c>
    </row>
    <row r="2" spans="1:24">
      <c r="A2">
        <v>2</v>
      </c>
      <c r="C2">
        <f t="shared" si="0"/>
        <v>-5.9663478157623899</v>
      </c>
      <c r="D2">
        <f t="shared" si="1"/>
        <v>-0.2770555202135272</v>
      </c>
      <c r="E2">
        <v>2</v>
      </c>
      <c r="G2">
        <f t="shared" si="2"/>
        <v>-5.9663478157623899</v>
      </c>
      <c r="H2">
        <f t="shared" si="3"/>
        <v>2.6328058148429632</v>
      </c>
      <c r="I2">
        <v>2</v>
      </c>
      <c r="K2">
        <f t="shared" si="4"/>
        <v>-6.4898787775039599</v>
      </c>
      <c r="L2">
        <f t="shared" si="5"/>
        <v>-8.5076799935659739</v>
      </c>
      <c r="M2">
        <v>2</v>
      </c>
      <c r="O2">
        <f t="shared" si="6"/>
        <v>-6.4898787775039599</v>
      </c>
      <c r="P2">
        <f t="shared" si="7"/>
        <v>10.794061749756994</v>
      </c>
      <c r="Q2">
        <v>2</v>
      </c>
      <c r="S2">
        <f t="shared" si="8"/>
        <v>1.58156082508322</v>
      </c>
      <c r="T2">
        <f t="shared" si="9"/>
        <v>-8.0441418532675222</v>
      </c>
      <c r="U2">
        <v>2</v>
      </c>
      <c r="W2">
        <f t="shared" si="10"/>
        <v>1.501678948471435</v>
      </c>
      <c r="X2">
        <f t="shared" si="11"/>
        <v>11.131620944243194</v>
      </c>
    </row>
    <row r="3" spans="1:24">
      <c r="A3">
        <v>3</v>
      </c>
      <c r="C3">
        <f t="shared" si="0"/>
        <v>-4.2386956420152</v>
      </c>
      <c r="D3">
        <f t="shared" si="1"/>
        <v>-0.11594750330645542</v>
      </c>
      <c r="E3">
        <v>3</v>
      </c>
      <c r="G3">
        <f t="shared" si="2"/>
        <v>-4.2386956420152</v>
      </c>
      <c r="H3">
        <f t="shared" si="3"/>
        <v>2.700613974782669</v>
      </c>
      <c r="I3">
        <v>3</v>
      </c>
      <c r="K3">
        <f t="shared" si="4"/>
        <v>-5.28575756549834</v>
      </c>
      <c r="L3">
        <f t="shared" si="5"/>
        <v>-8.4229800974872884</v>
      </c>
      <c r="M3">
        <v>3</v>
      </c>
      <c r="O3">
        <f t="shared" si="6"/>
        <v>-5.28575756549834</v>
      </c>
      <c r="P3">
        <f t="shared" si="7"/>
        <v>10.868909492086667</v>
      </c>
      <c r="Q3">
        <v>3</v>
      </c>
      <c r="S3">
        <f t="shared" si="8"/>
        <v>1.70482418621442</v>
      </c>
      <c r="T3">
        <f t="shared" si="9"/>
        <v>-7.9146412718214467</v>
      </c>
      <c r="U3">
        <v>3</v>
      </c>
      <c r="W3">
        <f t="shared" si="10"/>
        <v>1.62611704308222</v>
      </c>
      <c r="X3">
        <f t="shared" si="11"/>
        <v>11.249522490924926</v>
      </c>
    </row>
    <row r="4" spans="1:24">
      <c r="A4">
        <v>4</v>
      </c>
      <c r="C4">
        <f t="shared" si="0"/>
        <v>-2.5110434682680101</v>
      </c>
      <c r="D4">
        <f t="shared" si="1"/>
        <v>4.4482082790493482E-2</v>
      </c>
      <c r="E4">
        <v>4</v>
      </c>
      <c r="G4">
        <f t="shared" si="2"/>
        <v>-2.5110434682680101</v>
      </c>
      <c r="H4">
        <f t="shared" si="3"/>
        <v>2.7691005655324981</v>
      </c>
      <c r="I4">
        <v>4</v>
      </c>
      <c r="K4">
        <f t="shared" si="4"/>
        <v>-4.08163635349272</v>
      </c>
      <c r="L4">
        <f t="shared" si="5"/>
        <v>-8.3384338889983365</v>
      </c>
      <c r="M4">
        <v>4</v>
      </c>
      <c r="O4">
        <f t="shared" si="6"/>
        <v>-4.08163635349272</v>
      </c>
      <c r="P4">
        <f t="shared" si="7"/>
        <v>10.943910922006078</v>
      </c>
      <c r="Q4">
        <v>4</v>
      </c>
      <c r="S4">
        <f t="shared" si="8"/>
        <v>1.82808754734562</v>
      </c>
      <c r="T4">
        <f t="shared" si="9"/>
        <v>-7.7855106592224317</v>
      </c>
      <c r="U4">
        <v>4</v>
      </c>
      <c r="W4">
        <f t="shared" si="10"/>
        <v>1.7505551376930049</v>
      </c>
      <c r="X4">
        <f t="shared" si="11"/>
        <v>11.367800628888098</v>
      </c>
    </row>
    <row r="5" spans="1:24">
      <c r="A5">
        <v>5</v>
      </c>
      <c r="C5">
        <f t="shared" si="0"/>
        <v>-0.78339129452082013</v>
      </c>
      <c r="D5">
        <f t="shared" si="1"/>
        <v>0.20416219649135714</v>
      </c>
      <c r="E5">
        <v>5</v>
      </c>
      <c r="G5">
        <f t="shared" si="2"/>
        <v>-0.78339129452082013</v>
      </c>
      <c r="H5">
        <f t="shared" si="3"/>
        <v>2.838336628678412</v>
      </c>
      <c r="I5">
        <v>5</v>
      </c>
      <c r="K5">
        <f t="shared" si="4"/>
        <v>-2.8775151414871001</v>
      </c>
      <c r="L5">
        <f t="shared" si="5"/>
        <v>-8.254041596435</v>
      </c>
      <c r="M5">
        <v>5</v>
      </c>
      <c r="O5">
        <f t="shared" si="6"/>
        <v>-2.8775151414871001</v>
      </c>
      <c r="P5">
        <f t="shared" si="7"/>
        <v>11.0190662678511</v>
      </c>
      <c r="Q5">
        <v>5</v>
      </c>
      <c r="S5">
        <f t="shared" si="8"/>
        <v>1.9513509084768201</v>
      </c>
      <c r="T5">
        <f t="shared" si="9"/>
        <v>-7.6567506932423459</v>
      </c>
      <c r="U5">
        <v>5</v>
      </c>
      <c r="W5">
        <f t="shared" si="10"/>
        <v>1.8749932323037899</v>
      </c>
      <c r="X5">
        <f t="shared" si="11"/>
        <v>11.486456082201272</v>
      </c>
    </row>
    <row r="6" spans="1:24">
      <c r="A6">
        <v>6</v>
      </c>
      <c r="C6">
        <f t="shared" si="0"/>
        <v>0.94426087922636981</v>
      </c>
      <c r="D6">
        <f t="shared" si="1"/>
        <v>0.3630129433942384</v>
      </c>
      <c r="E6">
        <v>6</v>
      </c>
      <c r="G6">
        <f t="shared" si="2"/>
        <v>0.94426087922636981</v>
      </c>
      <c r="H6">
        <f t="shared" si="3"/>
        <v>2.9084020586223085</v>
      </c>
      <c r="I6">
        <v>6</v>
      </c>
      <c r="K6">
        <f t="shared" si="4"/>
        <v>-1.6733939294814801</v>
      </c>
      <c r="L6">
        <f t="shared" si="5"/>
        <v>-8.1698034411998979</v>
      </c>
      <c r="M6">
        <v>6</v>
      </c>
      <c r="O6">
        <f t="shared" si="6"/>
        <v>-1.6733939294814801</v>
      </c>
      <c r="P6">
        <f t="shared" si="7"/>
        <v>11.09437575102436</v>
      </c>
      <c r="Q6">
        <v>6</v>
      </c>
      <c r="S6">
        <f t="shared" si="8"/>
        <v>2.0746142696080199</v>
      </c>
      <c r="T6">
        <f t="shared" si="9"/>
        <v>-7.5283620103395208</v>
      </c>
      <c r="U6">
        <v>6</v>
      </c>
      <c r="W6">
        <f t="shared" si="10"/>
        <v>1.9994313269145749</v>
      </c>
      <c r="X6">
        <f t="shared" si="11"/>
        <v>11.605489532271758</v>
      </c>
    </row>
    <row r="7" spans="1:24">
      <c r="A7">
        <v>7</v>
      </c>
      <c r="C7">
        <f t="shared" si="0"/>
        <v>2.6719130529735597</v>
      </c>
      <c r="D7">
        <f t="shared" si="1"/>
        <v>0.5209444638098335</v>
      </c>
      <c r="E7">
        <v>7</v>
      </c>
      <c r="G7">
        <f t="shared" si="2"/>
        <v>2.6719130529735597</v>
      </c>
      <c r="H7">
        <f t="shared" si="3"/>
        <v>2.979386715053491</v>
      </c>
      <c r="I7">
        <v>7</v>
      </c>
      <c r="K7">
        <f t="shared" si="4"/>
        <v>-0.46927271747586019</v>
      </c>
      <c r="L7">
        <f t="shared" si="5"/>
        <v>-8.0857196377103282</v>
      </c>
      <c r="M7">
        <v>7</v>
      </c>
      <c r="O7">
        <f t="shared" si="6"/>
        <v>-0.46927271747586019</v>
      </c>
      <c r="P7">
        <f t="shared" si="7"/>
        <v>11.16983958594315</v>
      </c>
      <c r="Q7">
        <v>7</v>
      </c>
      <c r="S7">
        <f t="shared" si="8"/>
        <v>2.19787763073922</v>
      </c>
      <c r="T7">
        <f t="shared" si="9"/>
        <v>-7.4003452052944594</v>
      </c>
      <c r="U7">
        <v>7</v>
      </c>
      <c r="W7">
        <f t="shared" si="10"/>
        <v>2.12386942152536</v>
      </c>
      <c r="X7">
        <f t="shared" si="11"/>
        <v>11.724901617449101</v>
      </c>
    </row>
    <row r="8" spans="1:24">
      <c r="A8">
        <v>8</v>
      </c>
      <c r="C8">
        <f t="shared" si="0"/>
        <v>4.3995652267207497</v>
      </c>
      <c r="D8">
        <f t="shared" si="1"/>
        <v>0.67785573470827498</v>
      </c>
      <c r="E8">
        <v>8</v>
      </c>
      <c r="G8">
        <f t="shared" si="2"/>
        <v>4.3995652267207497</v>
      </c>
      <c r="H8">
        <f t="shared" si="3"/>
        <v>3.0513916210018275</v>
      </c>
      <c r="I8">
        <v>8</v>
      </c>
      <c r="K8">
        <f t="shared" si="4"/>
        <v>0.73484849452975887</v>
      </c>
      <c r="L8">
        <f t="shared" si="5"/>
        <v>-8.0017903933477079</v>
      </c>
      <c r="M8">
        <v>8</v>
      </c>
      <c r="O8">
        <f t="shared" si="6"/>
        <v>0.73484849452975887</v>
      </c>
      <c r="P8">
        <f t="shared" si="7"/>
        <v>11.245457979988892</v>
      </c>
      <c r="Q8">
        <v>8</v>
      </c>
      <c r="S8">
        <f t="shared" si="8"/>
        <v>2.3211409918704202</v>
      </c>
      <c r="T8">
        <f t="shared" si="9"/>
        <v>-7.2727008308681906</v>
      </c>
      <c r="U8">
        <v>8</v>
      </c>
      <c r="W8">
        <f t="shared" si="10"/>
        <v>2.248307516136145</v>
      </c>
      <c r="X8">
        <f t="shared" si="11"/>
        <v>11.844692932652197</v>
      </c>
    </row>
    <row r="9" spans="1:24">
      <c r="A9">
        <v>9</v>
      </c>
      <c r="C9">
        <f t="shared" si="0"/>
        <v>6.1272174004679396</v>
      </c>
      <c r="D9">
        <f t="shared" si="1"/>
        <v>0.83363331148097974</v>
      </c>
      <c r="E9">
        <v>9</v>
      </c>
      <c r="G9">
        <f t="shared" si="2"/>
        <v>6.1272174004679396</v>
      </c>
      <c r="H9">
        <f t="shared" si="3"/>
        <v>3.1245302210759007</v>
      </c>
      <c r="I9">
        <v>9</v>
      </c>
      <c r="K9">
        <f t="shared" si="4"/>
        <v>1.9389697065353797</v>
      </c>
      <c r="L9">
        <f t="shared" si="5"/>
        <v>-7.918015908408508</v>
      </c>
      <c r="M9">
        <v>9</v>
      </c>
      <c r="O9">
        <f t="shared" si="6"/>
        <v>1.9389697065353797</v>
      </c>
      <c r="P9">
        <f t="shared" si="7"/>
        <v>11.321231133458051</v>
      </c>
      <c r="Q9">
        <v>9</v>
      </c>
      <c r="S9">
        <f t="shared" si="8"/>
        <v>2.44440435300162</v>
      </c>
      <c r="T9">
        <f t="shared" si="9"/>
        <v>-7.1454293974835945</v>
      </c>
      <c r="U9">
        <v>9</v>
      </c>
      <c r="W9">
        <f t="shared" si="10"/>
        <v>2.37274561074693</v>
      </c>
      <c r="X9">
        <f t="shared" si="11"/>
        <v>11.964864029020511</v>
      </c>
    </row>
    <row r="10" spans="1:24">
      <c r="A10">
        <v>10</v>
      </c>
      <c r="C10">
        <f t="shared" si="0"/>
        <v>7.8548695742151295</v>
      </c>
      <c r="D10">
        <f t="shared" si="1"/>
        <v>0.98815005430281455</v>
      </c>
      <c r="E10">
        <v>10</v>
      </c>
      <c r="G10">
        <f t="shared" si="2"/>
        <v>7.8548695742151295</v>
      </c>
      <c r="H10">
        <f t="shared" si="3"/>
        <v>3.1989296551008435</v>
      </c>
      <c r="I10">
        <v>10</v>
      </c>
      <c r="K10">
        <f t="shared" si="4"/>
        <v>3.1430909185410005</v>
      </c>
      <c r="L10">
        <f t="shared" si="5"/>
        <v>-7.8343963760567421</v>
      </c>
      <c r="M10">
        <v>10</v>
      </c>
      <c r="O10">
        <f t="shared" si="6"/>
        <v>3.1430909185410005</v>
      </c>
      <c r="P10">
        <f t="shared" si="7"/>
        <v>11.397159239514647</v>
      </c>
      <c r="Q10">
        <v>10</v>
      </c>
      <c r="S10">
        <f t="shared" si="8"/>
        <v>2.5676677141328201</v>
      </c>
      <c r="T10">
        <f t="shared" si="9"/>
        <v>-7.0185313729302479</v>
      </c>
      <c r="U10">
        <v>10</v>
      </c>
      <c r="W10">
        <f t="shared" si="10"/>
        <v>2.4971837053577151</v>
      </c>
      <c r="X10">
        <f t="shared" si="11"/>
        <v>12.085415413589844</v>
      </c>
    </row>
    <row r="11" spans="1:24">
      <c r="A11">
        <v>11</v>
      </c>
      <c r="C11">
        <f t="shared" si="0"/>
        <v>9.5825217479623195</v>
      </c>
      <c r="D11">
        <f t="shared" si="1"/>
        <v>1.1412639108727165</v>
      </c>
      <c r="E11">
        <v>11</v>
      </c>
      <c r="G11">
        <f t="shared" si="2"/>
        <v>9.5825217479623195</v>
      </c>
      <c r="H11">
        <f t="shared" si="3"/>
        <v>3.27473197537772</v>
      </c>
      <c r="I11">
        <v>11</v>
      </c>
      <c r="K11">
        <f t="shared" si="4"/>
        <v>4.3472121305466196</v>
      </c>
      <c r="L11">
        <f t="shared" si="5"/>
        <v>-7.7509319822779865</v>
      </c>
      <c r="M11">
        <v>11</v>
      </c>
      <c r="O11">
        <f t="shared" si="6"/>
        <v>4.3472121305466196</v>
      </c>
      <c r="P11">
        <f t="shared" si="7"/>
        <v>11.473242484144251</v>
      </c>
      <c r="Q11">
        <v>11</v>
      </c>
      <c r="S11">
        <f t="shared" si="8"/>
        <v>2.6909310752640199</v>
      </c>
      <c r="T11">
        <f t="shared" si="9"/>
        <v>-6.8920071820931135</v>
      </c>
      <c r="U11">
        <v>11</v>
      </c>
      <c r="W11">
        <f t="shared" si="10"/>
        <v>2.6216217999685001</v>
      </c>
      <c r="X11">
        <f t="shared" si="11"/>
        <v>12.206347548993159</v>
      </c>
    </row>
    <row r="12" spans="1:24">
      <c r="A12">
        <v>12</v>
      </c>
      <c r="C12">
        <f t="shared" si="0"/>
        <v>11.310173921709511</v>
      </c>
      <c r="D12">
        <f t="shared" si="1"/>
        <v>1.2928168632879913</v>
      </c>
      <c r="E12">
        <v>12</v>
      </c>
      <c r="G12">
        <f t="shared" si="2"/>
        <v>11.310173921709511</v>
      </c>
      <c r="H12">
        <f t="shared" si="3"/>
        <v>3.3520951998092228</v>
      </c>
      <c r="I12">
        <v>12</v>
      </c>
      <c r="K12">
        <f t="shared" si="4"/>
        <v>5.5513333425522386</v>
      </c>
      <c r="L12">
        <f t="shared" si="5"/>
        <v>-7.66762290583502</v>
      </c>
      <c r="M12">
        <v>12</v>
      </c>
      <c r="O12">
        <f t="shared" si="6"/>
        <v>5.5513333425522386</v>
      </c>
      <c r="P12">
        <f t="shared" si="7"/>
        <v>11.549481046109644</v>
      </c>
      <c r="Q12">
        <v>12</v>
      </c>
      <c r="S12">
        <f t="shared" si="8"/>
        <v>2.81419443639522</v>
      </c>
      <c r="T12">
        <f t="shared" si="9"/>
        <v>-6.7658572067054505</v>
      </c>
      <c r="U12">
        <v>12</v>
      </c>
      <c r="W12">
        <f t="shared" si="10"/>
        <v>2.7460598945792851</v>
      </c>
      <c r="X12">
        <f t="shared" si="11"/>
        <v>12.327660853186785</v>
      </c>
    </row>
    <row r="13" spans="1:24">
      <c r="A13">
        <v>13</v>
      </c>
      <c r="C13">
        <f t="shared" si="0"/>
        <v>13.037826095456699</v>
      </c>
      <c r="D13">
        <f t="shared" si="1"/>
        <v>1.44263419229651</v>
      </c>
      <c r="E13">
        <v>13</v>
      </c>
      <c r="G13">
        <f t="shared" si="2"/>
        <v>13.037826095456699</v>
      </c>
      <c r="H13">
        <f t="shared" si="3"/>
        <v>3.4311940476474811</v>
      </c>
      <c r="I13">
        <v>13</v>
      </c>
      <c r="K13">
        <f t="shared" si="4"/>
        <v>6.7554545545578595</v>
      </c>
      <c r="L13">
        <f t="shared" si="5"/>
        <v>-7.5844693182250538</v>
      </c>
      <c r="M13">
        <v>13</v>
      </c>
      <c r="O13">
        <f t="shared" si="6"/>
        <v>6.7554545545578595</v>
      </c>
      <c r="P13">
        <f t="shared" si="7"/>
        <v>11.62587509690804</v>
      </c>
      <c r="Q13">
        <v>13</v>
      </c>
      <c r="S13">
        <f t="shared" si="8"/>
        <v>2.9374577975264202</v>
      </c>
      <c r="T13">
        <f t="shared" si="9"/>
        <v>-6.6400817851262914</v>
      </c>
      <c r="U13">
        <v>13</v>
      </c>
      <c r="W13">
        <f t="shared" si="10"/>
        <v>2.8704979891900697</v>
      </c>
      <c r="X13">
        <f t="shared" si="11"/>
        <v>12.449355699202442</v>
      </c>
    </row>
    <row r="14" spans="1:24">
      <c r="A14">
        <v>14</v>
      </c>
      <c r="C14">
        <f t="shared" si="0"/>
        <v>14.765478269203888</v>
      </c>
      <c r="D14">
        <f t="shared" si="1"/>
        <v>1.5905242657678584</v>
      </c>
      <c r="E14">
        <v>14</v>
      </c>
      <c r="G14">
        <f t="shared" si="2"/>
        <v>14.765478269203888</v>
      </c>
      <c r="H14">
        <f t="shared" si="3"/>
        <v>3.5122201510229107</v>
      </c>
      <c r="I14">
        <v>14</v>
      </c>
      <c r="K14">
        <f t="shared" si="4"/>
        <v>7.9595757665634803</v>
      </c>
      <c r="L14">
        <f t="shared" si="5"/>
        <v>-7.5014713836385942</v>
      </c>
      <c r="M14">
        <v>14</v>
      </c>
      <c r="O14">
        <f t="shared" si="6"/>
        <v>7.9595757665634803</v>
      </c>
      <c r="P14">
        <f t="shared" si="7"/>
        <v>11.70242480072994</v>
      </c>
      <c r="Q14">
        <v>14</v>
      </c>
      <c r="S14">
        <f t="shared" si="8"/>
        <v>3.06072115865762</v>
      </c>
      <c r="T14">
        <f t="shared" si="9"/>
        <v>-6.5146812121427722</v>
      </c>
      <c r="U14">
        <v>14</v>
      </c>
      <c r="W14">
        <f t="shared" si="10"/>
        <v>2.9949360838008552</v>
      </c>
      <c r="X14">
        <f t="shared" si="11"/>
        <v>12.571432414925425</v>
      </c>
    </row>
    <row r="15" spans="1:24">
      <c r="A15">
        <v>15</v>
      </c>
      <c r="C15">
        <f t="shared" si="0"/>
        <v>16.493130442951077</v>
      </c>
      <c r="D15">
        <f t="shared" si="1"/>
        <v>1.7362791149917831</v>
      </c>
      <c r="E15">
        <v>15</v>
      </c>
      <c r="G15">
        <f t="shared" si="2"/>
        <v>16.493130442951077</v>
      </c>
      <c r="H15">
        <f t="shared" si="3"/>
        <v>3.5953814786457645</v>
      </c>
      <c r="I15">
        <v>15</v>
      </c>
      <c r="K15">
        <f t="shared" si="4"/>
        <v>9.1636969785690976</v>
      </c>
      <c r="L15">
        <f t="shared" si="5"/>
        <v>-7.4186292589199745</v>
      </c>
      <c r="M15">
        <v>15</v>
      </c>
      <c r="O15">
        <f t="shared" si="6"/>
        <v>9.1636969785690976</v>
      </c>
      <c r="P15">
        <f t="shared" si="7"/>
        <v>11.779130314419682</v>
      </c>
      <c r="Q15">
        <v>15</v>
      </c>
      <c r="S15">
        <f t="shared" si="8"/>
        <v>3.1839845197888201</v>
      </c>
      <c r="T15">
        <f t="shared" si="9"/>
        <v>-6.3896557387976074</v>
      </c>
      <c r="U15">
        <v>15</v>
      </c>
      <c r="W15">
        <f t="shared" si="10"/>
        <v>3.1193741784116398</v>
      </c>
      <c r="X15">
        <f t="shared" si="11"/>
        <v>12.693891282899195</v>
      </c>
    </row>
    <row r="16" spans="1:24">
      <c r="A16">
        <v>16</v>
      </c>
      <c r="C16">
        <f t="shared" si="0"/>
        <v>18.220782616698273</v>
      </c>
      <c r="D16">
        <f t="shared" si="1"/>
        <v>1.8796761118794332</v>
      </c>
      <c r="E16">
        <v>16</v>
      </c>
      <c r="G16">
        <f t="shared" si="2"/>
        <v>18.220782616698273</v>
      </c>
      <c r="H16">
        <f t="shared" si="3"/>
        <v>3.6809006586048922</v>
      </c>
      <c r="I16">
        <v>16</v>
      </c>
      <c r="K16">
        <f t="shared" si="4"/>
        <v>10.367818190574718</v>
      </c>
      <c r="L16">
        <f t="shared" si="5"/>
        <v>-7.3359430935295729</v>
      </c>
      <c r="M16">
        <v>16</v>
      </c>
      <c r="O16">
        <f t="shared" si="6"/>
        <v>10.367818190574718</v>
      </c>
      <c r="P16">
        <f t="shared" si="7"/>
        <v>11.855991787437642</v>
      </c>
      <c r="Q16">
        <v>16</v>
      </c>
      <c r="S16">
        <f t="shared" si="8"/>
        <v>3.3072478809200199</v>
      </c>
      <c r="T16">
        <f t="shared" si="9"/>
        <v>-6.2650055722419111</v>
      </c>
      <c r="U16">
        <v>16</v>
      </c>
      <c r="W16">
        <f t="shared" si="10"/>
        <v>3.2438122730224253</v>
      </c>
      <c r="X16">
        <f t="shared" si="11"/>
        <v>12.816732540156728</v>
      </c>
    </row>
    <row r="17" spans="1:24">
      <c r="A17">
        <v>17</v>
      </c>
      <c r="C17">
        <f t="shared" si="0"/>
        <v>19.948434790445461</v>
      </c>
      <c r="D17">
        <f t="shared" si="1"/>
        <v>2.0204810844738956</v>
      </c>
      <c r="E17">
        <v>17</v>
      </c>
      <c r="G17">
        <f t="shared" si="2"/>
        <v>19.948434790445461</v>
      </c>
      <c r="H17">
        <f t="shared" si="3"/>
        <v>3.7690118628572078</v>
      </c>
      <c r="I17">
        <v>17</v>
      </c>
      <c r="K17">
        <f t="shared" si="4"/>
        <v>11.571939402580339</v>
      </c>
      <c r="L17">
        <f t="shared" si="5"/>
        <v>-7.2534130295076924</v>
      </c>
      <c r="M17">
        <v>17</v>
      </c>
      <c r="O17">
        <f t="shared" si="6"/>
        <v>11.571939402580339</v>
      </c>
      <c r="P17">
        <f t="shared" si="7"/>
        <v>11.933009361824121</v>
      </c>
      <c r="Q17">
        <v>17</v>
      </c>
      <c r="S17">
        <f t="shared" si="8"/>
        <v>3.43051124205122</v>
      </c>
      <c r="T17">
        <f t="shared" si="9"/>
        <v>-6.1407308756135999</v>
      </c>
      <c r="U17">
        <v>17</v>
      </c>
      <c r="W17">
        <f t="shared" si="10"/>
        <v>3.3682503676332098</v>
      </c>
      <c r="X17">
        <f t="shared" si="11"/>
        <v>12.939956378078797</v>
      </c>
    </row>
    <row r="18" spans="1:24">
      <c r="A18">
        <v>18</v>
      </c>
      <c r="C18">
        <f t="shared" si="0"/>
        <v>21.676086964192649</v>
      </c>
      <c r="D18">
        <f t="shared" si="1"/>
        <v>2.1584531818041266</v>
      </c>
      <c r="E18">
        <v>18</v>
      </c>
      <c r="G18">
        <f t="shared" si="2"/>
        <v>21.676086964192649</v>
      </c>
      <c r="H18">
        <f t="shared" si="3"/>
        <v>3.8599559423737539</v>
      </c>
      <c r="I18">
        <v>18</v>
      </c>
      <c r="K18">
        <f t="shared" si="4"/>
        <v>12.77606061458596</v>
      </c>
      <c r="L18">
        <f t="shared" si="5"/>
        <v>-7.1710392014402045</v>
      </c>
      <c r="M18">
        <v>18</v>
      </c>
      <c r="O18">
        <f t="shared" si="6"/>
        <v>12.77606061458596</v>
      </c>
      <c r="P18">
        <f t="shared" si="7"/>
        <v>12.010183172164993</v>
      </c>
      <c r="Q18">
        <v>18</v>
      </c>
      <c r="S18">
        <f t="shared" si="8"/>
        <v>3.5537746031824202</v>
      </c>
      <c r="T18">
        <f t="shared" si="9"/>
        <v>-6.0168317679415164</v>
      </c>
      <c r="U18">
        <v>18</v>
      </c>
      <c r="W18">
        <f t="shared" si="10"/>
        <v>3.4926884622439953</v>
      </c>
      <c r="X18">
        <f t="shared" si="11"/>
        <v>13.063562942279411</v>
      </c>
    </row>
    <row r="19" spans="1:24">
      <c r="A19">
        <v>19</v>
      </c>
      <c r="C19">
        <f t="shared" si="0"/>
        <v>23.403739137939837</v>
      </c>
      <c r="D19">
        <f t="shared" si="1"/>
        <v>2.2933516919637755</v>
      </c>
      <c r="E19">
        <v>19</v>
      </c>
      <c r="G19">
        <f t="shared" si="2"/>
        <v>23.403739137939837</v>
      </c>
      <c r="H19">
        <f t="shared" si="3"/>
        <v>3.9539736090608821</v>
      </c>
      <c r="I19">
        <v>19</v>
      </c>
      <c r="K19">
        <f t="shared" si="4"/>
        <v>13.980181826591581</v>
      </c>
      <c r="L19">
        <f t="shared" si="5"/>
        <v>-7.0888217364259152</v>
      </c>
      <c r="M19">
        <v>19</v>
      </c>
      <c r="O19">
        <f t="shared" si="6"/>
        <v>13.980181826591581</v>
      </c>
      <c r="P19">
        <f t="shared" si="7"/>
        <v>12.087513345559065</v>
      </c>
      <c r="Q19">
        <v>19</v>
      </c>
      <c r="S19">
        <f t="shared" si="8"/>
        <v>3.6770379643136204</v>
      </c>
      <c r="T19">
        <f t="shared" si="9"/>
        <v>-5.8933083240754209</v>
      </c>
      <c r="U19">
        <v>19</v>
      </c>
      <c r="W19">
        <f t="shared" si="10"/>
        <v>3.6171265568547799</v>
      </c>
      <c r="X19">
        <f t="shared" si="11"/>
        <v>13.18755233251856</v>
      </c>
    </row>
    <row r="20" spans="1:24">
      <c r="A20">
        <v>20</v>
      </c>
      <c r="C20">
        <f t="shared" si="0"/>
        <v>25.131391311687032</v>
      </c>
      <c r="D20">
        <f t="shared" si="1"/>
        <v>2.4249448039583337</v>
      </c>
      <c r="E20">
        <v>20</v>
      </c>
      <c r="G20">
        <f t="shared" si="2"/>
        <v>25.131391311687032</v>
      </c>
      <c r="H20">
        <f t="shared" si="3"/>
        <v>4.0512966739131029</v>
      </c>
      <c r="I20">
        <v>20</v>
      </c>
      <c r="K20">
        <f t="shared" si="4"/>
        <v>15.184303038597198</v>
      </c>
      <c r="L20">
        <f t="shared" si="5"/>
        <v>-7.0067607540456747</v>
      </c>
      <c r="M20">
        <v>20</v>
      </c>
      <c r="O20">
        <f t="shared" si="6"/>
        <v>15.184303038597198</v>
      </c>
      <c r="P20">
        <f t="shared" si="7"/>
        <v>12.165000001587185</v>
      </c>
      <c r="Q20">
        <v>20</v>
      </c>
      <c r="S20">
        <f t="shared" si="8"/>
        <v>3.8003013254448197</v>
      </c>
      <c r="T20">
        <f t="shared" si="9"/>
        <v>-5.770160574641948</v>
      </c>
      <c r="U20">
        <v>20</v>
      </c>
      <c r="W20">
        <f t="shared" si="10"/>
        <v>3.7415646514655654</v>
      </c>
      <c r="X20">
        <f t="shared" si="11"/>
        <v>13.311924602642414</v>
      </c>
    </row>
    <row r="21" spans="1:24">
      <c r="A21">
        <v>21</v>
      </c>
      <c r="C21">
        <f t="shared" si="0"/>
        <v>26.859043485434221</v>
      </c>
      <c r="D21">
        <f t="shared" si="1"/>
        <v>2.5530199795698438</v>
      </c>
      <c r="E21">
        <v>21</v>
      </c>
      <c r="G21">
        <f t="shared" si="2"/>
        <v>26.859043485434221</v>
      </c>
      <c r="H21">
        <f t="shared" si="3"/>
        <v>4.1521376751483698</v>
      </c>
      <c r="I21">
        <v>21</v>
      </c>
      <c r="K21">
        <f t="shared" si="4"/>
        <v>16.388424250602817</v>
      </c>
      <c r="L21">
        <f t="shared" si="5"/>
        <v>-6.9248563663332909</v>
      </c>
      <c r="M21">
        <v>21</v>
      </c>
      <c r="O21">
        <f t="shared" si="6"/>
        <v>16.388424250602817</v>
      </c>
      <c r="P21">
        <f t="shared" si="7"/>
        <v>12.242643252283163</v>
      </c>
      <c r="Q21">
        <v>21</v>
      </c>
      <c r="S21">
        <f t="shared" si="8"/>
        <v>3.9235646865760199</v>
      </c>
      <c r="T21">
        <f t="shared" si="9"/>
        <v>-5.6473885060265694</v>
      </c>
      <c r="U21">
        <v>21</v>
      </c>
      <c r="W21">
        <f t="shared" si="10"/>
        <v>3.86600274607635</v>
      </c>
      <c r="X21">
        <f t="shared" si="11"/>
        <v>13.436679760550994</v>
      </c>
    </row>
    <row r="22" spans="1:24">
      <c r="A22">
        <v>22</v>
      </c>
      <c r="C22">
        <f t="shared" si="0"/>
        <v>28.586695659181409</v>
      </c>
      <c r="D22">
        <f t="shared" si="1"/>
        <v>2.6773952011795572</v>
      </c>
      <c r="E22">
        <v>22</v>
      </c>
      <c r="G22">
        <f t="shared" si="2"/>
        <v>28.586695659181409</v>
      </c>
      <c r="H22">
        <f t="shared" si="3"/>
        <v>4.2566786303854345</v>
      </c>
      <c r="I22">
        <v>22</v>
      </c>
      <c r="K22">
        <f t="shared" si="4"/>
        <v>17.592545462608442</v>
      </c>
      <c r="L22">
        <f t="shared" si="5"/>
        <v>-6.8431086777482095</v>
      </c>
      <c r="M22">
        <v>22</v>
      </c>
      <c r="O22">
        <f t="shared" si="6"/>
        <v>17.592545462608442</v>
      </c>
      <c r="P22">
        <f t="shared" si="7"/>
        <v>12.320443202106443</v>
      </c>
      <c r="Q22">
        <v>22</v>
      </c>
      <c r="S22">
        <f t="shared" si="8"/>
        <v>4.04682804770722</v>
      </c>
      <c r="T22">
        <f t="shared" si="9"/>
        <v>-5.5249920603816092</v>
      </c>
      <c r="U22">
        <v>22</v>
      </c>
      <c r="W22">
        <f t="shared" si="10"/>
        <v>3.9904408406871354</v>
      </c>
      <c r="X22">
        <f t="shared" si="11"/>
        <v>13.561817768193459</v>
      </c>
    </row>
    <row r="23" spans="1:24">
      <c r="A23">
        <v>23</v>
      </c>
      <c r="C23">
        <f t="shared" si="0"/>
        <v>30.314347832928604</v>
      </c>
      <c r="D23">
        <f t="shared" si="1"/>
        <v>2.7979299716047179</v>
      </c>
      <c r="E23">
        <v>23</v>
      </c>
      <c r="G23">
        <f t="shared" si="2"/>
        <v>30.314347832928604</v>
      </c>
      <c r="H23">
        <f t="shared" si="3"/>
        <v>4.3650600368070531</v>
      </c>
      <c r="I23">
        <v>23</v>
      </c>
      <c r="K23">
        <f t="shared" si="4"/>
        <v>18.796666674614059</v>
      </c>
      <c r="L23">
        <f t="shared" si="5"/>
        <v>-6.7615177851500139</v>
      </c>
      <c r="M23">
        <v>23</v>
      </c>
      <c r="O23">
        <f t="shared" si="6"/>
        <v>18.796666674614059</v>
      </c>
      <c r="P23">
        <f t="shared" si="7"/>
        <v>12.398399947916607</v>
      </c>
      <c r="Q23">
        <v>23</v>
      </c>
      <c r="S23">
        <f t="shared" si="8"/>
        <v>4.1700914088384202</v>
      </c>
      <c r="T23">
        <f t="shared" si="9"/>
        <v>-5.4029711356602999</v>
      </c>
      <c r="U23">
        <v>23</v>
      </c>
      <c r="W23">
        <f t="shared" si="10"/>
        <v>4.11487893529792</v>
      </c>
      <c r="X23">
        <f t="shared" si="11"/>
        <v>13.687338541590913</v>
      </c>
    </row>
    <row r="24" spans="1:24">
      <c r="A24">
        <v>24</v>
      </c>
      <c r="C24">
        <f t="shared" si="0"/>
        <v>32.042000006675792</v>
      </c>
      <c r="D24">
        <f t="shared" si="1"/>
        <v>2.9145346901708393</v>
      </c>
      <c r="E24">
        <v>24</v>
      </c>
      <c r="G24">
        <f t="shared" si="2"/>
        <v>32.042000006675792</v>
      </c>
      <c r="H24">
        <f t="shared" si="3"/>
        <v>4.4773714950877084</v>
      </c>
      <c r="I24">
        <v>24</v>
      </c>
      <c r="K24">
        <f t="shared" si="4"/>
        <v>20.000787886619676</v>
      </c>
      <c r="L24">
        <f t="shared" si="5"/>
        <v>-6.6800837777747457</v>
      </c>
      <c r="M24">
        <v>24</v>
      </c>
      <c r="O24">
        <f t="shared" si="6"/>
        <v>20.000787886619676</v>
      </c>
      <c r="P24">
        <f t="shared" si="7"/>
        <v>12.476513578949698</v>
      </c>
      <c r="Q24">
        <v>24</v>
      </c>
      <c r="S24">
        <f t="shared" si="8"/>
        <v>4.2933547699696204</v>
      </c>
      <c r="T24">
        <f t="shared" si="9"/>
        <v>-5.28132558567681</v>
      </c>
      <c r="U24">
        <v>24</v>
      </c>
      <c r="W24">
        <f t="shared" si="10"/>
        <v>4.2393170299087055</v>
      </c>
      <c r="X24">
        <f t="shared" si="11"/>
        <v>13.813241950886788</v>
      </c>
    </row>
    <row r="25" spans="1:24">
      <c r="A25">
        <v>25</v>
      </c>
      <c r="C25">
        <f t="shared" si="0"/>
        <v>33.76965218042298</v>
      </c>
      <c r="D25">
        <f t="shared" si="1"/>
        <v>3.0271770426257554</v>
      </c>
      <c r="E25">
        <v>25</v>
      </c>
      <c r="G25">
        <f t="shared" si="2"/>
        <v>33.76965218042298</v>
      </c>
      <c r="H25">
        <f t="shared" si="3"/>
        <v>4.5936453194795703</v>
      </c>
      <c r="I25">
        <v>25</v>
      </c>
      <c r="K25">
        <f t="shared" si="4"/>
        <v>21.204909098625301</v>
      </c>
      <c r="L25">
        <f t="shared" si="5"/>
        <v>-6.5988067372130566</v>
      </c>
      <c r="M25">
        <v>25</v>
      </c>
      <c r="O25">
        <f t="shared" si="6"/>
        <v>21.204909098625301</v>
      </c>
      <c r="P25">
        <f t="shared" si="7"/>
        <v>12.554784176796371</v>
      </c>
      <c r="Q25">
        <v>25</v>
      </c>
      <c r="S25">
        <f t="shared" si="8"/>
        <v>4.4166181311008197</v>
      </c>
      <c r="T25">
        <f t="shared" si="9"/>
        <v>-5.1600552201921905</v>
      </c>
      <c r="U25">
        <v>25</v>
      </c>
      <c r="W25">
        <f t="shared" si="10"/>
        <v>4.3637551245194901</v>
      </c>
      <c r="X25">
        <f t="shared" si="11"/>
        <v>13.939527820424654</v>
      </c>
    </row>
    <row r="26" spans="1:24">
      <c r="A26">
        <v>26</v>
      </c>
      <c r="C26">
        <f t="shared" si="0"/>
        <v>35.497304354170168</v>
      </c>
      <c r="D26">
        <f t="shared" si="1"/>
        <v>3.1358843849534064</v>
      </c>
      <c r="E26">
        <v>26</v>
      </c>
      <c r="G26">
        <f t="shared" si="2"/>
        <v>35.497304354170168</v>
      </c>
      <c r="H26">
        <f t="shared" si="3"/>
        <v>4.7138541539986969</v>
      </c>
      <c r="I26">
        <v>26</v>
      </c>
      <c r="K26">
        <f t="shared" si="4"/>
        <v>22.409030310630918</v>
      </c>
      <c r="L26">
        <f t="shared" si="5"/>
        <v>-6.5176867373902088</v>
      </c>
      <c r="M26">
        <v>26</v>
      </c>
      <c r="O26">
        <f t="shared" si="6"/>
        <v>22.409030310630918</v>
      </c>
      <c r="P26">
        <f t="shared" si="7"/>
        <v>12.633211815381882</v>
      </c>
      <c r="Q26">
        <v>26</v>
      </c>
      <c r="S26">
        <f t="shared" si="8"/>
        <v>4.5398814922320199</v>
      </c>
      <c r="T26">
        <f t="shared" si="9"/>
        <v>-5.0391598050260988</v>
      </c>
      <c r="U26">
        <v>26</v>
      </c>
      <c r="W26">
        <f t="shared" si="10"/>
        <v>4.4881932191302747</v>
      </c>
      <c r="X26">
        <f t="shared" si="11"/>
        <v>14.066195928853428</v>
      </c>
    </row>
    <row r="27" spans="1:24">
      <c r="A27">
        <v>27</v>
      </c>
      <c r="C27">
        <f t="shared" si="0"/>
        <v>37.224956527917357</v>
      </c>
      <c r="D27">
        <f t="shared" si="1"/>
        <v>3.2407417225889192</v>
      </c>
      <c r="E27">
        <v>27</v>
      </c>
      <c r="G27">
        <f t="shared" si="2"/>
        <v>37.224956527917357</v>
      </c>
      <c r="H27">
        <f t="shared" si="3"/>
        <v>4.8379129932099607</v>
      </c>
      <c r="I27">
        <v>27</v>
      </c>
      <c r="K27">
        <f t="shared" si="4"/>
        <v>23.613151522636542</v>
      </c>
      <c r="L27">
        <f t="shared" si="5"/>
        <v>-6.4367238445479344</v>
      </c>
      <c r="M27">
        <v>27</v>
      </c>
      <c r="O27">
        <f t="shared" si="6"/>
        <v>23.613151522636542</v>
      </c>
      <c r="P27">
        <f t="shared" si="7"/>
        <v>12.71179656094797</v>
      </c>
      <c r="Q27">
        <v>27</v>
      </c>
      <c r="S27">
        <f t="shared" si="8"/>
        <v>4.66314485336322</v>
      </c>
      <c r="T27">
        <f t="shared" si="9"/>
        <v>-4.9186390621941536</v>
      </c>
      <c r="U27">
        <v>27</v>
      </c>
      <c r="W27">
        <f t="shared" si="10"/>
        <v>4.6126313137410602</v>
      </c>
      <c r="X27">
        <f t="shared" si="11"/>
        <v>14.193246009259756</v>
      </c>
    </row>
    <row r="28" spans="1:24">
      <c r="A28">
        <v>28</v>
      </c>
      <c r="C28">
        <f t="shared" si="0"/>
        <v>38.952608701664552</v>
      </c>
      <c r="D28">
        <f t="shared" si="1"/>
        <v>3.3418856234661982</v>
      </c>
      <c r="E28">
        <v>28</v>
      </c>
      <c r="G28">
        <f t="shared" si="2"/>
        <v>38.952608701664552</v>
      </c>
      <c r="H28">
        <f t="shared" si="3"/>
        <v>4.9656852691794606</v>
      </c>
      <c r="I28">
        <v>28</v>
      </c>
      <c r="K28">
        <f t="shared" si="4"/>
        <v>24.81727273464216</v>
      </c>
      <c r="L28">
        <f t="shared" si="5"/>
        <v>-6.3559181172281747</v>
      </c>
      <c r="M28">
        <v>28</v>
      </c>
      <c r="O28">
        <f t="shared" si="6"/>
        <v>24.81727273464216</v>
      </c>
      <c r="P28">
        <f t="shared" si="7"/>
        <v>12.79053847203657</v>
      </c>
      <c r="Q28">
        <v>28</v>
      </c>
      <c r="S28">
        <f t="shared" si="8"/>
        <v>4.7864082144944202</v>
      </c>
      <c r="T28">
        <f t="shared" si="9"/>
        <v>-4.7984926700707486</v>
      </c>
      <c r="U28">
        <v>28</v>
      </c>
      <c r="W28">
        <f t="shared" si="10"/>
        <v>4.7370694083518448</v>
      </c>
      <c r="X28">
        <f t="shared" si="11"/>
        <v>14.320677749327444</v>
      </c>
    </row>
    <row r="29" spans="1:24">
      <c r="A29">
        <v>29</v>
      </c>
      <c r="C29">
        <f t="shared" si="0"/>
        <v>40.68026087541174</v>
      </c>
      <c r="D29">
        <f t="shared" si="1"/>
        <v>3.4394950419595509</v>
      </c>
      <c r="E29">
        <v>29</v>
      </c>
      <c r="G29">
        <f t="shared" si="2"/>
        <v>40.68026087541174</v>
      </c>
      <c r="H29">
        <f t="shared" si="3"/>
        <v>5.0969920275328864</v>
      </c>
      <c r="I29">
        <v>29</v>
      </c>
      <c r="K29">
        <f t="shared" si="4"/>
        <v>26.021393946647777</v>
      </c>
      <c r="L29">
        <f t="shared" si="5"/>
        <v>-6.275269606258667</v>
      </c>
      <c r="M29">
        <v>29</v>
      </c>
      <c r="O29">
        <f t="shared" si="6"/>
        <v>26.021393946647777</v>
      </c>
      <c r="P29">
        <f t="shared" si="7"/>
        <v>12.869437599475422</v>
      </c>
      <c r="Q29">
        <v>29</v>
      </c>
      <c r="S29">
        <f t="shared" si="8"/>
        <v>4.9096715756256204</v>
      </c>
      <c r="T29">
        <f t="shared" si="9"/>
        <v>-4.6787202635770848</v>
      </c>
      <c r="U29">
        <v>29</v>
      </c>
      <c r="W29">
        <f t="shared" si="10"/>
        <v>4.8615075029626302</v>
      </c>
      <c r="X29">
        <f t="shared" si="11"/>
        <v>14.448490791523678</v>
      </c>
    </row>
    <row r="30" spans="1:24">
      <c r="A30">
        <v>30</v>
      </c>
      <c r="C30">
        <f t="shared" si="0"/>
        <v>42.407913049158928</v>
      </c>
      <c r="D30">
        <f t="shared" si="1"/>
        <v>3.5337804002349098</v>
      </c>
      <c r="E30">
        <v>30</v>
      </c>
      <c r="G30">
        <f t="shared" si="2"/>
        <v>42.407913049158928</v>
      </c>
      <c r="H30">
        <f t="shared" si="3"/>
        <v>5.2316228461043046</v>
      </c>
      <c r="I30">
        <v>30</v>
      </c>
      <c r="K30">
        <f t="shared" si="4"/>
        <v>27.225515158653401</v>
      </c>
      <c r="L30">
        <f t="shared" si="5"/>
        <v>-6.1947783547404587</v>
      </c>
      <c r="M30">
        <v>30</v>
      </c>
      <c r="O30">
        <f t="shared" si="6"/>
        <v>27.225515158653401</v>
      </c>
      <c r="P30">
        <f t="shared" si="7"/>
        <v>12.948493986365575</v>
      </c>
      <c r="Q30">
        <v>30</v>
      </c>
      <c r="S30">
        <f t="shared" si="8"/>
        <v>5.0329349367568197</v>
      </c>
      <c r="T30">
        <f t="shared" si="9"/>
        <v>-4.559321434394163</v>
      </c>
      <c r="U30">
        <v>30</v>
      </c>
      <c r="W30">
        <f t="shared" si="10"/>
        <v>4.9859455975734148</v>
      </c>
      <c r="X30">
        <f t="shared" si="11"/>
        <v>14.576684733311815</v>
      </c>
    </row>
    <row r="31" spans="1:24">
      <c r="A31">
        <v>31</v>
      </c>
      <c r="C31">
        <f t="shared" si="0"/>
        <v>44.135565222906123</v>
      </c>
      <c r="D31">
        <f t="shared" si="1"/>
        <v>3.6249723133161487</v>
      </c>
      <c r="E31">
        <v>31</v>
      </c>
      <c r="G31">
        <f t="shared" si="2"/>
        <v>44.135565222906123</v>
      </c>
      <c r="H31">
        <f t="shared" si="3"/>
        <v>5.3693471098698433</v>
      </c>
      <c r="I31">
        <v>31</v>
      </c>
      <c r="K31">
        <f t="shared" si="4"/>
        <v>28.429636370659018</v>
      </c>
      <c r="L31">
        <f t="shared" si="5"/>
        <v>-6.1144443980372918</v>
      </c>
      <c r="M31">
        <v>31</v>
      </c>
      <c r="O31">
        <f t="shared" si="6"/>
        <v>28.429636370659018</v>
      </c>
      <c r="P31">
        <f t="shared" si="7"/>
        <v>13.027707668070768</v>
      </c>
      <c r="Q31">
        <v>31</v>
      </c>
      <c r="S31">
        <f t="shared" si="8"/>
        <v>5.1561982978880199</v>
      </c>
      <c r="T31">
        <f t="shared" si="9"/>
        <v>-4.4402957312004663</v>
      </c>
      <c r="U31">
        <v>31</v>
      </c>
      <c r="W31">
        <f t="shared" si="10"/>
        <v>5.1103836921842003</v>
      </c>
      <c r="X31">
        <f t="shared" si="11"/>
        <v>14.705259127390379</v>
      </c>
    </row>
    <row r="32" spans="1:24">
      <c r="A32">
        <v>32</v>
      </c>
      <c r="C32">
        <f t="shared" si="0"/>
        <v>45.863217396653312</v>
      </c>
      <c r="D32">
        <f t="shared" si="1"/>
        <v>3.7133111100779459</v>
      </c>
      <c r="E32">
        <v>32</v>
      </c>
      <c r="G32">
        <f t="shared" si="2"/>
        <v>45.863217396653312</v>
      </c>
      <c r="H32">
        <f t="shared" si="3"/>
        <v>5.5099244899548232</v>
      </c>
      <c r="I32">
        <v>32</v>
      </c>
      <c r="K32">
        <f t="shared" si="4"/>
        <v>29.633757582664643</v>
      </c>
      <c r="L32">
        <f t="shared" si="5"/>
        <v>-6.034267763766886</v>
      </c>
      <c r="M32">
        <v>32</v>
      </c>
      <c r="O32">
        <f t="shared" si="6"/>
        <v>29.633757582664643</v>
      </c>
      <c r="P32">
        <f t="shared" si="7"/>
        <v>13.107078672208724</v>
      </c>
      <c r="Q32">
        <v>32</v>
      </c>
      <c r="S32">
        <f t="shared" si="8"/>
        <v>5.27946165901922</v>
      </c>
      <c r="T32">
        <f t="shared" si="9"/>
        <v>-4.3216426599339881</v>
      </c>
      <c r="U32">
        <v>32</v>
      </c>
      <c r="W32">
        <f t="shared" si="10"/>
        <v>5.2348217867949849</v>
      </c>
      <c r="X32">
        <f t="shared" si="11"/>
        <v>14.834213481958036</v>
      </c>
    </row>
    <row r="33" spans="1:24">
      <c r="A33">
        <v>33</v>
      </c>
      <c r="C33">
        <f t="shared" ref="C33:C64" si="12">-7.69399998950958+(A33-1)*1.72765217374719</f>
        <v>47.5908695704005</v>
      </c>
      <c r="D33">
        <f t="shared" ref="D33:D64" si="13">1.57314959910443+0.0662506551739145*C33-9.53838486609028*(0.00671140939597315+(C33-32.1142281588612)^2/87593.1281656993)^0.5</f>
        <v>3.7990379187888021</v>
      </c>
      <c r="E33">
        <v>33</v>
      </c>
      <c r="G33">
        <f t="shared" ref="G33:G64" si="14">-7.69399998950958+(E33-1)*1.72765217374719</f>
        <v>47.5908695704005</v>
      </c>
      <c r="H33">
        <f t="shared" ref="H33:H64" si="15">1.57314959910443+0.0662506551739145*G33+9.53838486609028*(0.00671140939597315+(G33-32.1142281588612)^2/87593.1281656993)^0.5</f>
        <v>5.6531138580907454</v>
      </c>
      <c r="I33">
        <v>33</v>
      </c>
      <c r="K33">
        <f t="shared" ref="K33:K64" si="16">-7.69399998950958+(I33-1)*1.20412121200562</f>
        <v>30.83787879467026</v>
      </c>
      <c r="L33">
        <f t="shared" ref="L33:L64" si="17">1.57314959910443+0.0662506551739145*K33-9.53838486609028*(1.00671140939597+(K33-32.1142281588612)^2/87593.1281656993)^0.5</f>
        <v>-5.9542484717941351</v>
      </c>
      <c r="M33">
        <v>33</v>
      </c>
      <c r="O33">
        <f t="shared" ref="O33:O64" si="18">-7.69399998950958+(M33-1)*1.20412121200562</f>
        <v>30.83787879467026</v>
      </c>
      <c r="P33">
        <f t="shared" ref="P33:P64" si="19">1.57314959910443+0.0662506551739145*O33+9.53838486609028*(1.00671140939597+(O33-32.1142281588612)^2/87593.1281656993)^0.5</f>
        <v>13.186607018644334</v>
      </c>
      <c r="Q33">
        <v>33</v>
      </c>
      <c r="S33">
        <f t="shared" ref="S33:S64" si="20">1.45829746395202+(Q33-1)*0.1232633611312</f>
        <v>5.4027250201504202</v>
      </c>
      <c r="T33">
        <f t="shared" ref="T33:T64" si="21">0+1*S33-9.53838486609028*(1.00671140939597+(S33-3.70073825503356)^2/384.459318134442)^0.5</f>
        <v>-4.2033616840782937</v>
      </c>
      <c r="U33">
        <v>33</v>
      </c>
      <c r="W33">
        <f t="shared" ref="W33:W64" si="22">1.37724085386065+(U33-1)*0.124438094610785</f>
        <v>5.3592598814057704</v>
      </c>
      <c r="X33">
        <f t="shared" ref="X33:X64" si="23">0+1*W33+9.53838486609028*(1.00671140939597+(W33-3.70073825503356)^2/384.459318134442)^0.5</f>
        <v>14.963547261004074</v>
      </c>
    </row>
    <row r="34" spans="1:24">
      <c r="A34">
        <v>34</v>
      </c>
      <c r="C34">
        <f t="shared" si="12"/>
        <v>49.318521744147688</v>
      </c>
      <c r="D34">
        <f t="shared" si="13"/>
        <v>3.8823876823588934</v>
      </c>
      <c r="E34">
        <v>34</v>
      </c>
      <c r="G34">
        <f t="shared" si="14"/>
        <v>49.318521744147688</v>
      </c>
      <c r="H34">
        <f t="shared" si="15"/>
        <v>5.7986802713674317</v>
      </c>
      <c r="I34">
        <v>34</v>
      </c>
      <c r="K34">
        <f t="shared" si="16"/>
        <v>32.042000006675877</v>
      </c>
      <c r="L34">
        <f t="shared" si="17"/>
        <v>-5.8743865342262112</v>
      </c>
      <c r="M34">
        <v>34</v>
      </c>
      <c r="O34">
        <f t="shared" si="18"/>
        <v>32.042000006675877</v>
      </c>
      <c r="P34">
        <f t="shared" si="19"/>
        <v>13.26629271948477</v>
      </c>
      <c r="Q34">
        <v>34</v>
      </c>
      <c r="S34">
        <f t="shared" si="20"/>
        <v>5.5259883812816195</v>
      </c>
      <c r="T34">
        <f t="shared" si="21"/>
        <v>-4.0854522249721619</v>
      </c>
      <c r="U34">
        <v>34</v>
      </c>
      <c r="W34">
        <f t="shared" si="22"/>
        <v>5.483697976016555</v>
      </c>
      <c r="X34">
        <f t="shared" si="23"/>
        <v>15.093259884624079</v>
      </c>
    </row>
    <row r="35" spans="1:24">
      <c r="A35">
        <v>35</v>
      </c>
      <c r="C35">
        <f t="shared" si="12"/>
        <v>51.046173917894876</v>
      </c>
      <c r="D35">
        <f t="shared" si="13"/>
        <v>3.9635841357836896</v>
      </c>
      <c r="E35">
        <v>35</v>
      </c>
      <c r="G35">
        <f t="shared" si="14"/>
        <v>51.046173917894876</v>
      </c>
      <c r="H35">
        <f t="shared" si="15"/>
        <v>5.9463999947894148</v>
      </c>
      <c r="I35">
        <v>35</v>
      </c>
      <c r="K35">
        <f t="shared" si="16"/>
        <v>33.246121218681502</v>
      </c>
      <c r="L35">
        <f t="shared" si="17"/>
        <v>-5.7946819554095761</v>
      </c>
      <c r="M35">
        <v>35</v>
      </c>
      <c r="O35">
        <f t="shared" si="18"/>
        <v>33.246121218681502</v>
      </c>
      <c r="P35">
        <f t="shared" si="19"/>
        <v>13.346135779076498</v>
      </c>
      <c r="Q35">
        <v>35</v>
      </c>
      <c r="S35">
        <f t="shared" si="20"/>
        <v>5.6492517424128197</v>
      </c>
      <c r="T35">
        <f t="shared" si="21"/>
        <v>-3.9679136621424744</v>
      </c>
      <c r="U35">
        <v>35</v>
      </c>
      <c r="W35">
        <f t="shared" si="22"/>
        <v>5.6081360706273404</v>
      </c>
      <c r="X35">
        <f t="shared" si="23"/>
        <v>15.223350729360323</v>
      </c>
    </row>
    <row r="36" spans="1:24">
      <c r="A36">
        <v>36</v>
      </c>
      <c r="C36">
        <f t="shared" si="12"/>
        <v>52.773826091642071</v>
      </c>
      <c r="D36">
        <f t="shared" si="13"/>
        <v>4.0428365554163719</v>
      </c>
      <c r="E36">
        <v>36</v>
      </c>
      <c r="G36">
        <f t="shared" si="14"/>
        <v>52.773826091642071</v>
      </c>
      <c r="H36">
        <f t="shared" si="15"/>
        <v>6.0960637520035093</v>
      </c>
      <c r="I36">
        <v>36</v>
      </c>
      <c r="K36">
        <f t="shared" si="16"/>
        <v>34.450242430687119</v>
      </c>
      <c r="L36">
        <f t="shared" si="17"/>
        <v>-5.7151347319289201</v>
      </c>
      <c r="M36">
        <v>36</v>
      </c>
      <c r="O36">
        <f t="shared" si="18"/>
        <v>34.450242430687119</v>
      </c>
      <c r="P36">
        <f t="shared" si="19"/>
        <v>13.426136194004201</v>
      </c>
      <c r="Q36">
        <v>36</v>
      </c>
      <c r="S36">
        <f t="shared" si="20"/>
        <v>5.7725151035440199</v>
      </c>
      <c r="T36">
        <f t="shared" si="21"/>
        <v>-3.8507453336598392</v>
      </c>
      <c r="U36">
        <v>36</v>
      </c>
      <c r="W36">
        <f t="shared" si="22"/>
        <v>5.732574165238125</v>
      </c>
      <c r="X36">
        <f t="shared" si="23"/>
        <v>15.353819128566421</v>
      </c>
    </row>
    <row r="37" spans="1:24">
      <c r="A37">
        <v>37</v>
      </c>
      <c r="C37">
        <f t="shared" si="12"/>
        <v>54.50147826538926</v>
      </c>
      <c r="D37">
        <f t="shared" si="13"/>
        <v>4.1203379744816768</v>
      </c>
      <c r="E37">
        <v>37</v>
      </c>
      <c r="G37">
        <f t="shared" si="14"/>
        <v>54.50147826538926</v>
      </c>
      <c r="H37">
        <f t="shared" si="15"/>
        <v>6.2474785097849814</v>
      </c>
      <c r="I37">
        <v>37</v>
      </c>
      <c r="K37">
        <f t="shared" si="16"/>
        <v>35.654363642692743</v>
      </c>
      <c r="L37">
        <f t="shared" si="17"/>
        <v>-5.6357448526079814</v>
      </c>
      <c r="M37">
        <v>37</v>
      </c>
      <c r="O37">
        <f t="shared" si="18"/>
        <v>35.654363642692743</v>
      </c>
      <c r="P37">
        <f t="shared" si="19"/>
        <v>13.506293953091625</v>
      </c>
      <c r="Q37">
        <v>37</v>
      </c>
      <c r="S37">
        <f t="shared" si="20"/>
        <v>5.89577846467522</v>
      </c>
      <c r="T37">
        <f t="shared" si="21"/>
        <v>-3.7339465365165365</v>
      </c>
      <c r="U37">
        <v>37</v>
      </c>
      <c r="W37">
        <f t="shared" si="22"/>
        <v>5.8570122598489105</v>
      </c>
      <c r="X37">
        <f t="shared" si="23"/>
        <v>15.48466437279577</v>
      </c>
    </row>
    <row r="38" spans="1:24">
      <c r="A38">
        <v>38</v>
      </c>
      <c r="C38">
        <f t="shared" si="12"/>
        <v>56.229130439136448</v>
      </c>
      <c r="D38">
        <f t="shared" si="13"/>
        <v>4.1962645272848196</v>
      </c>
      <c r="E38">
        <v>38</v>
      </c>
      <c r="G38">
        <f t="shared" si="14"/>
        <v>56.229130439136448</v>
      </c>
      <c r="H38">
        <f t="shared" si="15"/>
        <v>6.4004681338286158</v>
      </c>
      <c r="I38">
        <v>38</v>
      </c>
      <c r="K38">
        <f t="shared" si="16"/>
        <v>36.858484854698361</v>
      </c>
      <c r="L38">
        <f t="shared" si="17"/>
        <v>-5.5565122985123345</v>
      </c>
      <c r="M38">
        <v>38</v>
      </c>
      <c r="O38">
        <f t="shared" si="18"/>
        <v>36.858484854698361</v>
      </c>
      <c r="P38">
        <f t="shared" si="19"/>
        <v>13.586609037404337</v>
      </c>
      <c r="Q38">
        <v>38</v>
      </c>
      <c r="S38">
        <f t="shared" si="20"/>
        <v>6.0190418258064193</v>
      </c>
      <c r="T38">
        <f t="shared" si="21"/>
        <v>-3.6175165270262353</v>
      </c>
      <c r="U38">
        <v>38</v>
      </c>
      <c r="W38">
        <f t="shared" si="22"/>
        <v>5.9814503544596951</v>
      </c>
      <c r="X38">
        <f t="shared" si="23"/>
        <v>15.615885710213224</v>
      </c>
    </row>
    <row r="39" spans="1:24">
      <c r="A39">
        <v>39</v>
      </c>
      <c r="C39">
        <f t="shared" si="12"/>
        <v>57.956782612883643</v>
      </c>
      <c r="D39">
        <f t="shared" si="13"/>
        <v>4.2707756057374526</v>
      </c>
      <c r="E39">
        <v>39</v>
      </c>
      <c r="G39">
        <f t="shared" si="14"/>
        <v>57.956782612883643</v>
      </c>
      <c r="H39">
        <f t="shared" si="15"/>
        <v>6.5548732322227634</v>
      </c>
      <c r="I39">
        <v>39</v>
      </c>
      <c r="K39">
        <f t="shared" si="16"/>
        <v>38.062606066703978</v>
      </c>
      <c r="L39">
        <f t="shared" si="17"/>
        <v>-5.4774370429540236</v>
      </c>
      <c r="M39">
        <v>39</v>
      </c>
      <c r="O39">
        <f t="shared" si="18"/>
        <v>38.062606066703978</v>
      </c>
      <c r="P39">
        <f t="shared" si="19"/>
        <v>13.667081420254387</v>
      </c>
      <c r="Q39">
        <v>39</v>
      </c>
      <c r="S39">
        <f t="shared" si="20"/>
        <v>6.1423051869376195</v>
      </c>
      <c r="T39">
        <f t="shared" si="21"/>
        <v>-3.5014545212450123</v>
      </c>
      <c r="U39">
        <v>39</v>
      </c>
      <c r="W39">
        <f t="shared" si="22"/>
        <v>6.1058884490704806</v>
      </c>
      <c r="X39">
        <f t="shared" si="23"/>
        <v>15.747482347029505</v>
      </c>
    </row>
    <row r="40" spans="1:24">
      <c r="A40">
        <v>40</v>
      </c>
      <c r="C40">
        <f t="shared" si="12"/>
        <v>59.684434786630831</v>
      </c>
      <c r="D40">
        <f t="shared" si="13"/>
        <v>4.3440145599824698</v>
      </c>
      <c r="E40">
        <v>40</v>
      </c>
      <c r="G40">
        <f t="shared" si="14"/>
        <v>59.684434786630831</v>
      </c>
      <c r="H40">
        <f t="shared" si="15"/>
        <v>6.7105504548245234</v>
      </c>
      <c r="I40">
        <v>40</v>
      </c>
      <c r="K40">
        <f t="shared" si="16"/>
        <v>39.266727278709602</v>
      </c>
      <c r="L40">
        <f t="shared" si="17"/>
        <v>-5.3985190514981642</v>
      </c>
      <c r="M40">
        <v>40</v>
      </c>
      <c r="O40">
        <f t="shared" si="18"/>
        <v>39.266727278709602</v>
      </c>
      <c r="P40">
        <f t="shared" si="19"/>
        <v>13.747711067206888</v>
      </c>
      <c r="Q40">
        <v>40</v>
      </c>
      <c r="S40">
        <f t="shared" si="20"/>
        <v>6.2655685480688197</v>
      </c>
      <c r="T40">
        <f t="shared" si="21"/>
        <v>-3.3857596954130793</v>
      </c>
      <c r="U40">
        <v>40</v>
      </c>
      <c r="W40">
        <f t="shared" si="22"/>
        <v>6.2303265436812652</v>
      </c>
      <c r="X40">
        <f t="shared" si="23"/>
        <v>15.879453447957697</v>
      </c>
    </row>
    <row r="41" spans="1:24">
      <c r="A41">
        <v>41</v>
      </c>
      <c r="C41">
        <f t="shared" si="12"/>
        <v>61.412086960378019</v>
      </c>
      <c r="D41">
        <f t="shared" si="13"/>
        <v>4.4161097315491427</v>
      </c>
      <c r="E41">
        <v>41</v>
      </c>
      <c r="G41">
        <f t="shared" si="14"/>
        <v>61.412086960378019</v>
      </c>
      <c r="H41">
        <f t="shared" si="15"/>
        <v>6.8673714601046276</v>
      </c>
      <c r="I41">
        <v>41</v>
      </c>
      <c r="K41">
        <f t="shared" si="16"/>
        <v>40.47084849071522</v>
      </c>
      <c r="L41">
        <f t="shared" si="17"/>
        <v>-5.3197582819714198</v>
      </c>
      <c r="M41">
        <v>41</v>
      </c>
      <c r="O41">
        <f t="shared" si="18"/>
        <v>40.47084849071522</v>
      </c>
      <c r="P41">
        <f t="shared" si="19"/>
        <v>13.828497936088503</v>
      </c>
      <c r="Q41">
        <v>41</v>
      </c>
      <c r="S41">
        <f t="shared" si="20"/>
        <v>6.3888319092000199</v>
      </c>
      <c r="T41">
        <f t="shared" si="21"/>
        <v>-3.2704311864166815</v>
      </c>
      <c r="U41">
        <v>41</v>
      </c>
      <c r="W41">
        <f t="shared" si="22"/>
        <v>6.3547646382920506</v>
      </c>
      <c r="X41">
        <f t="shared" si="23"/>
        <v>16.011798136691308</v>
      </c>
    </row>
    <row r="42" spans="1:24">
      <c r="A42">
        <v>42</v>
      </c>
      <c r="C42">
        <f t="shared" si="12"/>
        <v>63.139739134125207</v>
      </c>
      <c r="D42">
        <f t="shared" si="13"/>
        <v>4.4871756615837555</v>
      </c>
      <c r="E42">
        <v>42</v>
      </c>
      <c r="G42">
        <f t="shared" si="14"/>
        <v>63.139739134125207</v>
      </c>
      <c r="H42">
        <f t="shared" si="15"/>
        <v>7.0252217069167919</v>
      </c>
      <c r="I42">
        <v>42</v>
      </c>
      <c r="K42">
        <f t="shared" si="16"/>
        <v>41.674969702720837</v>
      </c>
      <c r="L42">
        <f t="shared" si="17"/>
        <v>-5.2411546844723809</v>
      </c>
      <c r="M42">
        <v>42</v>
      </c>
      <c r="O42">
        <f t="shared" si="18"/>
        <v>41.674969702720837</v>
      </c>
      <c r="P42">
        <f t="shared" si="19"/>
        <v>13.909441976997826</v>
      </c>
      <c r="Q42">
        <v>42</v>
      </c>
      <c r="S42">
        <f t="shared" si="20"/>
        <v>6.51209527033122</v>
      </c>
      <c r="T42">
        <f t="shared" si="21"/>
        <v>-3.1554680922695555</v>
      </c>
      <c r="U42">
        <v>42</v>
      </c>
      <c r="W42">
        <f t="shared" si="22"/>
        <v>6.4792027329028352</v>
      </c>
      <c r="X42">
        <f t="shared" si="23"/>
        <v>16.144515496403198</v>
      </c>
    </row>
    <row r="43" spans="1:24">
      <c r="A43">
        <v>43</v>
      </c>
      <c r="C43">
        <f t="shared" si="12"/>
        <v>64.867391307872396</v>
      </c>
      <c r="D43">
        <f t="shared" si="13"/>
        <v>4.5573143629585307</v>
      </c>
      <c r="E43">
        <v>43</v>
      </c>
      <c r="G43">
        <f t="shared" si="14"/>
        <v>64.867391307872396</v>
      </c>
      <c r="H43">
        <f t="shared" si="15"/>
        <v>7.1839991823887956</v>
      </c>
      <c r="I43">
        <v>43</v>
      </c>
      <c r="K43">
        <f t="shared" si="16"/>
        <v>42.879090914726461</v>
      </c>
      <c r="L43">
        <f t="shared" si="17"/>
        <v>-5.1627082013838459</v>
      </c>
      <c r="M43">
        <v>43</v>
      </c>
      <c r="O43">
        <f t="shared" si="18"/>
        <v>42.879090914726461</v>
      </c>
      <c r="P43">
        <f t="shared" si="19"/>
        <v>13.990543132317651</v>
      </c>
      <c r="Q43">
        <v>43</v>
      </c>
      <c r="S43">
        <f t="shared" si="20"/>
        <v>6.6353586314624193</v>
      </c>
      <c r="T43">
        <f t="shared" si="21"/>
        <v>-3.0408694726133403</v>
      </c>
      <c r="U43">
        <v>43</v>
      </c>
      <c r="W43">
        <f t="shared" si="22"/>
        <v>6.6036408275136207</v>
      </c>
      <c r="X43">
        <f t="shared" si="23"/>
        <v>16.277604570264792</v>
      </c>
    </row>
    <row r="44" spans="1:24">
      <c r="A44">
        <v>44</v>
      </c>
      <c r="C44">
        <f t="shared" si="12"/>
        <v>66.595043481619584</v>
      </c>
      <c r="D44">
        <f t="shared" si="13"/>
        <v>4.6266165818319429</v>
      </c>
      <c r="E44">
        <v>44</v>
      </c>
      <c r="G44">
        <f t="shared" si="14"/>
        <v>66.595043481619584</v>
      </c>
      <c r="H44">
        <f t="shared" si="15"/>
        <v>7.3436131403621605</v>
      </c>
      <c r="I44">
        <v>44</v>
      </c>
      <c r="K44">
        <f t="shared" si="16"/>
        <v>44.083212126732079</v>
      </c>
      <c r="L44">
        <f t="shared" si="17"/>
        <v>-5.0844187673869943</v>
      </c>
      <c r="M44">
        <v>44</v>
      </c>
      <c r="O44">
        <f t="shared" si="18"/>
        <v>44.083212126732079</v>
      </c>
      <c r="P44">
        <f t="shared" si="19"/>
        <v>14.071801336729161</v>
      </c>
      <c r="Q44">
        <v>44</v>
      </c>
      <c r="S44">
        <f t="shared" si="20"/>
        <v>6.7586219925936195</v>
      </c>
      <c r="T44">
        <f t="shared" si="21"/>
        <v>-2.9266343492363198</v>
      </c>
      <c r="U44">
        <v>44</v>
      </c>
      <c r="W44">
        <f t="shared" si="22"/>
        <v>6.7280789221244053</v>
      </c>
      <c r="X44">
        <f t="shared" si="23"/>
        <v>16.411064361984828</v>
      </c>
    </row>
    <row r="45" spans="1:24">
      <c r="A45">
        <v>45</v>
      </c>
      <c r="C45">
        <f t="shared" si="12"/>
        <v>68.322695655366786</v>
      </c>
      <c r="D45">
        <f t="shared" si="13"/>
        <v>4.6951630019312782</v>
      </c>
      <c r="E45">
        <v>45</v>
      </c>
      <c r="G45">
        <f t="shared" si="14"/>
        <v>68.322695655366786</v>
      </c>
      <c r="H45">
        <f t="shared" si="15"/>
        <v>7.5039828971096041</v>
      </c>
      <c r="I45">
        <v>45</v>
      </c>
      <c r="K45">
        <f t="shared" si="16"/>
        <v>45.287333338737696</v>
      </c>
      <c r="L45">
        <f t="shared" si="17"/>
        <v>-5.006286309477419</v>
      </c>
      <c r="M45">
        <v>45</v>
      </c>
      <c r="O45">
        <f t="shared" si="18"/>
        <v>45.287333338737696</v>
      </c>
      <c r="P45">
        <f t="shared" si="19"/>
        <v>14.153216517227944</v>
      </c>
      <c r="Q45">
        <v>45</v>
      </c>
      <c r="S45">
        <f t="shared" si="20"/>
        <v>6.8818853537248197</v>
      </c>
      <c r="T45">
        <f t="shared" si="21"/>
        <v>-2.8127617066098294</v>
      </c>
      <c r="U45">
        <v>45</v>
      </c>
      <c r="W45">
        <f t="shared" si="22"/>
        <v>6.8525170167351908</v>
      </c>
      <c r="X45">
        <f t="shared" si="23"/>
        <v>16.544893836367059</v>
      </c>
    </row>
    <row r="46" spans="1:24">
      <c r="A46">
        <v>46</v>
      </c>
      <c r="C46">
        <f t="shared" si="12"/>
        <v>70.050347829113974</v>
      </c>
      <c r="D46">
        <f t="shared" si="13"/>
        <v>4.7630253647916696</v>
      </c>
      <c r="E46">
        <v>46</v>
      </c>
      <c r="G46">
        <f t="shared" si="14"/>
        <v>70.050347829113974</v>
      </c>
      <c r="H46">
        <f t="shared" si="15"/>
        <v>7.6650367110959898</v>
      </c>
      <c r="I46">
        <v>46</v>
      </c>
      <c r="K46">
        <f t="shared" si="16"/>
        <v>46.49145455074332</v>
      </c>
      <c r="L46">
        <f t="shared" si="17"/>
        <v>-4.9283107469830547</v>
      </c>
      <c r="M46">
        <v>46</v>
      </c>
      <c r="O46">
        <f t="shared" si="18"/>
        <v>46.49145455074332</v>
      </c>
      <c r="P46">
        <f t="shared" si="19"/>
        <v>14.234788593141943</v>
      </c>
      <c r="Q46">
        <v>46</v>
      </c>
      <c r="S46">
        <f t="shared" si="20"/>
        <v>7.0051487148560199</v>
      </c>
      <c r="T46">
        <f t="shared" si="21"/>
        <v>-2.6992504924416743</v>
      </c>
      <c r="U46">
        <v>46</v>
      </c>
      <c r="W46">
        <f t="shared" si="22"/>
        <v>6.9769551113459753</v>
      </c>
      <c r="X46">
        <f t="shared" si="23"/>
        <v>16.679091919886083</v>
      </c>
    </row>
    <row r="47" spans="1:24">
      <c r="A47">
        <v>47</v>
      </c>
      <c r="C47">
        <f t="shared" si="12"/>
        <v>71.778000002861162</v>
      </c>
      <c r="D47">
        <f t="shared" si="13"/>
        <v>4.830267493008745</v>
      </c>
      <c r="E47">
        <v>47</v>
      </c>
      <c r="G47">
        <f t="shared" si="14"/>
        <v>71.778000002861162</v>
      </c>
      <c r="H47">
        <f t="shared" si="15"/>
        <v>7.8267107597256933</v>
      </c>
      <c r="I47">
        <v>47</v>
      </c>
      <c r="K47">
        <f t="shared" si="16"/>
        <v>47.695575762748938</v>
      </c>
      <c r="L47">
        <f t="shared" si="17"/>
        <v>-4.8504919915839437</v>
      </c>
      <c r="M47">
        <v>47</v>
      </c>
      <c r="O47">
        <f t="shared" si="18"/>
        <v>47.695575762748938</v>
      </c>
      <c r="P47">
        <f t="shared" si="19"/>
        <v>14.316517476151191</v>
      </c>
      <c r="Q47">
        <v>47</v>
      </c>
      <c r="S47">
        <f t="shared" si="20"/>
        <v>7.12841207598722</v>
      </c>
      <c r="T47">
        <f t="shared" si="21"/>
        <v>-2.5860996182458829</v>
      </c>
      <c r="U47">
        <v>47</v>
      </c>
      <c r="W47">
        <f t="shared" si="22"/>
        <v>7.1013932059567608</v>
      </c>
      <c r="X47">
        <f t="shared" si="23"/>
        <v>16.813657501280694</v>
      </c>
    </row>
    <row r="48" spans="1:24">
      <c r="A48">
        <v>48</v>
      </c>
      <c r="C48">
        <f t="shared" si="12"/>
        <v>73.505652176608351</v>
      </c>
      <c r="D48">
        <f t="shared" si="13"/>
        <v>4.8969462127475492</v>
      </c>
      <c r="E48">
        <v>48</v>
      </c>
      <c r="G48">
        <f t="shared" si="14"/>
        <v>73.505652176608351</v>
      </c>
      <c r="H48">
        <f t="shared" si="15"/>
        <v>7.9889482168336663</v>
      </c>
      <c r="I48">
        <v>48</v>
      </c>
      <c r="K48">
        <f t="shared" si="16"/>
        <v>48.899696974754562</v>
      </c>
      <c r="L48">
        <f t="shared" si="17"/>
        <v>-4.7728299473338769</v>
      </c>
      <c r="M48">
        <v>48</v>
      </c>
      <c r="O48">
        <f t="shared" si="18"/>
        <v>48.899696974754562</v>
      </c>
      <c r="P48">
        <f t="shared" si="19"/>
        <v>14.398403070309486</v>
      </c>
      <c r="Q48">
        <v>48</v>
      </c>
      <c r="S48">
        <f t="shared" si="20"/>
        <v>7.2516754371184193</v>
      </c>
      <c r="T48">
        <f t="shared" si="21"/>
        <v>-2.4733079599280758</v>
      </c>
      <c r="U48">
        <v>48</v>
      </c>
      <c r="W48">
        <f t="shared" si="22"/>
        <v>7.2258313005675454</v>
      </c>
      <c r="X48">
        <f t="shared" si="23"/>
        <v>16.948589432163892</v>
      </c>
    </row>
    <row r="49" spans="1:24">
      <c r="A49">
        <v>49</v>
      </c>
      <c r="C49">
        <f t="shared" si="12"/>
        <v>75.233304350355539</v>
      </c>
      <c r="D49">
        <f t="shared" si="13"/>
        <v>4.9631121775673446</v>
      </c>
      <c r="E49">
        <v>49</v>
      </c>
      <c r="G49">
        <f t="shared" si="14"/>
        <v>75.233304350355539</v>
      </c>
      <c r="H49">
        <f t="shared" si="15"/>
        <v>8.151698428860648</v>
      </c>
      <c r="I49">
        <v>49</v>
      </c>
      <c r="K49">
        <f t="shared" si="16"/>
        <v>50.103818186760179</v>
      </c>
      <c r="L49">
        <f t="shared" si="17"/>
        <v>-4.6953245106838359</v>
      </c>
      <c r="M49">
        <v>49</v>
      </c>
      <c r="O49">
        <f t="shared" si="18"/>
        <v>50.103818186760179</v>
      </c>
      <c r="P49">
        <f t="shared" si="19"/>
        <v>14.480445272067804</v>
      </c>
      <c r="Q49">
        <v>49</v>
      </c>
      <c r="S49">
        <f t="shared" si="20"/>
        <v>7.3749387982496195</v>
      </c>
      <c r="T49">
        <f t="shared" si="21"/>
        <v>-2.3608743583857841</v>
      </c>
      <c r="U49">
        <v>49</v>
      </c>
      <c r="W49">
        <f t="shared" si="22"/>
        <v>7.35026939517833</v>
      </c>
      <c r="X49">
        <f t="shared" si="23"/>
        <v>17.083886527648936</v>
      </c>
    </row>
    <row r="50" spans="1:24">
      <c r="A50">
        <v>50</v>
      </c>
      <c r="C50">
        <f t="shared" si="12"/>
        <v>76.960956524102727</v>
      </c>
      <c r="D50">
        <f t="shared" si="13"/>
        <v>5.028810599070626</v>
      </c>
      <c r="E50">
        <v>50</v>
      </c>
      <c r="G50">
        <f t="shared" si="14"/>
        <v>76.960956524102727</v>
      </c>
      <c r="H50">
        <f t="shared" si="15"/>
        <v>8.3149161842041437</v>
      </c>
      <c r="I50">
        <v>50</v>
      </c>
      <c r="K50">
        <f t="shared" si="16"/>
        <v>51.307939398765797</v>
      </c>
      <c r="L50">
        <f t="shared" si="17"/>
        <v>-4.6179755705072889</v>
      </c>
      <c r="M50">
        <v>50</v>
      </c>
      <c r="O50">
        <f t="shared" si="18"/>
        <v>51.307939398765797</v>
      </c>
      <c r="P50">
        <f t="shared" si="19"/>
        <v>14.56264397029962</v>
      </c>
      <c r="Q50">
        <v>50</v>
      </c>
      <c r="S50">
        <f t="shared" si="20"/>
        <v>7.4982021593808197</v>
      </c>
      <c r="T50">
        <f t="shared" si="21"/>
        <v>-2.2487976201229598</v>
      </c>
      <c r="U50">
        <v>50</v>
      </c>
      <c r="W50">
        <f t="shared" si="22"/>
        <v>7.4747074897891155</v>
      </c>
      <c r="X50">
        <f t="shared" si="23"/>
        <v>17.219547566990542</v>
      </c>
    </row>
    <row r="51" spans="1:24">
      <c r="A51">
        <v>51</v>
      </c>
      <c r="C51">
        <f t="shared" si="12"/>
        <v>78.688608697849915</v>
      </c>
      <c r="D51">
        <f t="shared" si="13"/>
        <v>5.0940818917193642</v>
      </c>
      <c r="E51">
        <v>51</v>
      </c>
      <c r="G51">
        <f t="shared" si="14"/>
        <v>78.688608697849915</v>
      </c>
      <c r="H51">
        <f t="shared" si="15"/>
        <v>8.4785610684021844</v>
      </c>
      <c r="I51">
        <v>51</v>
      </c>
      <c r="K51">
        <f t="shared" si="16"/>
        <v>52.512060610771421</v>
      </c>
      <c r="L51">
        <f t="shared" si="17"/>
        <v>-4.5407830081272937</v>
      </c>
      <c r="M51">
        <v>51</v>
      </c>
      <c r="O51">
        <f t="shared" si="18"/>
        <v>52.512060610771421</v>
      </c>
      <c r="P51">
        <f t="shared" si="19"/>
        <v>14.644999046327984</v>
      </c>
      <c r="Q51">
        <v>51</v>
      </c>
      <c r="S51">
        <f t="shared" si="20"/>
        <v>7.6214655205120199</v>
      </c>
      <c r="T51">
        <f t="shared" si="21"/>
        <v>-2.1370765178779934</v>
      </c>
      <c r="U51">
        <v>51</v>
      </c>
      <c r="W51">
        <f t="shared" si="22"/>
        <v>7.5991455843999001</v>
      </c>
      <c r="X51">
        <f t="shared" si="23"/>
        <v>17.355571294240598</v>
      </c>
    </row>
    <row r="52" spans="1:24">
      <c r="A52">
        <v>52</v>
      </c>
      <c r="C52">
        <f t="shared" si="12"/>
        <v>80.416260871597103</v>
      </c>
      <c r="D52">
        <f t="shared" si="13"/>
        <v>5.1589622399305606</v>
      </c>
      <c r="E52">
        <v>52</v>
      </c>
      <c r="G52">
        <f t="shared" si="14"/>
        <v>80.416260871597103</v>
      </c>
      <c r="H52">
        <f t="shared" si="15"/>
        <v>8.642596897037766</v>
      </c>
      <c r="I52">
        <v>52</v>
      </c>
      <c r="K52">
        <f t="shared" si="16"/>
        <v>53.716181822777038</v>
      </c>
      <c r="L52">
        <f t="shared" si="17"/>
        <v>-4.4637466973453606</v>
      </c>
      <c r="M52">
        <v>52</v>
      </c>
      <c r="O52">
        <f t="shared" si="18"/>
        <v>53.716181822777038</v>
      </c>
      <c r="P52">
        <f t="shared" si="19"/>
        <v>14.727510373954413</v>
      </c>
      <c r="Q52">
        <v>52</v>
      </c>
      <c r="S52">
        <f t="shared" si="20"/>
        <v>7.74472888164322</v>
      </c>
      <c r="T52">
        <f t="shared" si="21"/>
        <v>-2.0257097912644744</v>
      </c>
      <c r="U52">
        <v>52</v>
      </c>
      <c r="W52">
        <f t="shared" si="22"/>
        <v>7.7235836790106855</v>
      </c>
      <c r="X52">
        <f t="shared" si="23"/>
        <v>17.491956418917443</v>
      </c>
    </row>
    <row r="53" spans="1:24">
      <c r="A53">
        <v>53</v>
      </c>
      <c r="C53">
        <f t="shared" si="12"/>
        <v>82.143913045344291</v>
      </c>
      <c r="D53">
        <f t="shared" si="13"/>
        <v>5.223484095655186</v>
      </c>
      <c r="E53">
        <v>53</v>
      </c>
      <c r="G53">
        <f t="shared" si="14"/>
        <v>82.143913045344291</v>
      </c>
      <c r="H53">
        <f t="shared" si="15"/>
        <v>8.8069912181599168</v>
      </c>
      <c r="I53">
        <v>53</v>
      </c>
      <c r="K53">
        <f t="shared" si="16"/>
        <v>54.920303034782663</v>
      </c>
      <c r="L53">
        <f t="shared" si="17"/>
        <v>-4.3868665044721471</v>
      </c>
      <c r="M53">
        <v>53</v>
      </c>
      <c r="O53">
        <f t="shared" si="18"/>
        <v>54.920303034782663</v>
      </c>
      <c r="P53">
        <f t="shared" si="19"/>
        <v>14.810177819489558</v>
      </c>
      <c r="Q53">
        <v>53</v>
      </c>
      <c r="S53">
        <f t="shared" si="20"/>
        <v>7.8679922427744193</v>
      </c>
      <c r="T53">
        <f t="shared" si="21"/>
        <v>-1.9146961474239541</v>
      </c>
      <c r="U53">
        <v>53</v>
      </c>
      <c r="W53">
        <f t="shared" si="22"/>
        <v>7.8480217736214701</v>
      </c>
      <c r="X53">
        <f t="shared" si="23"/>
        <v>17.628701616688101</v>
      </c>
    </row>
    <row r="54" spans="1:24">
      <c r="A54">
        <v>54</v>
      </c>
      <c r="C54">
        <f t="shared" si="12"/>
        <v>83.871565219091494</v>
      </c>
      <c r="D54">
        <f t="shared" si="13"/>
        <v>5.2876766143274949</v>
      </c>
      <c r="E54">
        <v>54</v>
      </c>
      <c r="G54">
        <f t="shared" si="14"/>
        <v>83.871565219091494</v>
      </c>
      <c r="H54">
        <f t="shared" si="15"/>
        <v>8.9717148763343868</v>
      </c>
      <c r="I54">
        <v>54</v>
      </c>
      <c r="K54">
        <f t="shared" si="16"/>
        <v>56.12442424678828</v>
      </c>
      <c r="L54">
        <f t="shared" si="17"/>
        <v>-4.3101422883598541</v>
      </c>
      <c r="M54">
        <v>54</v>
      </c>
      <c r="O54">
        <f t="shared" si="18"/>
        <v>56.12442424678828</v>
      </c>
      <c r="P54">
        <f t="shared" si="19"/>
        <v>14.893001241785628</v>
      </c>
      <c r="Q54">
        <v>54</v>
      </c>
      <c r="S54">
        <f t="shared" si="20"/>
        <v>7.9912556039056195</v>
      </c>
      <c r="T54">
        <f t="shared" si="21"/>
        <v>-1.8040342616900187</v>
      </c>
      <c r="U54">
        <v>54</v>
      </c>
      <c r="W54">
        <f t="shared" si="22"/>
        <v>7.9724598682322556</v>
      </c>
      <c r="X54">
        <f t="shared" si="23"/>
        <v>17.765805530062529</v>
      </c>
    </row>
    <row r="55" spans="1:24">
      <c r="A55">
        <v>55</v>
      </c>
      <c r="C55">
        <f t="shared" si="12"/>
        <v>85.599217392838682</v>
      </c>
      <c r="D55">
        <f t="shared" si="13"/>
        <v>5.3515660365264015</v>
      </c>
      <c r="E55">
        <v>55</v>
      </c>
      <c r="G55">
        <f t="shared" si="14"/>
        <v>85.599217392838682</v>
      </c>
      <c r="H55">
        <f t="shared" si="15"/>
        <v>9.1367416309822591</v>
      </c>
      <c r="I55">
        <v>55</v>
      </c>
      <c r="K55">
        <f t="shared" si="16"/>
        <v>57.328545458793897</v>
      </c>
      <c r="L55">
        <f t="shared" si="17"/>
        <v>-4.233573900436415</v>
      </c>
      <c r="M55">
        <v>55</v>
      </c>
      <c r="O55">
        <f t="shared" si="18"/>
        <v>57.328545458793897</v>
      </c>
      <c r="P55">
        <f t="shared" si="19"/>
        <v>14.975980492270548</v>
      </c>
      <c r="Q55">
        <v>55</v>
      </c>
      <c r="S55">
        <f t="shared" si="20"/>
        <v>8.1145189650368206</v>
      </c>
      <c r="T55">
        <f t="shared" si="21"/>
        <v>-1.693722778262833</v>
      </c>
      <c r="U55">
        <v>55</v>
      </c>
      <c r="W55">
        <f t="shared" si="22"/>
        <v>8.0968979628430393</v>
      </c>
      <c r="X55">
        <f t="shared" si="23"/>
        <v>17.903266769099172</v>
      </c>
    </row>
    <row r="56" spans="1:24">
      <c r="A56">
        <v>56</v>
      </c>
      <c r="C56">
        <f t="shared" si="12"/>
        <v>87.32686956658587</v>
      </c>
      <c r="D56">
        <f t="shared" si="13"/>
        <v>5.4151760220357392</v>
      </c>
      <c r="E56">
        <v>56</v>
      </c>
      <c r="G56">
        <f t="shared" si="14"/>
        <v>87.32686956658587</v>
      </c>
      <c r="H56">
        <f t="shared" si="15"/>
        <v>9.3020478223196985</v>
      </c>
      <c r="I56">
        <v>56</v>
      </c>
      <c r="K56">
        <f t="shared" si="16"/>
        <v>58.532666670799514</v>
      </c>
      <c r="L56">
        <f t="shared" si="17"/>
        <v>-4.1571611847413719</v>
      </c>
      <c r="M56">
        <v>56</v>
      </c>
      <c r="O56">
        <f t="shared" si="18"/>
        <v>58.532666670799514</v>
      </c>
      <c r="P56">
        <f t="shared" si="19"/>
        <v>15.059115414983864</v>
      </c>
      <c r="Q56">
        <v>56</v>
      </c>
      <c r="S56">
        <f t="shared" si="20"/>
        <v>8.2377823261680199</v>
      </c>
      <c r="T56">
        <f t="shared" si="21"/>
        <v>-1.5837603108935223</v>
      </c>
      <c r="U56">
        <v>56</v>
      </c>
      <c r="W56">
        <f t="shared" si="22"/>
        <v>8.2213360574538257</v>
      </c>
      <c r="X56">
        <f t="shared" si="23"/>
        <v>18.041083912120989</v>
      </c>
    </row>
    <row r="57" spans="1:24">
      <c r="A57">
        <v>57</v>
      </c>
      <c r="C57">
        <f t="shared" si="12"/>
        <v>89.054521740333058</v>
      </c>
      <c r="D57">
        <f t="shared" si="13"/>
        <v>5.4785279423015965</v>
      </c>
      <c r="E57">
        <v>57</v>
      </c>
      <c r="G57">
        <f t="shared" si="14"/>
        <v>89.054521740333058</v>
      </c>
      <c r="H57">
        <f t="shared" si="15"/>
        <v>9.4676120789006184</v>
      </c>
      <c r="I57">
        <v>57</v>
      </c>
      <c r="K57">
        <f t="shared" si="16"/>
        <v>59.736787882805132</v>
      </c>
      <c r="L57">
        <f t="shared" si="17"/>
        <v>-4.0809039779634748</v>
      </c>
      <c r="M57">
        <v>57</v>
      </c>
      <c r="O57">
        <f t="shared" si="18"/>
        <v>59.736787882805132</v>
      </c>
      <c r="P57">
        <f t="shared" si="19"/>
        <v>15.142405846614329</v>
      </c>
      <c r="Q57">
        <v>57</v>
      </c>
      <c r="S57">
        <f t="shared" si="20"/>
        <v>8.3610456872992209</v>
      </c>
      <c r="T57">
        <f t="shared" si="21"/>
        <v>-1.4741454435775161</v>
      </c>
      <c r="U57">
        <v>57</v>
      </c>
      <c r="W57">
        <f t="shared" si="22"/>
        <v>8.3457741520646103</v>
      </c>
      <c r="X57">
        <f t="shared" si="23"/>
        <v>18.179255506441145</v>
      </c>
    </row>
    <row r="58" spans="1:24">
      <c r="A58">
        <v>58</v>
      </c>
      <c r="C58">
        <f t="shared" si="12"/>
        <v>90.782173914080246</v>
      </c>
      <c r="D58">
        <f t="shared" si="13"/>
        <v>5.5416411366085523</v>
      </c>
      <c r="E58">
        <v>58</v>
      </c>
      <c r="G58">
        <f t="shared" si="14"/>
        <v>90.782173914080246</v>
      </c>
      <c r="H58">
        <f t="shared" si="15"/>
        <v>9.6334150614404397</v>
      </c>
      <c r="I58">
        <v>58</v>
      </c>
      <c r="K58">
        <f t="shared" si="16"/>
        <v>60.940909094810763</v>
      </c>
      <c r="L58">
        <f t="shared" si="17"/>
        <v>-4.0048021094799404</v>
      </c>
      <c r="M58">
        <v>58</v>
      </c>
      <c r="O58">
        <f t="shared" si="18"/>
        <v>60.940909094810763</v>
      </c>
      <c r="P58">
        <f t="shared" si="19"/>
        <v>15.225851616539156</v>
      </c>
      <c r="Q58">
        <v>58</v>
      </c>
      <c r="S58">
        <f t="shared" si="20"/>
        <v>8.4843090484304202</v>
      </c>
      <c r="T58">
        <f t="shared" si="21"/>
        <v>-1.3648767312562313</v>
      </c>
      <c r="U58">
        <v>58</v>
      </c>
      <c r="W58">
        <f t="shared" si="22"/>
        <v>8.4702122466753949</v>
      </c>
      <c r="X58">
        <f t="shared" si="23"/>
        <v>18.317780069097587</v>
      </c>
    </row>
    <row r="59" spans="1:24">
      <c r="A59">
        <v>59</v>
      </c>
      <c r="C59">
        <f t="shared" si="12"/>
        <v>92.509826087827435</v>
      </c>
      <c r="D59">
        <f t="shared" si="13"/>
        <v>5.6045331366594269</v>
      </c>
      <c r="E59">
        <v>59</v>
      </c>
      <c r="G59">
        <f t="shared" si="14"/>
        <v>92.509826087827435</v>
      </c>
      <c r="H59">
        <f t="shared" si="15"/>
        <v>9.799439238236344</v>
      </c>
      <c r="I59">
        <v>59</v>
      </c>
      <c r="K59">
        <f t="shared" si="16"/>
        <v>62.145030306816381</v>
      </c>
      <c r="L59">
        <f t="shared" si="17"/>
        <v>-3.9288554013974117</v>
      </c>
      <c r="M59">
        <v>59</v>
      </c>
      <c r="O59">
        <f t="shared" si="18"/>
        <v>62.145030306816381</v>
      </c>
      <c r="P59">
        <f t="shared" si="19"/>
        <v>15.309452546864987</v>
      </c>
      <c r="Q59">
        <v>59</v>
      </c>
      <c r="S59">
        <f t="shared" si="20"/>
        <v>8.6075724095616195</v>
      </c>
      <c r="T59">
        <f t="shared" si="21"/>
        <v>-1.2559527005262439</v>
      </c>
      <c r="U59">
        <v>59</v>
      </c>
      <c r="W59">
        <f t="shared" si="22"/>
        <v>8.5946503412861794</v>
      </c>
      <c r="X59">
        <f t="shared" si="23"/>
        <v>18.456656087595732</v>
      </c>
    </row>
    <row r="60" spans="1:24">
      <c r="A60">
        <v>60</v>
      </c>
      <c r="C60">
        <f t="shared" si="12"/>
        <v>94.237478261574623</v>
      </c>
      <c r="D60">
        <f t="shared" si="13"/>
        <v>5.6672198636585076</v>
      </c>
      <c r="E60">
        <v>60</v>
      </c>
      <c r="G60">
        <f t="shared" si="14"/>
        <v>94.237478261574623</v>
      </c>
      <c r="H60">
        <f t="shared" si="15"/>
        <v>9.9656686880840404</v>
      </c>
      <c r="I60">
        <v>60</v>
      </c>
      <c r="K60">
        <f t="shared" si="16"/>
        <v>63.349151518821998</v>
      </c>
      <c r="L60">
        <f t="shared" si="17"/>
        <v>-3.8530636685945003</v>
      </c>
      <c r="M60">
        <v>60</v>
      </c>
      <c r="O60">
        <f t="shared" si="18"/>
        <v>63.349151518821998</v>
      </c>
      <c r="P60">
        <f t="shared" si="19"/>
        <v>15.393208452470436</v>
      </c>
      <c r="Q60">
        <v>60</v>
      </c>
      <c r="S60">
        <f t="shared" si="20"/>
        <v>8.7308357706928206</v>
      </c>
      <c r="T60">
        <f t="shared" si="21"/>
        <v>-1.1473718503552703</v>
      </c>
      <c r="U60">
        <v>60</v>
      </c>
      <c r="W60">
        <f t="shared" si="22"/>
        <v>8.7190884358969658</v>
      </c>
      <c r="X60">
        <f t="shared" si="23"/>
        <v>18.595882020658351</v>
      </c>
    </row>
    <row r="61" spans="1:24">
      <c r="A61">
        <v>61</v>
      </c>
      <c r="C61">
        <f t="shared" si="12"/>
        <v>95.965130435321825</v>
      </c>
      <c r="D61">
        <f t="shared" si="13"/>
        <v>5.7297158014717766</v>
      </c>
      <c r="E61">
        <v>61</v>
      </c>
      <c r="G61">
        <f t="shared" si="14"/>
        <v>95.965130435321825</v>
      </c>
      <c r="H61">
        <f t="shared" si="15"/>
        <v>10.13208892711755</v>
      </c>
      <c r="I61">
        <v>61</v>
      </c>
      <c r="K61">
        <f t="shared" si="16"/>
        <v>64.553272730827615</v>
      </c>
      <c r="L61">
        <f t="shared" si="17"/>
        <v>-3.7774267187659891</v>
      </c>
      <c r="M61">
        <v>61</v>
      </c>
      <c r="O61">
        <f t="shared" si="18"/>
        <v>64.553272730827615</v>
      </c>
      <c r="P61">
        <f t="shared" si="19"/>
        <v>15.477119141050286</v>
      </c>
      <c r="Q61">
        <v>61</v>
      </c>
      <c r="S61">
        <f t="shared" si="20"/>
        <v>8.8540991318240199</v>
      </c>
      <c r="T61">
        <f t="shared" si="21"/>
        <v>-1.0391326528041986</v>
      </c>
      <c r="U61">
        <v>61</v>
      </c>
      <c r="W61">
        <f t="shared" si="22"/>
        <v>8.8435265305077504</v>
      </c>
      <c r="X61">
        <f t="shared" si="23"/>
        <v>18.735456298982069</v>
      </c>
    </row>
    <row r="62" spans="1:24">
      <c r="A62">
        <v>62</v>
      </c>
      <c r="C62">
        <f t="shared" si="12"/>
        <v>97.692782609069013</v>
      </c>
      <c r="D62">
        <f t="shared" si="13"/>
        <v>5.7920341489697513</v>
      </c>
      <c r="E62">
        <v>62</v>
      </c>
      <c r="G62">
        <f t="shared" si="14"/>
        <v>97.692782609069013</v>
      </c>
      <c r="H62">
        <f t="shared" si="15"/>
        <v>10.298686756466353</v>
      </c>
      <c r="I62">
        <v>62</v>
      </c>
      <c r="K62">
        <f t="shared" si="16"/>
        <v>65.757393942833232</v>
      </c>
      <c r="L62">
        <f t="shared" si="17"/>
        <v>-3.7019443524685904</v>
      </c>
      <c r="M62">
        <v>62</v>
      </c>
      <c r="O62">
        <f t="shared" si="18"/>
        <v>65.757393942833232</v>
      </c>
      <c r="P62">
        <f t="shared" si="19"/>
        <v>15.561184413161246</v>
      </c>
      <c r="Q62">
        <v>62</v>
      </c>
      <c r="S62">
        <f t="shared" si="20"/>
        <v>8.9773624929552209</v>
      </c>
      <c r="T62">
        <f t="shared" si="21"/>
        <v>-0.93123355375443495</v>
      </c>
      <c r="U62">
        <v>62</v>
      </c>
      <c r="W62">
        <f t="shared" si="22"/>
        <v>8.967964625118535</v>
      </c>
      <c r="X62">
        <f t="shared" si="23"/>
        <v>18.875377325999452</v>
      </c>
    </row>
    <row r="63" spans="1:24">
      <c r="A63">
        <v>63</v>
      </c>
      <c r="C63">
        <f t="shared" si="12"/>
        <v>99.420434782816201</v>
      </c>
      <c r="D63">
        <f t="shared" si="13"/>
        <v>5.8541869542466154</v>
      </c>
      <c r="E63">
        <v>63</v>
      </c>
      <c r="G63">
        <f t="shared" si="14"/>
        <v>99.420434782816201</v>
      </c>
      <c r="H63">
        <f t="shared" si="15"/>
        <v>10.465450128036267</v>
      </c>
      <c r="I63">
        <v>63</v>
      </c>
      <c r="K63">
        <f t="shared" si="16"/>
        <v>66.961515154838864</v>
      </c>
      <c r="L63">
        <f t="shared" si="17"/>
        <v>-3.6266163631682975</v>
      </c>
      <c r="M63">
        <v>63</v>
      </c>
      <c r="O63">
        <f t="shared" si="18"/>
        <v>66.961515154838864</v>
      </c>
      <c r="P63">
        <f t="shared" si="19"/>
        <v>15.645404062269316</v>
      </c>
      <c r="Q63">
        <v>63</v>
      </c>
      <c r="S63">
        <f t="shared" si="20"/>
        <v>9.1006258540864202</v>
      </c>
      <c r="T63">
        <f t="shared" si="21"/>
        <v>-0.82367297363985514</v>
      </c>
      <c r="U63">
        <v>63</v>
      </c>
      <c r="W63">
        <f t="shared" si="22"/>
        <v>9.0924027197293196</v>
      </c>
      <c r="X63">
        <f t="shared" si="23"/>
        <v>19.015643478646147</v>
      </c>
    </row>
    <row r="64" spans="1:24">
      <c r="A64">
        <v>64</v>
      </c>
      <c r="C64">
        <f t="shared" si="12"/>
        <v>101.14808695656339</v>
      </c>
      <c r="D64">
        <f t="shared" si="13"/>
        <v>5.9161852330490934</v>
      </c>
      <c r="E64">
        <v>64</v>
      </c>
      <c r="G64">
        <f t="shared" si="14"/>
        <v>101.14808695656339</v>
      </c>
      <c r="H64">
        <f t="shared" si="15"/>
        <v>10.632368026080568</v>
      </c>
      <c r="I64">
        <v>64</v>
      </c>
      <c r="K64">
        <f t="shared" si="16"/>
        <v>68.165636366844481</v>
      </c>
      <c r="L64">
        <f t="shared" si="17"/>
        <v>-3.5514425372892555</v>
      </c>
      <c r="M64">
        <v>64</v>
      </c>
      <c r="O64">
        <f t="shared" si="18"/>
        <v>68.165636366844481</v>
      </c>
      <c r="P64">
        <f t="shared" si="19"/>
        <v>15.729777874798636</v>
      </c>
      <c r="Q64">
        <v>64</v>
      </c>
      <c r="S64">
        <f t="shared" si="20"/>
        <v>9.2238892152176195</v>
      </c>
      <c r="T64">
        <f t="shared" si="21"/>
        <v>-0.71644930818261088</v>
      </c>
      <c r="U64">
        <v>64</v>
      </c>
      <c r="W64">
        <f t="shared" si="22"/>
        <v>9.2168408143401059</v>
      </c>
      <c r="X64">
        <f t="shared" si="23"/>
        <v>19.156253108132105</v>
      </c>
    </row>
    <row r="65" spans="1:24">
      <c r="A65">
        <v>65</v>
      </c>
      <c r="C65">
        <f t="shared" ref="C65:C70" si="24">-7.69399998950958+(A65-1)*1.72765217374719</f>
        <v>102.87573913031058</v>
      </c>
      <c r="D65">
        <f t="shared" ref="D65:D70" si="25">1.57314959910443+0.0662506551739145*C65-9.53838486609028*(0.00671140939597315+(C65-32.1142281588612)^2/87593.1281656993)^0.5</f>
        <v>5.9780390734351432</v>
      </c>
      <c r="E65">
        <v>65</v>
      </c>
      <c r="G65">
        <f t="shared" ref="G65:G70" si="26">-7.69399998950958+(E65-1)*1.72765217374719</f>
        <v>102.87573913031058</v>
      </c>
      <c r="H65">
        <f t="shared" ref="H65:H70" si="27">1.57314959910443+0.0662506551739145*G65+9.53838486609028*(0.00671140939597315+(G65-32.1142281588612)^2/87593.1281656993)^0.5</f>
        <v>10.799430362541292</v>
      </c>
      <c r="I65">
        <v>65</v>
      </c>
      <c r="K65">
        <f t="shared" ref="K65:K100" si="28">-7.69399998950958+(I65-1)*1.20412121200562</f>
        <v>69.369757578850098</v>
      </c>
      <c r="L65">
        <f t="shared" ref="L65:L96" si="29">1.57314959910443+0.0662506551739145*K65-9.53838486609028*(1.00671140939597+(K65-32.1142281588612)^2/87593.1281656993)^0.5</f>
        <v>-3.4764226542641445</v>
      </c>
      <c r="M65">
        <v>65</v>
      </c>
      <c r="O65">
        <f t="shared" ref="O65:O100" si="30">-7.69399998950958+(M65-1)*1.20412121200562</f>
        <v>69.369757578850098</v>
      </c>
      <c r="P65">
        <f t="shared" ref="P65:P96" si="31">1.57314959910443+0.0662506551739145*O65+9.53838486609028*(1.00671140939597+(O65-32.1142281588612)^2/87593.1281656993)^0.5</f>
        <v>15.814305630181885</v>
      </c>
      <c r="Q65">
        <v>65</v>
      </c>
      <c r="S65">
        <f t="shared" ref="S65:S70" si="32">1.45829746395202+(Q65-1)*0.1232633611312</f>
        <v>9.3471525763488206</v>
      </c>
      <c r="T65">
        <f t="shared" ref="T65:T70" si="33">0+1*S65-9.53838486609028*(1.00671140939597+(S65-3.70073825503356)^2/384.459318134442)^0.5</f>
        <v>-0.60956092913214199</v>
      </c>
      <c r="U65">
        <v>65</v>
      </c>
      <c r="W65">
        <f t="shared" ref="W65:W70" si="34">1.37724085386065+(U65-1)*0.124438094610785</f>
        <v>9.3412789089508905</v>
      </c>
      <c r="X65">
        <f t="shared" ref="X65:X70" si="35">0+1*W65+9.53838486609028*(1.00671140939597+(W65-3.70073825503356)^2/384.459318134442)^0.5</f>
        <v>19.29720454071624</v>
      </c>
    </row>
    <row r="66" spans="1:24">
      <c r="A66">
        <v>66</v>
      </c>
      <c r="C66">
        <f t="shared" si="24"/>
        <v>104.60339130405777</v>
      </c>
      <c r="D66">
        <f t="shared" si="25"/>
        <v>6.0397577284109705</v>
      </c>
      <c r="E66">
        <v>66</v>
      </c>
      <c r="G66">
        <f t="shared" si="26"/>
        <v>104.60339130405777</v>
      </c>
      <c r="H66">
        <f t="shared" si="27"/>
        <v>10.966627884412246</v>
      </c>
      <c r="I66">
        <v>66</v>
      </c>
      <c r="K66">
        <f t="shared" si="28"/>
        <v>70.573878790855716</v>
      </c>
      <c r="L66">
        <f t="shared" si="29"/>
        <v>-3.4015564865860606</v>
      </c>
      <c r="M66">
        <v>66</v>
      </c>
      <c r="O66">
        <f t="shared" si="30"/>
        <v>70.573878790855716</v>
      </c>
      <c r="P66">
        <f t="shared" si="31"/>
        <v>15.898987100912162</v>
      </c>
      <c r="Q66">
        <v>66</v>
      </c>
      <c r="S66">
        <f t="shared" si="32"/>
        <v>9.4704159374800199</v>
      </c>
      <c r="T66">
        <f t="shared" si="33"/>
        <v>-0.50300618500662253</v>
      </c>
      <c r="U66">
        <v>66</v>
      </c>
      <c r="W66">
        <f t="shared" si="34"/>
        <v>9.4657170035616751</v>
      </c>
      <c r="X66">
        <f t="shared" si="35"/>
        <v>19.438496078483801</v>
      </c>
    </row>
    <row r="67" spans="1:24">
      <c r="A67">
        <v>67</v>
      </c>
      <c r="C67">
        <f t="shared" si="24"/>
        <v>106.33104347780495</v>
      </c>
      <c r="D67">
        <f t="shared" si="25"/>
        <v>6.1013496980598427</v>
      </c>
      <c r="E67">
        <v>67</v>
      </c>
      <c r="G67">
        <f t="shared" si="26"/>
        <v>106.33104347780495</v>
      </c>
      <c r="H67">
        <f t="shared" si="27"/>
        <v>11.133952091610151</v>
      </c>
      <c r="I67">
        <v>67</v>
      </c>
      <c r="K67">
        <f t="shared" si="28"/>
        <v>71.778000002861333</v>
      </c>
      <c r="L67">
        <f t="shared" si="29"/>
        <v>-3.3268437998618348</v>
      </c>
      <c r="M67">
        <v>67</v>
      </c>
      <c r="O67">
        <f t="shared" si="30"/>
        <v>71.778000002861333</v>
      </c>
      <c r="P67">
        <f t="shared" si="31"/>
        <v>15.983822052596295</v>
      </c>
      <c r="Q67">
        <v>67</v>
      </c>
      <c r="S67">
        <f t="shared" si="32"/>
        <v>9.5936792986112192</v>
      </c>
      <c r="T67">
        <f t="shared" si="33"/>
        <v>-0.39678340183622751</v>
      </c>
      <c r="U67">
        <v>67</v>
      </c>
      <c r="W67">
        <f t="shared" si="34"/>
        <v>9.5901550981724597</v>
      </c>
      <c r="X67">
        <f t="shared" si="35"/>
        <v>19.580126000125595</v>
      </c>
    </row>
    <row r="68" spans="1:24">
      <c r="A68">
        <v>68</v>
      </c>
      <c r="C68">
        <f t="shared" si="24"/>
        <v>108.05869565155214</v>
      </c>
      <c r="D68">
        <f t="shared" si="25"/>
        <v>6.1628228024736593</v>
      </c>
      <c r="E68">
        <v>68</v>
      </c>
      <c r="G68">
        <f t="shared" si="26"/>
        <v>108.05869565155214</v>
      </c>
      <c r="H68">
        <f t="shared" si="27"/>
        <v>11.301395164043111</v>
      </c>
      <c r="I68">
        <v>68</v>
      </c>
      <c r="K68">
        <f t="shared" si="28"/>
        <v>72.982121214866964</v>
      </c>
      <c r="L68">
        <f t="shared" si="29"/>
        <v>-3.2522843528668028</v>
      </c>
      <c r="M68">
        <v>68</v>
      </c>
      <c r="O68">
        <f t="shared" si="30"/>
        <v>72.982121214866964</v>
      </c>
      <c r="P68">
        <f t="shared" si="31"/>
        <v>16.068810244009626</v>
      </c>
      <c r="Q68">
        <v>68</v>
      </c>
      <c r="S68">
        <f t="shared" si="32"/>
        <v>9.7169426597424202</v>
      </c>
      <c r="T68">
        <f t="shared" si="33"/>
        <v>-0.29089088390747797</v>
      </c>
      <c r="U68">
        <v>68</v>
      </c>
      <c r="W68">
        <f t="shared" si="34"/>
        <v>9.7145931927832461</v>
      </c>
      <c r="X68">
        <f t="shared" si="35"/>
        <v>19.722092561718512</v>
      </c>
    </row>
    <row r="69" spans="1:24">
      <c r="A69">
        <v>69</v>
      </c>
      <c r="C69">
        <f t="shared" si="24"/>
        <v>109.78634782529933</v>
      </c>
      <c r="D69">
        <f t="shared" si="25"/>
        <v>6.224184246623258</v>
      </c>
      <c r="E69">
        <v>69</v>
      </c>
      <c r="G69">
        <f t="shared" si="26"/>
        <v>109.78634782529933</v>
      </c>
      <c r="H69">
        <f t="shared" si="27"/>
        <v>11.468949896740289</v>
      </c>
      <c r="I69">
        <v>69</v>
      </c>
      <c r="K69">
        <f t="shared" si="28"/>
        <v>74.186242426872582</v>
      </c>
      <c r="L69">
        <f t="shared" si="29"/>
        <v>-3.1778778976009576</v>
      </c>
      <c r="M69">
        <v>69</v>
      </c>
      <c r="O69">
        <f t="shared" si="30"/>
        <v>74.186242426872582</v>
      </c>
      <c r="P69">
        <f t="shared" si="31"/>
        <v>16.15395142715214</v>
      </c>
      <c r="Q69">
        <v>69</v>
      </c>
      <c r="S69">
        <f t="shared" si="32"/>
        <v>9.8402060208736195</v>
      </c>
      <c r="T69">
        <f t="shared" si="33"/>
        <v>-0.18532691450807981</v>
      </c>
      <c r="U69">
        <v>69</v>
      </c>
      <c r="W69">
        <f t="shared" si="34"/>
        <v>9.8390312873940307</v>
      </c>
      <c r="X69">
        <f t="shared" si="35"/>
        <v>19.864393997506447</v>
      </c>
    </row>
    <row r="70" spans="1:24">
      <c r="A70">
        <v>70</v>
      </c>
      <c r="C70">
        <f t="shared" si="24"/>
        <v>111.51399999904653</v>
      </c>
      <c r="D70">
        <f t="shared" si="25"/>
        <v>6.2854406781529262</v>
      </c>
      <c r="E70">
        <v>70</v>
      </c>
      <c r="G70">
        <f t="shared" si="26"/>
        <v>111.51399999904653</v>
      </c>
      <c r="H70">
        <f t="shared" si="27"/>
        <v>11.636609642057401</v>
      </c>
      <c r="I70">
        <v>70</v>
      </c>
      <c r="K70">
        <f t="shared" si="28"/>
        <v>75.390363638878199</v>
      </c>
      <c r="L70">
        <f t="shared" si="29"/>
        <v>-3.1036241793464709</v>
      </c>
      <c r="M70">
        <v>70</v>
      </c>
      <c r="O70">
        <f t="shared" si="30"/>
        <v>75.390363638878199</v>
      </c>
      <c r="P70">
        <f t="shared" si="31"/>
        <v>16.239245347306014</v>
      </c>
      <c r="Q70">
        <v>70</v>
      </c>
      <c r="S70">
        <f t="shared" si="32"/>
        <v>9.9634693820048188</v>
      </c>
      <c r="T70">
        <f t="shared" si="33"/>
        <v>-8.0089756671521073E-2</v>
      </c>
      <c r="U70">
        <v>70</v>
      </c>
      <c r="W70">
        <f t="shared" si="34"/>
        <v>9.9634693820048152</v>
      </c>
      <c r="X70">
        <f t="shared" si="35"/>
        <v>20.007028520681153</v>
      </c>
    </row>
    <row r="71" spans="1:24">
      <c r="I71">
        <v>71</v>
      </c>
      <c r="K71">
        <f t="shared" si="28"/>
        <v>76.594484850883816</v>
      </c>
      <c r="L71">
        <f t="shared" si="29"/>
        <v>-3.0295229367265639</v>
      </c>
      <c r="M71">
        <v>71</v>
      </c>
      <c r="O71">
        <f t="shared" si="30"/>
        <v>76.594484850883816</v>
      </c>
      <c r="P71">
        <f t="shared" si="31"/>
        <v>16.324691743094466</v>
      </c>
    </row>
    <row r="72" spans="1:24">
      <c r="I72">
        <v>72</v>
      </c>
      <c r="K72">
        <f t="shared" si="28"/>
        <v>77.798606062889434</v>
      </c>
      <c r="L72">
        <f t="shared" si="29"/>
        <v>-2.9555739017656872</v>
      </c>
      <c r="M72">
        <v>72</v>
      </c>
      <c r="O72">
        <f t="shared" si="30"/>
        <v>77.798606062889434</v>
      </c>
      <c r="P72">
        <f t="shared" si="31"/>
        <v>16.410290346541949</v>
      </c>
    </row>
    <row r="73" spans="1:24">
      <c r="I73">
        <v>73</v>
      </c>
      <c r="K73">
        <f t="shared" si="28"/>
        <v>79.002727274895065</v>
      </c>
      <c r="L73">
        <f t="shared" si="29"/>
        <v>-2.881776799950952</v>
      </c>
      <c r="M73">
        <v>73</v>
      </c>
      <c r="O73">
        <f t="shared" si="30"/>
        <v>79.002727274895065</v>
      </c>
      <c r="P73">
        <f t="shared" si="31"/>
        <v>16.496040883135578</v>
      </c>
    </row>
    <row r="74" spans="1:24">
      <c r="I74">
        <v>74</v>
      </c>
      <c r="K74">
        <f t="shared" si="28"/>
        <v>80.206848486900682</v>
      </c>
      <c r="L74">
        <f t="shared" si="29"/>
        <v>-2.8081313502948513</v>
      </c>
      <c r="M74">
        <v>74</v>
      </c>
      <c r="O74">
        <f t="shared" si="30"/>
        <v>80.206848486900682</v>
      </c>
      <c r="P74">
        <f t="shared" si="31"/>
        <v>16.581943071887839</v>
      </c>
    </row>
    <row r="75" spans="1:24">
      <c r="I75">
        <v>75</v>
      </c>
      <c r="K75">
        <f t="shared" si="28"/>
        <v>81.4109696989063</v>
      </c>
      <c r="L75">
        <f t="shared" si="29"/>
        <v>-2.73463726539915</v>
      </c>
      <c r="M75">
        <v>75</v>
      </c>
      <c r="O75">
        <f t="shared" si="30"/>
        <v>81.4109696989063</v>
      </c>
      <c r="P75">
        <f t="shared" si="31"/>
        <v>16.667996625400495</v>
      </c>
    </row>
    <row r="76" spans="1:24">
      <c r="I76">
        <v>76</v>
      </c>
      <c r="K76">
        <f t="shared" si="28"/>
        <v>82.615090910911917</v>
      </c>
      <c r="L76">
        <f t="shared" si="29"/>
        <v>-2.6612942515199745</v>
      </c>
      <c r="M76">
        <v>76</v>
      </c>
      <c r="O76">
        <f t="shared" si="30"/>
        <v>82.615090910911917</v>
      </c>
      <c r="P76">
        <f t="shared" si="31"/>
        <v>16.754201249929679</v>
      </c>
    </row>
    <row r="77" spans="1:24">
      <c r="I77">
        <v>77</v>
      </c>
      <c r="K77">
        <f t="shared" si="28"/>
        <v>83.819212122917534</v>
      </c>
      <c r="L77">
        <f t="shared" si="29"/>
        <v>-2.5881020086340571</v>
      </c>
      <c r="M77">
        <v>77</v>
      </c>
      <c r="O77">
        <f t="shared" si="30"/>
        <v>83.819212122917534</v>
      </c>
      <c r="P77">
        <f t="shared" si="31"/>
        <v>16.840556645452125</v>
      </c>
    </row>
    <row r="78" spans="1:24">
      <c r="I78">
        <v>78</v>
      </c>
      <c r="K78">
        <f t="shared" si="28"/>
        <v>85.023333334923151</v>
      </c>
      <c r="L78">
        <f t="shared" si="29"/>
        <v>-2.5150602305060747</v>
      </c>
      <c r="M78">
        <v>78</v>
      </c>
      <c r="O78">
        <f t="shared" si="30"/>
        <v>85.023333334923151</v>
      </c>
      <c r="P78">
        <f t="shared" si="31"/>
        <v>16.927062505732501</v>
      </c>
    </row>
    <row r="79" spans="1:24">
      <c r="I79">
        <v>79</v>
      </c>
      <c r="K79">
        <f t="shared" si="28"/>
        <v>86.227454546928783</v>
      </c>
      <c r="L79">
        <f t="shared" si="29"/>
        <v>-2.4421686047570859</v>
      </c>
      <c r="M79">
        <v>79</v>
      </c>
      <c r="O79">
        <f t="shared" si="30"/>
        <v>86.227454546928783</v>
      </c>
      <c r="P79">
        <f t="shared" si="31"/>
        <v>17.013718518391876</v>
      </c>
    </row>
    <row r="80" spans="1:24">
      <c r="I80">
        <v>80</v>
      </c>
      <c r="K80">
        <f t="shared" si="28"/>
        <v>87.4315757589344</v>
      </c>
      <c r="L80">
        <f t="shared" si="29"/>
        <v>-2.3694268129339946</v>
      </c>
      <c r="M80">
        <v>80</v>
      </c>
      <c r="O80">
        <f t="shared" si="30"/>
        <v>87.4315757589344</v>
      </c>
      <c r="P80">
        <f t="shared" si="31"/>
        <v>17.100524364977144</v>
      </c>
    </row>
    <row r="81" spans="9:16">
      <c r="I81">
        <v>81</v>
      </c>
      <c r="K81">
        <f t="shared" si="28"/>
        <v>88.635696970940018</v>
      </c>
      <c r="L81">
        <f t="shared" si="29"/>
        <v>-2.2968345305800346</v>
      </c>
      <c r="M81">
        <v>81</v>
      </c>
      <c r="O81">
        <f t="shared" si="30"/>
        <v>88.635696970940018</v>
      </c>
      <c r="P81">
        <f t="shared" si="31"/>
        <v>17.187479721031544</v>
      </c>
    </row>
    <row r="82" spans="9:16">
      <c r="I82">
        <v>82</v>
      </c>
      <c r="K82">
        <f t="shared" si="28"/>
        <v>89.839818182945635</v>
      </c>
      <c r="L82">
        <f t="shared" si="29"/>
        <v>-2.2243914273062426</v>
      </c>
      <c r="M82">
        <v>82</v>
      </c>
      <c r="O82">
        <f t="shared" si="30"/>
        <v>89.839818182945635</v>
      </c>
      <c r="P82">
        <f t="shared" si="31"/>
        <v>17.274584256166115</v>
      </c>
    </row>
    <row r="83" spans="9:16">
      <c r="I83">
        <v>83</v>
      </c>
      <c r="K83">
        <f t="shared" si="28"/>
        <v>91.043939394951252</v>
      </c>
      <c r="L83">
        <f t="shared" si="29"/>
        <v>-2.1520971668638458</v>
      </c>
      <c r="M83">
        <v>83</v>
      </c>
      <c r="O83">
        <f t="shared" si="30"/>
        <v>91.043939394951252</v>
      </c>
      <c r="P83">
        <f t="shared" si="31"/>
        <v>17.361837634132076</v>
      </c>
    </row>
    <row r="84" spans="9:16">
      <c r="I84">
        <v>84</v>
      </c>
      <c r="K84">
        <f t="shared" si="28"/>
        <v>92.248060606956884</v>
      </c>
      <c r="L84">
        <f t="shared" si="29"/>
        <v>-2.0799514072175675</v>
      </c>
      <c r="M84">
        <v>84</v>
      </c>
      <c r="O84">
        <f t="shared" si="30"/>
        <v>92.248060606956884</v>
      </c>
      <c r="P84">
        <f t="shared" si="31"/>
        <v>17.44923951289416</v>
      </c>
    </row>
    <row r="85" spans="9:16">
      <c r="I85">
        <v>85</v>
      </c>
      <c r="K85">
        <f t="shared" si="28"/>
        <v>93.452181818962501</v>
      </c>
      <c r="L85">
        <f t="shared" si="29"/>
        <v>-2.0079538006198208</v>
      </c>
      <c r="M85">
        <v>85</v>
      </c>
      <c r="O85">
        <f t="shared" si="30"/>
        <v>93.452181818962501</v>
      </c>
      <c r="P85">
        <f t="shared" si="31"/>
        <v>17.536789544704774</v>
      </c>
    </row>
    <row r="86" spans="9:16">
      <c r="I86">
        <v>86</v>
      </c>
      <c r="K86">
        <f t="shared" si="28"/>
        <v>94.656303030968118</v>
      </c>
      <c r="L86">
        <f t="shared" si="29"/>
        <v>-1.9361039936857143</v>
      </c>
      <c r="M86">
        <v>86</v>
      </c>
      <c r="O86">
        <f t="shared" si="30"/>
        <v>94.656303030968118</v>
      </c>
      <c r="P86">
        <f t="shared" si="31"/>
        <v>17.624487376179026</v>
      </c>
    </row>
    <row r="87" spans="9:16">
      <c r="I87">
        <v>87</v>
      </c>
      <c r="K87">
        <f t="shared" si="28"/>
        <v>95.860424242973735</v>
      </c>
      <c r="L87">
        <f t="shared" si="29"/>
        <v>-1.8644016274688644</v>
      </c>
      <c r="M87">
        <v>87</v>
      </c>
      <c r="O87">
        <f t="shared" si="30"/>
        <v>95.860424242973735</v>
      </c>
      <c r="P87">
        <f t="shared" si="31"/>
        <v>17.712332648370538</v>
      </c>
    </row>
    <row r="88" spans="9:16">
      <c r="I88">
        <v>88</v>
      </c>
      <c r="K88">
        <f t="shared" si="28"/>
        <v>97.064545454979353</v>
      </c>
      <c r="L88">
        <f t="shared" si="29"/>
        <v>-1.7928463375379771</v>
      </c>
      <c r="M88">
        <v>88</v>
      </c>
      <c r="O88">
        <f t="shared" si="30"/>
        <v>97.064545454979353</v>
      </c>
      <c r="P88">
        <f t="shared" si="31"/>
        <v>17.800324996848008</v>
      </c>
    </row>
    <row r="89" spans="9:16">
      <c r="I89">
        <v>89</v>
      </c>
      <c r="K89">
        <f t="shared" si="28"/>
        <v>98.26866666698497</v>
      </c>
      <c r="L89">
        <f t="shared" si="29"/>
        <v>-1.7214377540541559</v>
      </c>
      <c r="M89">
        <v>89</v>
      </c>
      <c r="O89">
        <f t="shared" si="30"/>
        <v>98.26866666698497</v>
      </c>
      <c r="P89">
        <f t="shared" si="31"/>
        <v>17.888464051772551</v>
      </c>
    </row>
    <row r="90" spans="9:16">
      <c r="I90">
        <v>90</v>
      </c>
      <c r="K90">
        <f t="shared" si="28"/>
        <v>99.472787878990601</v>
      </c>
      <c r="L90">
        <f t="shared" si="29"/>
        <v>-1.6501755018489028</v>
      </c>
      <c r="M90">
        <v>90</v>
      </c>
      <c r="O90">
        <f t="shared" si="30"/>
        <v>99.472787878990601</v>
      </c>
      <c r="P90">
        <f t="shared" si="31"/>
        <v>17.976749437975659</v>
      </c>
    </row>
    <row r="91" spans="9:16">
      <c r="I91">
        <v>91</v>
      </c>
      <c r="K91">
        <f t="shared" si="28"/>
        <v>100.67690909099622</v>
      </c>
      <c r="L91">
        <f t="shared" si="29"/>
        <v>-1.5790592005027833</v>
      </c>
      <c r="M91">
        <v>91</v>
      </c>
      <c r="O91">
        <f t="shared" si="30"/>
        <v>100.67690909099622</v>
      </c>
      <c r="P91">
        <f t="shared" si="31"/>
        <v>18.065180775037902</v>
      </c>
    </row>
    <row r="92" spans="9:16">
      <c r="I92">
        <v>92</v>
      </c>
      <c r="K92">
        <f t="shared" si="28"/>
        <v>101.88103030300184</v>
      </c>
      <c r="L92">
        <f t="shared" si="29"/>
        <v>-1.5080884644246915</v>
      </c>
      <c r="M92">
        <v>92</v>
      </c>
      <c r="O92">
        <f t="shared" si="30"/>
        <v>101.88103030300184</v>
      </c>
      <c r="P92">
        <f t="shared" si="31"/>
        <v>18.153757677368169</v>
      </c>
    </row>
    <row r="93" spans="9:16">
      <c r="I93">
        <v>93</v>
      </c>
      <c r="K93">
        <f t="shared" si="28"/>
        <v>103.08515151500745</v>
      </c>
      <c r="L93">
        <f t="shared" si="29"/>
        <v>-1.4372629029317459</v>
      </c>
      <c r="M93">
        <v>93</v>
      </c>
      <c r="O93">
        <f t="shared" si="30"/>
        <v>103.08515151500745</v>
      </c>
      <c r="P93">
        <f t="shared" si="31"/>
        <v>18.242479754283583</v>
      </c>
    </row>
    <row r="94" spans="9:16">
      <c r="I94">
        <v>94</v>
      </c>
      <c r="K94">
        <f t="shared" si="28"/>
        <v>104.28927272701307</v>
      </c>
      <c r="L94">
        <f t="shared" si="29"/>
        <v>-1.3665821203296673</v>
      </c>
      <c r="M94">
        <v>94</v>
      </c>
      <c r="O94">
        <f t="shared" si="30"/>
        <v>104.28927272701307</v>
      </c>
      <c r="P94">
        <f t="shared" si="31"/>
        <v>18.331346610089867</v>
      </c>
    </row>
    <row r="95" spans="9:16">
      <c r="I95">
        <v>95</v>
      </c>
      <c r="K95">
        <f t="shared" si="28"/>
        <v>105.4933939390187</v>
      </c>
      <c r="L95">
        <f t="shared" si="29"/>
        <v>-1.2960457159937597</v>
      </c>
      <c r="M95">
        <v>95</v>
      </c>
      <c r="O95">
        <f t="shared" si="30"/>
        <v>105.4933939390187</v>
      </c>
      <c r="P95">
        <f t="shared" si="31"/>
        <v>18.420357844162321</v>
      </c>
    </row>
    <row r="96" spans="9:16">
      <c r="I96">
        <v>96</v>
      </c>
      <c r="K96">
        <f t="shared" si="28"/>
        <v>106.69751515102432</v>
      </c>
      <c r="L96">
        <f t="shared" si="29"/>
        <v>-1.2256532844502903</v>
      </c>
      <c r="M96">
        <v>96</v>
      </c>
      <c r="O96">
        <f t="shared" si="30"/>
        <v>106.69751515102432</v>
      </c>
      <c r="P96">
        <f t="shared" si="31"/>
        <v>18.509513051027213</v>
      </c>
    </row>
    <row r="97" spans="9:16">
      <c r="I97">
        <v>97</v>
      </c>
      <c r="K97">
        <f t="shared" si="28"/>
        <v>107.90163636302994</v>
      </c>
      <c r="L97">
        <f t="shared" ref="L97:L100" si="36">1.57314959910443+0.0662506551739145*K97-9.53838486609028*(1.00671140939597+(K97-32.1142281588612)^2/87593.1281656993)^0.5</f>
        <v>-1.1554044154583707</v>
      </c>
      <c r="M97">
        <v>97</v>
      </c>
      <c r="O97">
        <f t="shared" si="30"/>
        <v>107.90163636302994</v>
      </c>
      <c r="P97">
        <f t="shared" ref="P97:P100" si="37">1.57314959910443+0.0662506551739145*O97+9.53838486609028*(1.00671140939597+(O97-32.1142281588612)^2/87593.1281656993)^0.5</f>
        <v>18.59881182044365</v>
      </c>
    </row>
    <row r="98" spans="9:16">
      <c r="I98">
        <v>98</v>
      </c>
      <c r="K98">
        <f t="shared" si="28"/>
        <v>109.10575757503555</v>
      </c>
      <c r="L98">
        <f t="shared" si="36"/>
        <v>-1.0852986940922094</v>
      </c>
      <c r="M98">
        <v>98</v>
      </c>
      <c r="O98">
        <f t="shared" si="30"/>
        <v>109.10575757503555</v>
      </c>
      <c r="P98">
        <f t="shared" si="37"/>
        <v>18.688253737485852</v>
      </c>
    </row>
    <row r="99" spans="9:16">
      <c r="I99">
        <v>99</v>
      </c>
      <c r="K99">
        <f t="shared" si="28"/>
        <v>110.30987878704117</v>
      </c>
      <c r="L99">
        <f t="shared" si="36"/>
        <v>-1.0153357008237833</v>
      </c>
      <c r="M99">
        <v>99</v>
      </c>
      <c r="O99">
        <f t="shared" si="30"/>
        <v>110.30987878704117</v>
      </c>
      <c r="P99">
        <f t="shared" si="37"/>
        <v>18.777838382625784</v>
      </c>
    </row>
    <row r="100" spans="9:16">
      <c r="I100">
        <v>100</v>
      </c>
      <c r="K100">
        <f t="shared" si="28"/>
        <v>111.5139999990468</v>
      </c>
      <c r="L100">
        <f t="shared" si="36"/>
        <v>-0.94551501160579932</v>
      </c>
      <c r="M100">
        <v>100</v>
      </c>
      <c r="O100">
        <f t="shared" si="30"/>
        <v>111.5139999990468</v>
      </c>
      <c r="P100">
        <f t="shared" si="37"/>
        <v>18.867565331816163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ESM1</vt:lpstr>
      <vt:lpstr>Table ESM2</vt:lpstr>
      <vt:lpstr>Desc</vt:lpstr>
      <vt:lpstr>AHC</vt:lpstr>
      <vt:lpstr>ANCOVA DOC-Al</vt:lpstr>
      <vt:lpstr>Factor analysis</vt:lpstr>
      <vt:lpstr>XLSTAT_20221108_091234_1_HID</vt:lpstr>
    </vt:vector>
  </TitlesOfParts>
  <Company>Česká geologická služba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pavel.kram</dc:creator>
  <cp:lastModifiedBy>DP</cp:lastModifiedBy>
  <cp:lastPrinted>2015-03-12T13:31:57Z</cp:lastPrinted>
  <dcterms:created xsi:type="dcterms:W3CDTF">2012-06-20T14:59:20Z</dcterms:created>
  <dcterms:modified xsi:type="dcterms:W3CDTF">2022-11-18T13:59:38Z</dcterms:modified>
</cp:coreProperties>
</file>