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my research\original desktop\nature\China renewable forecast\J\"/>
    </mc:Choice>
  </mc:AlternateContent>
  <bookViews>
    <workbookView xWindow="25493" yWindow="3488" windowWidth="19418" windowHeight="10418" activeTab="4"/>
  </bookViews>
  <sheets>
    <sheet name="Wind energy" sheetId="1" r:id="rId1"/>
    <sheet name="Solar energy" sheetId="2" r:id="rId2"/>
    <sheet name="Future Scenario" sheetId="3" r:id="rId3"/>
    <sheet name="Provincial emission result" sheetId="4" r:id="rId4"/>
    <sheet name="National emission result" sheetId="5" r:id="rId5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3" i="5" l="1"/>
  <c r="J13" i="5"/>
  <c r="I13" i="5"/>
  <c r="H13" i="5"/>
  <c r="G13" i="5"/>
  <c r="F13" i="5"/>
  <c r="E13" i="5"/>
  <c r="D13" i="5"/>
  <c r="C13" i="5"/>
  <c r="B13" i="5"/>
  <c r="BK32" i="4"/>
  <c r="BJ32" i="4"/>
  <c r="BI32" i="4"/>
  <c r="BE32" i="4"/>
  <c r="BD32" i="4"/>
  <c r="BC32" i="4"/>
  <c r="AX32" i="4"/>
  <c r="AW32" i="4"/>
  <c r="AY32" i="4" s="1"/>
  <c r="AS32" i="4"/>
  <c r="AR32" i="4"/>
  <c r="AQ32" i="4"/>
  <c r="AM32" i="4"/>
  <c r="AL32" i="4"/>
  <c r="AK32" i="4"/>
  <c r="AG32" i="4"/>
  <c r="AF32" i="4"/>
  <c r="AE32" i="4"/>
  <c r="Z32" i="4"/>
  <c r="Y32" i="4"/>
  <c r="AA32" i="4" s="1"/>
  <c r="U32" i="4"/>
  <c r="T32" i="4"/>
  <c r="S32" i="4"/>
  <c r="O32" i="4"/>
  <c r="N32" i="4"/>
  <c r="M32" i="4"/>
  <c r="I32" i="4"/>
  <c r="H32" i="4"/>
  <c r="G32" i="4"/>
  <c r="BJ31" i="4"/>
  <c r="BI31" i="4"/>
  <c r="BK31" i="4" s="1"/>
  <c r="BE31" i="4"/>
  <c r="BD31" i="4"/>
  <c r="BC31" i="4"/>
  <c r="AY31" i="4"/>
  <c r="AX31" i="4"/>
  <c r="AW31" i="4"/>
  <c r="AS31" i="4"/>
  <c r="AR31" i="4"/>
  <c r="AQ31" i="4"/>
  <c r="AL31" i="4"/>
  <c r="AK31" i="4"/>
  <c r="AM31" i="4" s="1"/>
  <c r="AG31" i="4"/>
  <c r="AF31" i="4"/>
  <c r="AE31" i="4"/>
  <c r="AA31" i="4"/>
  <c r="Z31" i="4"/>
  <c r="Y31" i="4"/>
  <c r="U31" i="4"/>
  <c r="T31" i="4"/>
  <c r="S31" i="4"/>
  <c r="N31" i="4"/>
  <c r="M31" i="4"/>
  <c r="O31" i="4" s="1"/>
  <c r="I31" i="4"/>
  <c r="H31" i="4"/>
  <c r="G31" i="4"/>
  <c r="BK30" i="4"/>
  <c r="BJ30" i="4"/>
  <c r="BI30" i="4"/>
  <c r="BE30" i="4"/>
  <c r="BD30" i="4"/>
  <c r="BC30" i="4"/>
  <c r="AX30" i="4"/>
  <c r="AW30" i="4"/>
  <c r="AY30" i="4" s="1"/>
  <c r="AS30" i="4"/>
  <c r="AR30" i="4"/>
  <c r="AQ30" i="4"/>
  <c r="AM30" i="4"/>
  <c r="AL30" i="4"/>
  <c r="AK30" i="4"/>
  <c r="AG30" i="4"/>
  <c r="AF30" i="4"/>
  <c r="AE30" i="4"/>
  <c r="Z30" i="4"/>
  <c r="Y30" i="4"/>
  <c r="AA30" i="4" s="1"/>
  <c r="U30" i="4"/>
  <c r="T30" i="4"/>
  <c r="S30" i="4"/>
  <c r="O30" i="4"/>
  <c r="N30" i="4"/>
  <c r="M30" i="4"/>
  <c r="I30" i="4"/>
  <c r="H30" i="4"/>
  <c r="G30" i="4"/>
  <c r="BJ29" i="4"/>
  <c r="BI29" i="4"/>
  <c r="BK29" i="4" s="1"/>
  <c r="BE29" i="4"/>
  <c r="BD29" i="4"/>
  <c r="BC29" i="4"/>
  <c r="AY29" i="4"/>
  <c r="AX29" i="4"/>
  <c r="AW29" i="4"/>
  <c r="AR29" i="4"/>
  <c r="AQ29" i="4"/>
  <c r="AS29" i="4" s="1"/>
  <c r="AL29" i="4"/>
  <c r="AK29" i="4"/>
  <c r="AM29" i="4" s="1"/>
  <c r="AG29" i="4"/>
  <c r="AF29" i="4"/>
  <c r="AE29" i="4"/>
  <c r="AA29" i="4"/>
  <c r="Z29" i="4"/>
  <c r="Y29" i="4"/>
  <c r="T29" i="4"/>
  <c r="S29" i="4"/>
  <c r="U29" i="4" s="1"/>
  <c r="N29" i="4"/>
  <c r="M29" i="4"/>
  <c r="O29" i="4" s="1"/>
  <c r="I29" i="4"/>
  <c r="H29" i="4"/>
  <c r="G29" i="4"/>
  <c r="BK28" i="4"/>
  <c r="BJ28" i="4"/>
  <c r="BI28" i="4"/>
  <c r="BD28" i="4"/>
  <c r="BC28" i="4"/>
  <c r="BE28" i="4" s="1"/>
  <c r="AX28" i="4"/>
  <c r="AW28" i="4"/>
  <c r="AY28" i="4" s="1"/>
  <c r="AS28" i="4"/>
  <c r="AR28" i="4"/>
  <c r="AQ28" i="4"/>
  <c r="AM28" i="4"/>
  <c r="AL28" i="4"/>
  <c r="AK28" i="4"/>
  <c r="AF28" i="4"/>
  <c r="AE28" i="4"/>
  <c r="AG28" i="4" s="1"/>
  <c r="Z28" i="4"/>
  <c r="Y28" i="4"/>
  <c r="AA28" i="4" s="1"/>
  <c r="U28" i="4"/>
  <c r="T28" i="4"/>
  <c r="S28" i="4"/>
  <c r="O28" i="4"/>
  <c r="N28" i="4"/>
  <c r="M28" i="4"/>
  <c r="H28" i="4"/>
  <c r="G28" i="4"/>
  <c r="I28" i="4" s="1"/>
  <c r="BJ27" i="4"/>
  <c r="BI27" i="4"/>
  <c r="BK27" i="4" s="1"/>
  <c r="BE27" i="4"/>
  <c r="BD27" i="4"/>
  <c r="BC27" i="4"/>
  <c r="AY27" i="4"/>
  <c r="AX27" i="4"/>
  <c r="AW27" i="4"/>
  <c r="AR27" i="4"/>
  <c r="AQ27" i="4"/>
  <c r="AS27" i="4" s="1"/>
  <c r="AL27" i="4"/>
  <c r="AK27" i="4"/>
  <c r="AM27" i="4" s="1"/>
  <c r="AG27" i="4"/>
  <c r="AF27" i="4"/>
  <c r="AE27" i="4"/>
  <c r="AA27" i="4"/>
  <c r="Z27" i="4"/>
  <c r="Y27" i="4"/>
  <c r="T27" i="4"/>
  <c r="S27" i="4"/>
  <c r="U27" i="4" s="1"/>
  <c r="N27" i="4"/>
  <c r="M27" i="4"/>
  <c r="O27" i="4" s="1"/>
  <c r="I27" i="4"/>
  <c r="H27" i="4"/>
  <c r="G27" i="4"/>
  <c r="BK26" i="4"/>
  <c r="BJ26" i="4"/>
  <c r="BI26" i="4"/>
  <c r="BD26" i="4"/>
  <c r="BC26" i="4"/>
  <c r="BE26" i="4" s="1"/>
  <c r="AX26" i="4"/>
  <c r="AW26" i="4"/>
  <c r="AY26" i="4" s="1"/>
  <c r="AS26" i="4"/>
  <c r="AR26" i="4"/>
  <c r="AQ26" i="4"/>
  <c r="AM26" i="4"/>
  <c r="AL26" i="4"/>
  <c r="AK26" i="4"/>
  <c r="AF26" i="4"/>
  <c r="AE26" i="4"/>
  <c r="AG26" i="4" s="1"/>
  <c r="Z26" i="4"/>
  <c r="Y26" i="4"/>
  <c r="AA26" i="4" s="1"/>
  <c r="U26" i="4"/>
  <c r="T26" i="4"/>
  <c r="S26" i="4"/>
  <c r="O26" i="4"/>
  <c r="N26" i="4"/>
  <c r="M26" i="4"/>
  <c r="H26" i="4"/>
  <c r="G26" i="4"/>
  <c r="I26" i="4" s="1"/>
  <c r="BJ25" i="4"/>
  <c r="BI25" i="4"/>
  <c r="BK25" i="4" s="1"/>
  <c r="BE25" i="4"/>
  <c r="BD25" i="4"/>
  <c r="BC25" i="4"/>
  <c r="AY25" i="4"/>
  <c r="AX25" i="4"/>
  <c r="AW25" i="4"/>
  <c r="AR25" i="4"/>
  <c r="AQ25" i="4"/>
  <c r="AS25" i="4" s="1"/>
  <c r="AL25" i="4"/>
  <c r="AK25" i="4"/>
  <c r="AM25" i="4" s="1"/>
  <c r="AG25" i="4"/>
  <c r="AF25" i="4"/>
  <c r="AE25" i="4"/>
  <c r="AA25" i="4"/>
  <c r="Z25" i="4"/>
  <c r="Y25" i="4"/>
  <c r="T25" i="4"/>
  <c r="S25" i="4"/>
  <c r="U25" i="4" s="1"/>
  <c r="N25" i="4"/>
  <c r="M25" i="4"/>
  <c r="O25" i="4" s="1"/>
  <c r="I25" i="4"/>
  <c r="H25" i="4"/>
  <c r="G25" i="4"/>
  <c r="BK24" i="4"/>
  <c r="BJ24" i="4"/>
  <c r="BI24" i="4"/>
  <c r="BD24" i="4"/>
  <c r="BC24" i="4"/>
  <c r="BE24" i="4" s="1"/>
  <c r="AX24" i="4"/>
  <c r="AW24" i="4"/>
  <c r="AY24" i="4" s="1"/>
  <c r="AS24" i="4"/>
  <c r="AR24" i="4"/>
  <c r="AQ24" i="4"/>
  <c r="AM24" i="4"/>
  <c r="AL24" i="4"/>
  <c r="AK24" i="4"/>
  <c r="AF24" i="4"/>
  <c r="AE24" i="4"/>
  <c r="AG24" i="4" s="1"/>
  <c r="Z24" i="4"/>
  <c r="Y24" i="4"/>
  <c r="AA24" i="4" s="1"/>
  <c r="U24" i="4"/>
  <c r="T24" i="4"/>
  <c r="S24" i="4"/>
  <c r="O24" i="4"/>
  <c r="N24" i="4"/>
  <c r="M24" i="4"/>
  <c r="H24" i="4"/>
  <c r="G24" i="4"/>
  <c r="I24" i="4" s="1"/>
  <c r="BJ23" i="4"/>
  <c r="BI23" i="4"/>
  <c r="BK23" i="4" s="1"/>
  <c r="BD23" i="4"/>
  <c r="BC23" i="4"/>
  <c r="BE23" i="4" s="1"/>
  <c r="AY23" i="4"/>
  <c r="AX23" i="4"/>
  <c r="AW23" i="4"/>
  <c r="AR23" i="4"/>
  <c r="AQ23" i="4"/>
  <c r="AS23" i="4" s="1"/>
  <c r="AL23" i="4"/>
  <c r="AK23" i="4"/>
  <c r="AM23" i="4" s="1"/>
  <c r="AF23" i="4"/>
  <c r="AE23" i="4"/>
  <c r="AG23" i="4" s="1"/>
  <c r="AA23" i="4"/>
  <c r="Z23" i="4"/>
  <c r="Y23" i="4"/>
  <c r="T23" i="4"/>
  <c r="S23" i="4"/>
  <c r="U23" i="4" s="1"/>
  <c r="N23" i="4"/>
  <c r="M23" i="4"/>
  <c r="O23" i="4" s="1"/>
  <c r="H23" i="4"/>
  <c r="G23" i="4"/>
  <c r="I23" i="4" s="1"/>
  <c r="BK22" i="4"/>
  <c r="BJ22" i="4"/>
  <c r="BI22" i="4"/>
  <c r="BD22" i="4"/>
  <c r="BC22" i="4"/>
  <c r="BE22" i="4" s="1"/>
  <c r="AX22" i="4"/>
  <c r="AW22" i="4"/>
  <c r="AY22" i="4" s="1"/>
  <c r="AR22" i="4"/>
  <c r="AQ22" i="4"/>
  <c r="AS22" i="4" s="1"/>
  <c r="AM22" i="4"/>
  <c r="AL22" i="4"/>
  <c r="AK22" i="4"/>
  <c r="AF22" i="4"/>
  <c r="AE22" i="4"/>
  <c r="AG22" i="4" s="1"/>
  <c r="Z22" i="4"/>
  <c r="Y22" i="4"/>
  <c r="AA22" i="4" s="1"/>
  <c r="T22" i="4"/>
  <c r="S22" i="4"/>
  <c r="U22" i="4" s="1"/>
  <c r="O22" i="4"/>
  <c r="N22" i="4"/>
  <c r="M22" i="4"/>
  <c r="H22" i="4"/>
  <c r="G22" i="4"/>
  <c r="I22" i="4" s="1"/>
  <c r="BJ21" i="4"/>
  <c r="BI21" i="4"/>
  <c r="BK21" i="4" s="1"/>
  <c r="BD21" i="4"/>
  <c r="BC21" i="4"/>
  <c r="BE21" i="4" s="1"/>
  <c r="AY21" i="4"/>
  <c r="AX21" i="4"/>
  <c r="AW21" i="4"/>
  <c r="AR21" i="4"/>
  <c r="AQ21" i="4"/>
  <c r="AS21" i="4" s="1"/>
  <c r="AL21" i="4"/>
  <c r="AK21" i="4"/>
  <c r="AM21" i="4" s="1"/>
  <c r="AF21" i="4"/>
  <c r="AE21" i="4"/>
  <c r="AG21" i="4" s="1"/>
  <c r="AA21" i="4"/>
  <c r="Z21" i="4"/>
  <c r="Y21" i="4"/>
  <c r="T21" i="4"/>
  <c r="S21" i="4"/>
  <c r="U21" i="4" s="1"/>
  <c r="N21" i="4"/>
  <c r="M21" i="4"/>
  <c r="O21" i="4" s="1"/>
  <c r="H21" i="4"/>
  <c r="G21" i="4"/>
  <c r="I21" i="4" s="1"/>
  <c r="BK20" i="4"/>
  <c r="BJ20" i="4"/>
  <c r="BI20" i="4"/>
  <c r="BD20" i="4"/>
  <c r="BC20" i="4"/>
  <c r="BE20" i="4" s="1"/>
  <c r="AX20" i="4"/>
  <c r="AW20" i="4"/>
  <c r="AY20" i="4" s="1"/>
  <c r="AR20" i="4"/>
  <c r="AQ20" i="4"/>
  <c r="AS20" i="4" s="1"/>
  <c r="AM20" i="4"/>
  <c r="AL20" i="4"/>
  <c r="AK20" i="4"/>
  <c r="AF20" i="4"/>
  <c r="AE20" i="4"/>
  <c r="AG20" i="4" s="1"/>
  <c r="Z20" i="4"/>
  <c r="Y20" i="4"/>
  <c r="AA20" i="4" s="1"/>
  <c r="T20" i="4"/>
  <c r="S20" i="4"/>
  <c r="U20" i="4" s="1"/>
  <c r="O20" i="4"/>
  <c r="N20" i="4"/>
  <c r="M20" i="4"/>
  <c r="H20" i="4"/>
  <c r="G20" i="4"/>
  <c r="I20" i="4" s="1"/>
  <c r="BJ19" i="4"/>
  <c r="BI19" i="4"/>
  <c r="BK19" i="4" s="1"/>
  <c r="BD19" i="4"/>
  <c r="BC19" i="4"/>
  <c r="BE19" i="4" s="1"/>
  <c r="AY19" i="4"/>
  <c r="AX19" i="4"/>
  <c r="AW19" i="4"/>
  <c r="AR19" i="4"/>
  <c r="AQ19" i="4"/>
  <c r="AS19" i="4" s="1"/>
  <c r="AL19" i="4"/>
  <c r="AK19" i="4"/>
  <c r="AM19" i="4" s="1"/>
  <c r="AF19" i="4"/>
  <c r="AE19" i="4"/>
  <c r="AG19" i="4" s="1"/>
  <c r="AA19" i="4"/>
  <c r="Z19" i="4"/>
  <c r="Y19" i="4"/>
  <c r="T19" i="4"/>
  <c r="S19" i="4"/>
  <c r="U19" i="4" s="1"/>
  <c r="N19" i="4"/>
  <c r="M19" i="4"/>
  <c r="O19" i="4" s="1"/>
  <c r="H19" i="4"/>
  <c r="G19" i="4"/>
  <c r="I19" i="4" s="1"/>
  <c r="BK18" i="4"/>
  <c r="BJ18" i="4"/>
  <c r="BI18" i="4"/>
  <c r="BD18" i="4"/>
  <c r="BC18" i="4"/>
  <c r="BE18" i="4" s="1"/>
  <c r="AX18" i="4"/>
  <c r="AW18" i="4"/>
  <c r="AY18" i="4" s="1"/>
  <c r="AR18" i="4"/>
  <c r="AQ18" i="4"/>
  <c r="AS18" i="4" s="1"/>
  <c r="AM18" i="4"/>
  <c r="AL18" i="4"/>
  <c r="AK18" i="4"/>
  <c r="AF18" i="4"/>
  <c r="AE18" i="4"/>
  <c r="AG18" i="4" s="1"/>
  <c r="Z18" i="4"/>
  <c r="Y18" i="4"/>
  <c r="AA18" i="4" s="1"/>
  <c r="T18" i="4"/>
  <c r="S18" i="4"/>
  <c r="U18" i="4" s="1"/>
  <c r="O18" i="4"/>
  <c r="N18" i="4"/>
  <c r="M18" i="4"/>
  <c r="H18" i="4"/>
  <c r="G18" i="4"/>
  <c r="I18" i="4" s="1"/>
  <c r="BJ17" i="4"/>
  <c r="BI17" i="4"/>
  <c r="BK17" i="4" s="1"/>
  <c r="BD17" i="4"/>
  <c r="BC17" i="4"/>
  <c r="BE17" i="4" s="1"/>
  <c r="AY17" i="4"/>
  <c r="AX17" i="4"/>
  <c r="AW17" i="4"/>
  <c r="AR17" i="4"/>
  <c r="AQ17" i="4"/>
  <c r="AS17" i="4" s="1"/>
  <c r="AL17" i="4"/>
  <c r="AK17" i="4"/>
  <c r="AM17" i="4" s="1"/>
  <c r="AF17" i="4"/>
  <c r="AE17" i="4"/>
  <c r="AG17" i="4" s="1"/>
  <c r="AA17" i="4"/>
  <c r="Z17" i="4"/>
  <c r="Y17" i="4"/>
  <c r="T17" i="4"/>
  <c r="S17" i="4"/>
  <c r="U17" i="4" s="1"/>
  <c r="N17" i="4"/>
  <c r="M17" i="4"/>
  <c r="O17" i="4" s="1"/>
  <c r="H17" i="4"/>
  <c r="G17" i="4"/>
  <c r="I17" i="4" s="1"/>
  <c r="BK16" i="4"/>
  <c r="BJ16" i="4"/>
  <c r="BI16" i="4"/>
  <c r="BD16" i="4"/>
  <c r="BC16" i="4"/>
  <c r="BE16" i="4" s="1"/>
  <c r="AX16" i="4"/>
  <c r="AW16" i="4"/>
  <c r="AY16" i="4" s="1"/>
  <c r="AR16" i="4"/>
  <c r="AQ16" i="4"/>
  <c r="AS16" i="4" s="1"/>
  <c r="AM16" i="4"/>
  <c r="AL16" i="4"/>
  <c r="AK16" i="4"/>
  <c r="AF16" i="4"/>
  <c r="AE16" i="4"/>
  <c r="AG16" i="4" s="1"/>
  <c r="Z16" i="4"/>
  <c r="Y16" i="4"/>
  <c r="AA16" i="4" s="1"/>
  <c r="T16" i="4"/>
  <c r="S16" i="4"/>
  <c r="U16" i="4" s="1"/>
  <c r="O16" i="4"/>
  <c r="N16" i="4"/>
  <c r="M16" i="4"/>
  <c r="H16" i="4"/>
  <c r="G16" i="4"/>
  <c r="I16" i="4" s="1"/>
  <c r="BJ15" i="4"/>
  <c r="BI15" i="4"/>
  <c r="BK15" i="4" s="1"/>
  <c r="BD15" i="4"/>
  <c r="BC15" i="4"/>
  <c r="BE15" i="4" s="1"/>
  <c r="AY15" i="4"/>
  <c r="AX15" i="4"/>
  <c r="AW15" i="4"/>
  <c r="AR15" i="4"/>
  <c r="AQ15" i="4"/>
  <c r="AS15" i="4" s="1"/>
  <c r="AL15" i="4"/>
  <c r="AK15" i="4"/>
  <c r="AM15" i="4" s="1"/>
  <c r="AF15" i="4"/>
  <c r="AE15" i="4"/>
  <c r="AG15" i="4" s="1"/>
  <c r="AA15" i="4"/>
  <c r="Z15" i="4"/>
  <c r="Y15" i="4"/>
  <c r="T15" i="4"/>
  <c r="S15" i="4"/>
  <c r="U15" i="4" s="1"/>
  <c r="N15" i="4"/>
  <c r="M15" i="4"/>
  <c r="O15" i="4" s="1"/>
  <c r="H15" i="4"/>
  <c r="G15" i="4"/>
  <c r="I15" i="4" s="1"/>
  <c r="BK14" i="4"/>
  <c r="BJ14" i="4"/>
  <c r="BI14" i="4"/>
  <c r="BD14" i="4"/>
  <c r="BC14" i="4"/>
  <c r="BE14" i="4" s="1"/>
  <c r="AX14" i="4"/>
  <c r="AW14" i="4"/>
  <c r="AY14" i="4" s="1"/>
  <c r="AR14" i="4"/>
  <c r="AQ14" i="4"/>
  <c r="AS14" i="4" s="1"/>
  <c r="AM14" i="4"/>
  <c r="AL14" i="4"/>
  <c r="AK14" i="4"/>
  <c r="AF14" i="4"/>
  <c r="AE14" i="4"/>
  <c r="AG14" i="4" s="1"/>
  <c r="Z14" i="4"/>
  <c r="Y14" i="4"/>
  <c r="AA14" i="4" s="1"/>
  <c r="T14" i="4"/>
  <c r="S14" i="4"/>
  <c r="U14" i="4" s="1"/>
  <c r="O14" i="4"/>
  <c r="N14" i="4"/>
  <c r="M14" i="4"/>
  <c r="H14" i="4"/>
  <c r="G14" i="4"/>
  <c r="I14" i="4" s="1"/>
  <c r="BJ13" i="4"/>
  <c r="BI13" i="4"/>
  <c r="BK13" i="4" s="1"/>
  <c r="BD13" i="4"/>
  <c r="BC13" i="4"/>
  <c r="BE13" i="4" s="1"/>
  <c r="AY13" i="4"/>
  <c r="AX13" i="4"/>
  <c r="AW13" i="4"/>
  <c r="AR13" i="4"/>
  <c r="AQ13" i="4"/>
  <c r="AS13" i="4" s="1"/>
  <c r="AL13" i="4"/>
  <c r="AK13" i="4"/>
  <c r="AM13" i="4" s="1"/>
  <c r="AF13" i="4"/>
  <c r="AE13" i="4"/>
  <c r="AG13" i="4" s="1"/>
  <c r="AA13" i="4"/>
  <c r="Z13" i="4"/>
  <c r="Y13" i="4"/>
  <c r="T13" i="4"/>
  <c r="S13" i="4"/>
  <c r="U13" i="4" s="1"/>
  <c r="N13" i="4"/>
  <c r="M13" i="4"/>
  <c r="O13" i="4" s="1"/>
  <c r="H13" i="4"/>
  <c r="G13" i="4"/>
  <c r="I13" i="4" s="1"/>
  <c r="BK12" i="4"/>
  <c r="BJ12" i="4"/>
  <c r="BI12" i="4"/>
  <c r="BD12" i="4"/>
  <c r="BC12" i="4"/>
  <c r="BE12" i="4" s="1"/>
  <c r="AX12" i="4"/>
  <c r="AW12" i="4"/>
  <c r="AY12" i="4" s="1"/>
  <c r="AR12" i="4"/>
  <c r="AQ12" i="4"/>
  <c r="AS12" i="4" s="1"/>
  <c r="AM12" i="4"/>
  <c r="AL12" i="4"/>
  <c r="AK12" i="4"/>
  <c r="AF12" i="4"/>
  <c r="AE12" i="4"/>
  <c r="AG12" i="4" s="1"/>
  <c r="Z12" i="4"/>
  <c r="Y12" i="4"/>
  <c r="AA12" i="4" s="1"/>
  <c r="T12" i="4"/>
  <c r="S12" i="4"/>
  <c r="U12" i="4" s="1"/>
  <c r="O12" i="4"/>
  <c r="N12" i="4"/>
  <c r="M12" i="4"/>
  <c r="H12" i="4"/>
  <c r="G12" i="4"/>
  <c r="I12" i="4" s="1"/>
  <c r="BJ11" i="4"/>
  <c r="BI11" i="4"/>
  <c r="BK11" i="4" s="1"/>
  <c r="BD11" i="4"/>
  <c r="BC11" i="4"/>
  <c r="BE11" i="4" s="1"/>
  <c r="AY11" i="4"/>
  <c r="AX11" i="4"/>
  <c r="AW11" i="4"/>
  <c r="AR11" i="4"/>
  <c r="AQ11" i="4"/>
  <c r="AS11" i="4" s="1"/>
  <c r="AL11" i="4"/>
  <c r="AK11" i="4"/>
  <c r="AM11" i="4" s="1"/>
  <c r="AF11" i="4"/>
  <c r="AE11" i="4"/>
  <c r="AG11" i="4" s="1"/>
  <c r="AA11" i="4"/>
  <c r="Z11" i="4"/>
  <c r="Y11" i="4"/>
  <c r="T11" i="4"/>
  <c r="S11" i="4"/>
  <c r="U11" i="4" s="1"/>
  <c r="N11" i="4"/>
  <c r="M11" i="4"/>
  <c r="O11" i="4" s="1"/>
  <c r="H11" i="4"/>
  <c r="G11" i="4"/>
  <c r="I11" i="4" s="1"/>
  <c r="BK10" i="4"/>
  <c r="BJ10" i="4"/>
  <c r="BI10" i="4"/>
  <c r="BD10" i="4"/>
  <c r="BC10" i="4"/>
  <c r="BE10" i="4" s="1"/>
  <c r="AX10" i="4"/>
  <c r="AW10" i="4"/>
  <c r="AY10" i="4" s="1"/>
  <c r="AR10" i="4"/>
  <c r="AQ10" i="4"/>
  <c r="AS10" i="4" s="1"/>
  <c r="AM10" i="4"/>
  <c r="AL10" i="4"/>
  <c r="AK10" i="4"/>
  <c r="AF10" i="4"/>
  <c r="AE10" i="4"/>
  <c r="AG10" i="4" s="1"/>
  <c r="Z10" i="4"/>
  <c r="Y10" i="4"/>
  <c r="AA10" i="4" s="1"/>
  <c r="T10" i="4"/>
  <c r="S10" i="4"/>
  <c r="U10" i="4" s="1"/>
  <c r="O10" i="4"/>
  <c r="N10" i="4"/>
  <c r="M10" i="4"/>
  <c r="H10" i="4"/>
  <c r="G10" i="4"/>
  <c r="I10" i="4" s="1"/>
  <c r="BJ9" i="4"/>
  <c r="BI9" i="4"/>
  <c r="BK9" i="4" s="1"/>
  <c r="BD9" i="4"/>
  <c r="BC9" i="4"/>
  <c r="BE9" i="4" s="1"/>
  <c r="AY9" i="4"/>
  <c r="AX9" i="4"/>
  <c r="AW9" i="4"/>
  <c r="AR9" i="4"/>
  <c r="AQ9" i="4"/>
  <c r="AS9" i="4" s="1"/>
  <c r="AL9" i="4"/>
  <c r="AK9" i="4"/>
  <c r="AM9" i="4" s="1"/>
  <c r="AF9" i="4"/>
  <c r="AE9" i="4"/>
  <c r="AG9" i="4" s="1"/>
  <c r="AA9" i="4"/>
  <c r="Z9" i="4"/>
  <c r="Y9" i="4"/>
  <c r="T9" i="4"/>
  <c r="S9" i="4"/>
  <c r="U9" i="4" s="1"/>
  <c r="N9" i="4"/>
  <c r="M9" i="4"/>
  <c r="O9" i="4" s="1"/>
  <c r="H9" i="4"/>
  <c r="G9" i="4"/>
  <c r="I9" i="4" s="1"/>
  <c r="BK8" i="4"/>
  <c r="BJ8" i="4"/>
  <c r="BI8" i="4"/>
  <c r="BD8" i="4"/>
  <c r="BC8" i="4"/>
  <c r="BE8" i="4" s="1"/>
  <c r="AX8" i="4"/>
  <c r="AW8" i="4"/>
  <c r="AY8" i="4" s="1"/>
  <c r="AR8" i="4"/>
  <c r="AQ8" i="4"/>
  <c r="AS8" i="4" s="1"/>
  <c r="AM8" i="4"/>
  <c r="AL8" i="4"/>
  <c r="AK8" i="4"/>
  <c r="AF8" i="4"/>
  <c r="AE8" i="4"/>
  <c r="AG8" i="4" s="1"/>
  <c r="Z8" i="4"/>
  <c r="Y8" i="4"/>
  <c r="AA8" i="4" s="1"/>
  <c r="T8" i="4"/>
  <c r="S8" i="4"/>
  <c r="U8" i="4" s="1"/>
  <c r="O8" i="4"/>
  <c r="N8" i="4"/>
  <c r="M8" i="4"/>
  <c r="H8" i="4"/>
  <c r="G8" i="4"/>
  <c r="I8" i="4" s="1"/>
  <c r="BJ7" i="4"/>
  <c r="BI7" i="4"/>
  <c r="BK7" i="4" s="1"/>
  <c r="BD7" i="4"/>
  <c r="BC7" i="4"/>
  <c r="BE7" i="4" s="1"/>
  <c r="AY7" i="4"/>
  <c r="AX7" i="4"/>
  <c r="AW7" i="4"/>
  <c r="AR7" i="4"/>
  <c r="AQ7" i="4"/>
  <c r="AS7" i="4" s="1"/>
  <c r="AL7" i="4"/>
  <c r="AK7" i="4"/>
  <c r="AM7" i="4" s="1"/>
  <c r="AF7" i="4"/>
  <c r="AE7" i="4"/>
  <c r="AG7" i="4" s="1"/>
  <c r="AA7" i="4"/>
  <c r="Z7" i="4"/>
  <c r="Y7" i="4"/>
  <c r="T7" i="4"/>
  <c r="S7" i="4"/>
  <c r="U7" i="4" s="1"/>
  <c r="N7" i="4"/>
  <c r="M7" i="4"/>
  <c r="O7" i="4" s="1"/>
  <c r="H7" i="4"/>
  <c r="G7" i="4"/>
  <c r="I7" i="4" s="1"/>
  <c r="BK6" i="4"/>
  <c r="BJ6" i="4"/>
  <c r="BI6" i="4"/>
  <c r="BD6" i="4"/>
  <c r="BC6" i="4"/>
  <c r="BE6" i="4" s="1"/>
  <c r="AX6" i="4"/>
  <c r="AW6" i="4"/>
  <c r="AY6" i="4" s="1"/>
  <c r="AR6" i="4"/>
  <c r="AQ6" i="4"/>
  <c r="AS6" i="4" s="1"/>
  <c r="AM6" i="4"/>
  <c r="AL6" i="4"/>
  <c r="AK6" i="4"/>
  <c r="AF6" i="4"/>
  <c r="AE6" i="4"/>
  <c r="AG6" i="4" s="1"/>
  <c r="Z6" i="4"/>
  <c r="Y6" i="4"/>
  <c r="AA6" i="4" s="1"/>
  <c r="T6" i="4"/>
  <c r="S6" i="4"/>
  <c r="U6" i="4" s="1"/>
  <c r="O6" i="4"/>
  <c r="N6" i="4"/>
  <c r="M6" i="4"/>
  <c r="H6" i="4"/>
  <c r="G6" i="4"/>
  <c r="I6" i="4" s="1"/>
  <c r="BJ5" i="4"/>
  <c r="BI5" i="4"/>
  <c r="BK5" i="4" s="1"/>
  <c r="BD5" i="4"/>
  <c r="BC5" i="4"/>
  <c r="BE5" i="4" s="1"/>
  <c r="AY5" i="4"/>
  <c r="AX5" i="4"/>
  <c r="AW5" i="4"/>
  <c r="AR5" i="4"/>
  <c r="AQ5" i="4"/>
  <c r="AS5" i="4" s="1"/>
  <c r="AL5" i="4"/>
  <c r="AK5" i="4"/>
  <c r="AM5" i="4" s="1"/>
  <c r="AF5" i="4"/>
  <c r="AE5" i="4"/>
  <c r="AG5" i="4" s="1"/>
  <c r="AA5" i="4"/>
  <c r="Z5" i="4"/>
  <c r="Y5" i="4"/>
  <c r="T5" i="4"/>
  <c r="S5" i="4"/>
  <c r="U5" i="4" s="1"/>
  <c r="N5" i="4"/>
  <c r="M5" i="4"/>
  <c r="O5" i="4" s="1"/>
  <c r="H5" i="4"/>
  <c r="G5" i="4"/>
  <c r="I5" i="4" s="1"/>
  <c r="BK4" i="4"/>
  <c r="BJ4" i="4"/>
  <c r="BI4" i="4"/>
  <c r="BD4" i="4"/>
  <c r="BC4" i="4"/>
  <c r="BE4" i="4" s="1"/>
  <c r="AX4" i="4"/>
  <c r="AW4" i="4"/>
  <c r="AY4" i="4" s="1"/>
  <c r="AR4" i="4"/>
  <c r="AQ4" i="4"/>
  <c r="AS4" i="4" s="1"/>
  <c r="AM4" i="4"/>
  <c r="AL4" i="4"/>
  <c r="AK4" i="4"/>
  <c r="AF4" i="4"/>
  <c r="AE4" i="4"/>
  <c r="AG4" i="4" s="1"/>
  <c r="Z4" i="4"/>
  <c r="Y4" i="4"/>
  <c r="AA4" i="4" s="1"/>
  <c r="T4" i="4"/>
  <c r="S4" i="4"/>
  <c r="U4" i="4" s="1"/>
  <c r="O4" i="4"/>
  <c r="N4" i="4"/>
  <c r="M4" i="4"/>
  <c r="H4" i="4"/>
  <c r="G4" i="4"/>
  <c r="I4" i="4" s="1"/>
  <c r="BJ3" i="4"/>
  <c r="BI3" i="4"/>
  <c r="BK3" i="4" s="1"/>
  <c r="BD3" i="4"/>
  <c r="BC3" i="4"/>
  <c r="BE3" i="4" s="1"/>
  <c r="AY3" i="4"/>
  <c r="AX3" i="4"/>
  <c r="AW3" i="4"/>
  <c r="AR3" i="4"/>
  <c r="AQ3" i="4"/>
  <c r="AS3" i="4" s="1"/>
  <c r="AL3" i="4"/>
  <c r="AK3" i="4"/>
  <c r="AM3" i="4" s="1"/>
  <c r="AF3" i="4"/>
  <c r="AE3" i="4"/>
  <c r="AG3" i="4" s="1"/>
  <c r="AA3" i="4"/>
  <c r="Z3" i="4"/>
  <c r="Y3" i="4"/>
  <c r="T3" i="4"/>
  <c r="S3" i="4"/>
  <c r="U3" i="4" s="1"/>
  <c r="N3" i="4"/>
  <c r="M3" i="4"/>
  <c r="O3" i="4" s="1"/>
  <c r="H3" i="4"/>
  <c r="G3" i="4"/>
  <c r="I3" i="4" s="1"/>
</calcChain>
</file>

<file path=xl/sharedStrings.xml><?xml version="1.0" encoding="utf-8"?>
<sst xmlns="http://schemas.openxmlformats.org/spreadsheetml/2006/main" count="354" uniqueCount="71">
  <si>
    <t>Province</t>
    <phoneticPr fontId="1" type="noConversion"/>
  </si>
  <si>
    <t>Prediction error</t>
    <phoneticPr fontId="1" type="noConversion"/>
  </si>
  <si>
    <t>BJ</t>
  </si>
  <si>
    <t>TJ</t>
  </si>
  <si>
    <t>HE</t>
  </si>
  <si>
    <t>SX</t>
  </si>
  <si>
    <t>IM</t>
  </si>
  <si>
    <t>LN</t>
  </si>
  <si>
    <t>JL</t>
  </si>
  <si>
    <t>HL</t>
  </si>
  <si>
    <t>SH</t>
  </si>
  <si>
    <t>JS</t>
  </si>
  <si>
    <t>ZJ</t>
  </si>
  <si>
    <t>AH</t>
  </si>
  <si>
    <t>FJ</t>
  </si>
  <si>
    <t>JX</t>
  </si>
  <si>
    <t>SD</t>
  </si>
  <si>
    <t>HA</t>
  </si>
  <si>
    <t>HB</t>
  </si>
  <si>
    <t>HN</t>
  </si>
  <si>
    <t>GD</t>
  </si>
  <si>
    <t>GX</t>
  </si>
  <si>
    <t>HI</t>
  </si>
  <si>
    <t>CQ</t>
  </si>
  <si>
    <t>SC</t>
  </si>
  <si>
    <t>GZ</t>
  </si>
  <si>
    <t>YN</t>
  </si>
  <si>
    <t>SN</t>
  </si>
  <si>
    <t>GS</t>
  </si>
  <si>
    <t>QH</t>
  </si>
  <si>
    <t>NX</t>
  </si>
  <si>
    <t>XJ</t>
  </si>
  <si>
    <t>Installed capacity (MW)</t>
    <phoneticPr fontId="1" type="noConversion"/>
  </si>
  <si>
    <t>Hourly first order difference (MW)</t>
    <phoneticPr fontId="1" type="noConversion"/>
  </si>
  <si>
    <t>Spring</t>
    <phoneticPr fontId="1" type="noConversion"/>
  </si>
  <si>
    <t xml:space="preserve">Summer </t>
    <phoneticPr fontId="1" type="noConversion"/>
  </si>
  <si>
    <t>Autumn</t>
    <phoneticPr fontId="1" type="noConversion"/>
  </si>
  <si>
    <t>Winter</t>
    <phoneticPr fontId="1" type="noConversion"/>
  </si>
  <si>
    <t>Prediction error in different seasons</t>
    <phoneticPr fontId="1" type="noConversion"/>
  </si>
  <si>
    <t>Daily first order difference (MW)</t>
    <phoneticPr fontId="1" type="noConversion"/>
  </si>
  <si>
    <t>Hourly ratio of peaks</t>
    <phoneticPr fontId="1" type="noConversion"/>
  </si>
  <si>
    <t>Daily ratio of peaks</t>
    <phoneticPr fontId="1" type="noConversion"/>
  </si>
  <si>
    <t>Daily number of peaks in each power generation interval</t>
    <phoneticPr fontId="1" type="noConversion"/>
  </si>
  <si>
    <t>Power generation ratio</t>
    <phoneticPr fontId="1" type="noConversion"/>
  </si>
  <si>
    <t>Note: All the value are divided by the installed capacity of each province. (per-unit value)</t>
    <phoneticPr fontId="1" type="noConversion"/>
  </si>
  <si>
    <t>Hourly number of peaks in each power generation interval</t>
    <phoneticPr fontId="1" type="noConversion"/>
  </si>
  <si>
    <t>Maximum coal consumption (g/kWh)</t>
    <phoneticPr fontId="1" type="noConversion"/>
  </si>
  <si>
    <t>Average coal consumption (g/kWh)</t>
    <phoneticPr fontId="1" type="noConversion"/>
  </si>
  <si>
    <t>Installed capacity of wind energy (MW)</t>
    <phoneticPr fontId="1" type="noConversion"/>
  </si>
  <si>
    <t>Installed capacity of solar energy (MW)</t>
    <phoneticPr fontId="1" type="noConversion"/>
  </si>
  <si>
    <t>Prediction error of wind energy</t>
    <phoneticPr fontId="1" type="noConversion"/>
  </si>
  <si>
    <t>Prediction error of solar energy</t>
    <phoneticPr fontId="1" type="noConversion"/>
  </si>
  <si>
    <t>Proportion in power sectors</t>
    <phoneticPr fontId="1" type="noConversion"/>
  </si>
  <si>
    <t>Solar prediction error</t>
    <phoneticPr fontId="1" type="noConversion"/>
  </si>
  <si>
    <t>Wind installed capacity（MW）</t>
    <phoneticPr fontId="1" type="noConversion"/>
  </si>
  <si>
    <t>Solar installed capacity（MW）</t>
    <phoneticPr fontId="1" type="noConversion"/>
  </si>
  <si>
    <t>Difference of thermal coal consumption rates（kg/MWh）</t>
    <phoneticPr fontId="1" type="noConversion"/>
  </si>
  <si>
    <t>Carbon emission caused by wind（ton）</t>
    <phoneticPr fontId="1" type="noConversion"/>
  </si>
  <si>
    <t>Carbon emission caused by solar (ton)</t>
    <phoneticPr fontId="1" type="noConversion"/>
  </si>
  <si>
    <t>Total emissions（ton）</t>
    <phoneticPr fontId="1" type="noConversion"/>
  </si>
  <si>
    <t>Uncertainty-induced CO2 (megaton)</t>
    <phoneticPr fontId="1" type="noConversion"/>
  </si>
  <si>
    <t>Coal (GW)</t>
    <phoneticPr fontId="1" type="noConversion"/>
  </si>
  <si>
    <t>Gas (GW)</t>
    <phoneticPr fontId="1" type="noConversion"/>
  </si>
  <si>
    <t>Nuclear (GW)</t>
    <phoneticPr fontId="1" type="noConversion"/>
  </si>
  <si>
    <t>Hydropower (GW)</t>
    <phoneticPr fontId="1" type="noConversion"/>
  </si>
  <si>
    <t>Wind (GW)</t>
    <phoneticPr fontId="1" type="noConversion"/>
  </si>
  <si>
    <t>Solar (GW)</t>
    <phoneticPr fontId="1" type="noConversion"/>
  </si>
  <si>
    <t>Biomass (GW)</t>
    <phoneticPr fontId="1" type="noConversion"/>
  </si>
  <si>
    <t xml:space="preserve">Carbon emissions of power sectors (megaton) </t>
    <phoneticPr fontId="1" type="noConversion"/>
  </si>
  <si>
    <t>Province</t>
    <phoneticPr fontId="1" type="noConversion"/>
  </si>
  <si>
    <t>Wind prediction error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</si>
</sst>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10" fontId="0" fillId="0" borderId="4" xfId="0" applyNumberForma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workbookViewId="0">
      <selection activeCell="E38" sqref="E38"/>
    </sheetView>
  </sheetViews>
  <sheetFormatPr defaultColWidth="8.86328125" defaultRowHeight="13.9" x14ac:dyDescent="0.4"/>
  <cols>
    <col min="1" max="1" width="8.796875" style="1" bestFit="1" customWidth="1"/>
    <col min="2" max="2" width="22.33203125" style="1" bestFit="1" customWidth="1"/>
    <col min="3" max="3" width="17.33203125" style="1" bestFit="1" customWidth="1"/>
    <col min="4" max="4" width="15.19921875" style="1" bestFit="1" customWidth="1"/>
    <col min="5" max="5" width="31.86328125" style="1" bestFit="1" customWidth="1"/>
    <col min="6" max="6" width="30.33203125" style="1" bestFit="1" customWidth="1"/>
    <col min="7" max="7" width="20" style="1" bestFit="1" customWidth="1"/>
    <col min="8" max="8" width="18.46484375" style="1" bestFit="1" customWidth="1"/>
    <col min="9" max="12" width="12.796875" style="1" bestFit="1" customWidth="1"/>
    <col min="13" max="13" width="8.86328125" style="1"/>
    <col min="14" max="14" width="9.06640625" customWidth="1"/>
    <col min="15" max="16384" width="8.86328125" style="1"/>
  </cols>
  <sheetData>
    <row r="1" spans="1:12" s="1" customFormat="1" x14ac:dyDescent="0.4">
      <c r="A1" s="42" t="s">
        <v>0</v>
      </c>
      <c r="B1" s="34" t="s">
        <v>32</v>
      </c>
      <c r="C1" s="34" t="s">
        <v>43</v>
      </c>
      <c r="D1" s="34" t="s">
        <v>1</v>
      </c>
      <c r="E1" s="34" t="s">
        <v>33</v>
      </c>
      <c r="F1" s="34" t="s">
        <v>39</v>
      </c>
      <c r="G1" s="34" t="s">
        <v>40</v>
      </c>
      <c r="H1" s="34" t="s">
        <v>41</v>
      </c>
      <c r="I1" s="34" t="s">
        <v>38</v>
      </c>
      <c r="J1" s="34"/>
      <c r="K1" s="34"/>
      <c r="L1" s="37"/>
    </row>
    <row r="2" spans="1:12" s="1" customFormat="1" ht="14.25" thickBot="1" x14ac:dyDescent="0.45">
      <c r="A2" s="43"/>
      <c r="B2" s="35"/>
      <c r="C2" s="35"/>
      <c r="D2" s="35"/>
      <c r="E2" s="35"/>
      <c r="F2" s="35"/>
      <c r="G2" s="35"/>
      <c r="H2" s="35"/>
      <c r="I2" s="6" t="s">
        <v>34</v>
      </c>
      <c r="J2" s="6" t="s">
        <v>35</v>
      </c>
      <c r="K2" s="6" t="s">
        <v>36</v>
      </c>
      <c r="L2" s="7" t="s">
        <v>37</v>
      </c>
    </row>
    <row r="3" spans="1:12" s="1" customFormat="1" x14ac:dyDescent="0.4">
      <c r="A3" s="8" t="s">
        <v>2</v>
      </c>
      <c r="B3" s="4">
        <v>190</v>
      </c>
      <c r="C3" s="4">
        <v>0.20672917989214101</v>
      </c>
      <c r="D3" s="4">
        <v>0.10671597650121201</v>
      </c>
      <c r="E3" s="4">
        <v>3.9067052614113695E-2</v>
      </c>
      <c r="F3" s="4">
        <v>0.21725281730424603</v>
      </c>
      <c r="G3" s="4">
        <v>4.9771689497716896E-2</v>
      </c>
      <c r="H3" s="4">
        <v>0.44383561643835617</v>
      </c>
      <c r="I3" s="9">
        <v>0.121369554652624</v>
      </c>
      <c r="J3" s="9">
        <v>0.13799843683914201</v>
      </c>
      <c r="K3" s="9">
        <v>7.1525340316597005E-2</v>
      </c>
      <c r="L3" s="10">
        <v>9.7094684301252093E-2</v>
      </c>
    </row>
    <row r="4" spans="1:12" s="1" customFormat="1" x14ac:dyDescent="0.4">
      <c r="A4" s="11" t="s">
        <v>3</v>
      </c>
      <c r="B4" s="2">
        <v>520</v>
      </c>
      <c r="C4" s="2">
        <v>0.22370400250123301</v>
      </c>
      <c r="D4" s="2">
        <v>0.10857684916661201</v>
      </c>
      <c r="E4" s="2">
        <v>4.1600864859700347E-2</v>
      </c>
      <c r="F4" s="2">
        <v>0.15535348839811947</v>
      </c>
      <c r="G4" s="2">
        <v>5.867579908675799E-2</v>
      </c>
      <c r="H4" s="2">
        <v>0.4</v>
      </c>
      <c r="I4" s="12">
        <v>0.12922779625380801</v>
      </c>
      <c r="J4" s="12">
        <v>0.13312238977674101</v>
      </c>
      <c r="K4" s="12">
        <v>7.5938470119666202E-2</v>
      </c>
      <c r="L4" s="13">
        <v>9.7602922758539601E-2</v>
      </c>
    </row>
    <row r="5" spans="1:12" s="1" customFormat="1" x14ac:dyDescent="0.4">
      <c r="A5" s="11" t="s">
        <v>4</v>
      </c>
      <c r="B5" s="2">
        <v>13910</v>
      </c>
      <c r="C5" s="2">
        <v>0.25640351764456298</v>
      </c>
      <c r="D5" s="2">
        <v>7.6499999999999999E-2</v>
      </c>
      <c r="E5" s="2">
        <v>2.9153481890495551E-2</v>
      </c>
      <c r="F5" s="2">
        <v>0.13729934047121561</v>
      </c>
      <c r="G5" s="2">
        <v>3.7557077625570777E-2</v>
      </c>
      <c r="H5" s="2">
        <v>0.35342465753424657</v>
      </c>
      <c r="I5" s="12">
        <v>8.3797974333377906E-2</v>
      </c>
      <c r="J5" s="12">
        <v>9.7334970268843204E-2</v>
      </c>
      <c r="K5" s="12">
        <v>5.7337509525610598E-2</v>
      </c>
      <c r="L5" s="13">
        <v>6.7954206169535097E-2</v>
      </c>
    </row>
    <row r="6" spans="1:12" s="1" customFormat="1" x14ac:dyDescent="0.4">
      <c r="A6" s="11" t="s">
        <v>5</v>
      </c>
      <c r="B6" s="2">
        <v>10430</v>
      </c>
      <c r="C6" s="2">
        <v>0.22108264378547501</v>
      </c>
      <c r="D6" s="2">
        <v>7.36473223051166E-2</v>
      </c>
      <c r="E6" s="2">
        <v>2.7706873566553766E-2</v>
      </c>
      <c r="F6" s="2">
        <v>0.17892621428932851</v>
      </c>
      <c r="G6" s="2">
        <v>2.7625570776255708E-2</v>
      </c>
      <c r="H6" s="2">
        <v>0.40547945205479452</v>
      </c>
      <c r="I6" s="12">
        <v>7.6719790269747901E-2</v>
      </c>
      <c r="J6" s="12">
        <v>9.2661007745495197E-2</v>
      </c>
      <c r="K6" s="12">
        <v>5.4304566762687398E-2</v>
      </c>
      <c r="L6" s="13">
        <v>7.1139620615165197E-2</v>
      </c>
    </row>
    <row r="7" spans="1:12" s="1" customFormat="1" x14ac:dyDescent="0.4">
      <c r="A7" s="11" t="s">
        <v>6</v>
      </c>
      <c r="B7" s="2">
        <v>28680</v>
      </c>
      <c r="C7" s="2">
        <v>0.28259698944197198</v>
      </c>
      <c r="D7" s="2">
        <v>5.0251316728054399E-2</v>
      </c>
      <c r="E7" s="2">
        <v>2.0771855346913358E-2</v>
      </c>
      <c r="F7" s="2">
        <v>6.8660349872038354E-2</v>
      </c>
      <c r="G7" s="2">
        <v>2.1232876712328767E-2</v>
      </c>
      <c r="H7" s="2">
        <v>0.26027397260273971</v>
      </c>
      <c r="I7" s="12">
        <v>4.9434070674497302E-2</v>
      </c>
      <c r="J7" s="12">
        <v>5.6027905373885897E-2</v>
      </c>
      <c r="K7" s="12">
        <v>5.1560567832623597E-2</v>
      </c>
      <c r="L7" s="13">
        <v>4.3920030183266602E-2</v>
      </c>
    </row>
    <row r="8" spans="1:12" s="1" customFormat="1" x14ac:dyDescent="0.4">
      <c r="A8" s="11" t="s">
        <v>7</v>
      </c>
      <c r="B8" s="2">
        <v>7610</v>
      </c>
      <c r="C8" s="2">
        <v>0.262679793459969</v>
      </c>
      <c r="D8" s="2">
        <v>6.7836863742706796E-2</v>
      </c>
      <c r="E8" s="2">
        <v>2.6567356018820435E-2</v>
      </c>
      <c r="F8" s="2">
        <v>0.11295763080852601</v>
      </c>
      <c r="G8" s="2">
        <v>3.276255707762557E-2</v>
      </c>
      <c r="H8" s="2">
        <v>0.34246575342465752</v>
      </c>
      <c r="I8" s="12">
        <v>6.9912533068493501E-2</v>
      </c>
      <c r="J8" s="12">
        <v>7.9185800871994103E-2</v>
      </c>
      <c r="K8" s="12">
        <v>5.30607365798485E-2</v>
      </c>
      <c r="L8" s="13">
        <v>6.9347613878222997E-2</v>
      </c>
    </row>
    <row r="9" spans="1:12" s="1" customFormat="1" x14ac:dyDescent="0.4">
      <c r="A9" s="11" t="s">
        <v>8</v>
      </c>
      <c r="B9" s="2">
        <v>5140</v>
      </c>
      <c r="C9" s="2">
        <v>0.25872684465654699</v>
      </c>
      <c r="D9" s="2">
        <v>7.4586463955560206E-2</v>
      </c>
      <c r="E9" s="2">
        <v>2.6910904682921802E-2</v>
      </c>
      <c r="F9" s="2">
        <v>0.11467212789038767</v>
      </c>
      <c r="G9" s="2">
        <v>2.8424657534246577E-2</v>
      </c>
      <c r="H9" s="2">
        <v>0.34520547945205482</v>
      </c>
      <c r="I9" s="12">
        <v>7.5905038786131501E-2</v>
      </c>
      <c r="J9" s="12">
        <v>8.5052137182381096E-2</v>
      </c>
      <c r="K9" s="12">
        <v>7.0251947400719203E-2</v>
      </c>
      <c r="L9" s="13">
        <v>6.7237883398915704E-2</v>
      </c>
    </row>
    <row r="10" spans="1:12" s="1" customFormat="1" x14ac:dyDescent="0.4">
      <c r="A10" s="11" t="s">
        <v>9</v>
      </c>
      <c r="B10" s="2">
        <v>5980</v>
      </c>
      <c r="C10" s="2">
        <v>0.26795572136439499</v>
      </c>
      <c r="D10" s="2">
        <v>6.5086014275986398E-2</v>
      </c>
      <c r="E10" s="2">
        <v>2.4903852612261874E-2</v>
      </c>
      <c r="F10" s="2">
        <v>0.11517500682641015</v>
      </c>
      <c r="G10" s="2">
        <v>2.8310502283105023E-2</v>
      </c>
      <c r="H10" s="2">
        <v>0.32602739726027397</v>
      </c>
      <c r="I10" s="12">
        <v>6.2878762562263796E-2</v>
      </c>
      <c r="J10" s="12">
        <v>7.7217811462660296E-2</v>
      </c>
      <c r="K10" s="12">
        <v>6.1308735209681303E-2</v>
      </c>
      <c r="L10" s="13">
        <v>5.8769424450205401E-2</v>
      </c>
    </row>
    <row r="11" spans="1:12" s="1" customFormat="1" x14ac:dyDescent="0.4">
      <c r="A11" s="11" t="s">
        <v>10</v>
      </c>
      <c r="B11" s="2">
        <v>710</v>
      </c>
      <c r="C11" s="2">
        <v>0.234729594934728</v>
      </c>
      <c r="D11" s="2">
        <v>7.7617056737393303E-2</v>
      </c>
      <c r="E11" s="2">
        <v>2.8259056192245207E-2</v>
      </c>
      <c r="F11" s="2">
        <v>0.13134603488887617</v>
      </c>
      <c r="G11" s="2">
        <v>2.8538812785388126E-2</v>
      </c>
      <c r="H11" s="2">
        <v>0.35616438356164382</v>
      </c>
      <c r="I11" s="12">
        <v>8.0363225538835806E-2</v>
      </c>
      <c r="J11" s="12">
        <v>8.7583043008752803E-2</v>
      </c>
      <c r="K11" s="12">
        <v>6.2841740756850895E-2</v>
      </c>
      <c r="L11" s="13">
        <v>7.9890882649079703E-2</v>
      </c>
    </row>
    <row r="12" spans="1:12" s="1" customFormat="1" x14ac:dyDescent="0.4">
      <c r="A12" s="11" t="s">
        <v>11</v>
      </c>
      <c r="B12" s="2">
        <v>8650</v>
      </c>
      <c r="C12" s="2">
        <v>0.22454922885789699</v>
      </c>
      <c r="D12" s="2">
        <v>7.7371703730381894E-2</v>
      </c>
      <c r="E12" s="2">
        <v>2.9299660633650571E-2</v>
      </c>
      <c r="F12" s="2">
        <v>0.12736362614147123</v>
      </c>
      <c r="G12" s="2">
        <v>3.515981735159817E-2</v>
      </c>
      <c r="H12" s="2">
        <v>0.36164383561643837</v>
      </c>
      <c r="I12" s="12">
        <v>8.3662530151002598E-2</v>
      </c>
      <c r="J12" s="12">
        <v>8.0762933626136402E-2</v>
      </c>
      <c r="K12" s="12">
        <v>6.8121011156950698E-2</v>
      </c>
      <c r="L12" s="13">
        <v>7.7422923932033497E-2</v>
      </c>
    </row>
    <row r="13" spans="1:12" s="1" customFormat="1" x14ac:dyDescent="0.4">
      <c r="A13" s="11" t="s">
        <v>12</v>
      </c>
      <c r="B13" s="2">
        <v>1480</v>
      </c>
      <c r="C13" s="2">
        <v>0.237813733140224</v>
      </c>
      <c r="D13" s="2">
        <v>8.1468243128719905E-2</v>
      </c>
      <c r="E13" s="2">
        <v>3.0139366792040295E-2</v>
      </c>
      <c r="F13" s="2">
        <v>0.1785983679611978</v>
      </c>
      <c r="G13" s="2">
        <v>3.6872146118721458E-2</v>
      </c>
      <c r="H13" s="2">
        <v>0.35890410958904112</v>
      </c>
      <c r="I13" s="12">
        <v>8.7118129697895494E-2</v>
      </c>
      <c r="J13" s="12">
        <v>8.3112642788404703E-2</v>
      </c>
      <c r="K13" s="12">
        <v>7.2519900425794204E-2</v>
      </c>
      <c r="L13" s="13">
        <v>8.3555715558776902E-2</v>
      </c>
    </row>
    <row r="14" spans="1:12" s="1" customFormat="1" x14ac:dyDescent="0.4">
      <c r="A14" s="11" t="s">
        <v>13</v>
      </c>
      <c r="B14" s="2">
        <v>2460</v>
      </c>
      <c r="C14" s="2">
        <v>0.205978874928015</v>
      </c>
      <c r="D14" s="2">
        <v>7.9876118487697503E-2</v>
      </c>
      <c r="E14" s="2">
        <v>2.9830406352325915E-2</v>
      </c>
      <c r="F14" s="2">
        <v>0.14530542203050795</v>
      </c>
      <c r="G14" s="2">
        <v>3.744292237442922E-2</v>
      </c>
      <c r="H14" s="2">
        <v>0.35616438356164382</v>
      </c>
      <c r="I14" s="12">
        <v>9.4671815603133799E-2</v>
      </c>
      <c r="J14" s="12">
        <v>8.2030096510777598E-2</v>
      </c>
      <c r="K14" s="12">
        <v>7.4041878464709401E-2</v>
      </c>
      <c r="L14" s="13">
        <v>6.9895695753627501E-2</v>
      </c>
    </row>
    <row r="15" spans="1:12" s="1" customFormat="1" x14ac:dyDescent="0.4">
      <c r="A15" s="11" t="s">
        <v>14</v>
      </c>
      <c r="B15" s="2">
        <v>3000</v>
      </c>
      <c r="C15" s="2">
        <v>0.29954553980839899</v>
      </c>
      <c r="D15" s="2">
        <v>7.9513829209444303E-2</v>
      </c>
      <c r="E15" s="2">
        <v>2.9970129384352281E-2</v>
      </c>
      <c r="F15" s="2">
        <v>0.18599555620207095</v>
      </c>
      <c r="G15" s="2">
        <v>4.497716894977169E-2</v>
      </c>
      <c r="H15" s="2">
        <v>0.35890410958904112</v>
      </c>
      <c r="I15" s="12">
        <v>7.5000751476275898E-2</v>
      </c>
      <c r="J15" s="12">
        <v>8.85795604384087E-2</v>
      </c>
      <c r="K15" s="12">
        <v>7.2825663939150798E-2</v>
      </c>
      <c r="L15" s="13">
        <v>8.1303132281123194E-2</v>
      </c>
    </row>
    <row r="16" spans="1:12" s="1" customFormat="1" x14ac:dyDescent="0.4">
      <c r="A16" s="11" t="s">
        <v>15</v>
      </c>
      <c r="B16" s="2">
        <v>2250</v>
      </c>
      <c r="C16" s="2">
        <v>0.23029884146392299</v>
      </c>
      <c r="D16" s="2">
        <v>8.5985718944861206E-2</v>
      </c>
      <c r="E16" s="2">
        <v>2.9038390992236072E-2</v>
      </c>
      <c r="F16" s="2">
        <v>0.20929492307709041</v>
      </c>
      <c r="G16" s="2">
        <v>3.8242009132420089E-2</v>
      </c>
      <c r="H16" s="2">
        <v>0.36164383561643837</v>
      </c>
      <c r="I16" s="12">
        <v>8.52540653751582E-2</v>
      </c>
      <c r="J16" s="12">
        <v>9.3115905961949103E-2</v>
      </c>
      <c r="K16" s="12">
        <v>7.7532982172864306E-2</v>
      </c>
      <c r="L16" s="13">
        <v>8.79837954202905E-2</v>
      </c>
    </row>
    <row r="17" spans="1:12" s="1" customFormat="1" x14ac:dyDescent="0.4">
      <c r="A17" s="11" t="s">
        <v>16</v>
      </c>
      <c r="B17" s="2">
        <v>11460</v>
      </c>
      <c r="C17" s="2">
        <v>0.21204474571548601</v>
      </c>
      <c r="D17" s="2">
        <v>7.30884706166188E-2</v>
      </c>
      <c r="E17" s="2">
        <v>2.7348801470687672E-2</v>
      </c>
      <c r="F17" s="2">
        <v>0.12120567408072165</v>
      </c>
      <c r="G17" s="2">
        <v>3.093607305936073E-2</v>
      </c>
      <c r="H17" s="2">
        <v>0.34246575342465752</v>
      </c>
      <c r="I17" s="12">
        <v>8.2686977879616805E-2</v>
      </c>
      <c r="J17" s="12">
        <v>8.4420844838005105E-2</v>
      </c>
      <c r="K17" s="12">
        <v>5.3066538295818401E-2</v>
      </c>
      <c r="L17" s="13">
        <v>7.2915845297867807E-2</v>
      </c>
    </row>
    <row r="18" spans="1:12" s="1" customFormat="1" x14ac:dyDescent="0.4">
      <c r="A18" s="11" t="s">
        <v>17</v>
      </c>
      <c r="B18" s="2">
        <v>4680</v>
      </c>
      <c r="C18" s="2">
        <v>0.168460199539957</v>
      </c>
      <c r="D18" s="2">
        <v>6.4802274074238303E-2</v>
      </c>
      <c r="E18" s="2">
        <v>2.3780933055131962E-2</v>
      </c>
      <c r="F18" s="2">
        <v>0.11664762423997972</v>
      </c>
      <c r="G18" s="2">
        <v>2.5684931506849314E-2</v>
      </c>
      <c r="H18" s="2">
        <v>0.33698630136986302</v>
      </c>
      <c r="I18" s="12">
        <v>7.57243222599287E-2</v>
      </c>
      <c r="J18" s="12">
        <v>7.4453669422699098E-2</v>
      </c>
      <c r="K18" s="12">
        <v>5.2683557576068803E-2</v>
      </c>
      <c r="L18" s="13">
        <v>5.7185402789487402E-2</v>
      </c>
    </row>
    <row r="19" spans="1:12" s="1" customFormat="1" x14ac:dyDescent="0.4">
      <c r="A19" s="11" t="s">
        <v>18</v>
      </c>
      <c r="B19" s="2">
        <v>3310</v>
      </c>
      <c r="C19" s="2">
        <v>0.22303734733792599</v>
      </c>
      <c r="D19" s="2">
        <v>8.5889484529135002E-2</v>
      </c>
      <c r="E19" s="2">
        <v>3.0864420713230936E-2</v>
      </c>
      <c r="F19" s="2">
        <v>0.18864334107962</v>
      </c>
      <c r="G19" s="2">
        <v>3.7100456621004564E-2</v>
      </c>
      <c r="H19" s="2">
        <v>0.39452054794520547</v>
      </c>
      <c r="I19" s="12">
        <v>9.8474341746061303E-2</v>
      </c>
      <c r="J19" s="12">
        <v>9.6883003440149995E-2</v>
      </c>
      <c r="K19" s="12">
        <v>7.5744893020912502E-2</v>
      </c>
      <c r="L19" s="13">
        <v>7.3421113613728203E-2</v>
      </c>
    </row>
    <row r="20" spans="1:12" s="1" customFormat="1" x14ac:dyDescent="0.4">
      <c r="A20" s="11" t="s">
        <v>19</v>
      </c>
      <c r="B20" s="2">
        <v>3480</v>
      </c>
      <c r="C20" s="2">
        <v>0.22693544096085499</v>
      </c>
      <c r="D20" s="2">
        <v>7.6419530034337296E-2</v>
      </c>
      <c r="E20" s="2">
        <v>2.702609584857614E-2</v>
      </c>
      <c r="F20" s="2">
        <v>0.19212147258696932</v>
      </c>
      <c r="G20" s="2">
        <v>3.2191780821917808E-2</v>
      </c>
      <c r="H20" s="2">
        <v>0.33972602739726027</v>
      </c>
      <c r="I20" s="12">
        <v>7.6556266976975401E-2</v>
      </c>
      <c r="J20" s="12">
        <v>8.9540085336467901E-2</v>
      </c>
      <c r="K20" s="12">
        <v>7.0686027913505894E-2</v>
      </c>
      <c r="L20" s="13">
        <v>6.8906229319698004E-2</v>
      </c>
    </row>
    <row r="21" spans="1:12" s="1" customFormat="1" x14ac:dyDescent="0.4">
      <c r="A21" s="11" t="s">
        <v>20</v>
      </c>
      <c r="B21" s="2">
        <v>3570</v>
      </c>
      <c r="C21" s="2">
        <v>0.183464498510333</v>
      </c>
      <c r="D21" s="2">
        <v>5.2376417528353598E-2</v>
      </c>
      <c r="E21" s="2">
        <v>1.9776936375538127E-2</v>
      </c>
      <c r="F21" s="2">
        <v>0.13157242202926794</v>
      </c>
      <c r="G21" s="2">
        <v>1.7922374429223745E-2</v>
      </c>
      <c r="H21" s="2">
        <v>0.30684931506849317</v>
      </c>
      <c r="I21" s="12">
        <v>5.2924069678467002E-2</v>
      </c>
      <c r="J21" s="12">
        <v>5.5092947484655902E-2</v>
      </c>
      <c r="K21" s="12">
        <v>4.6339778859103203E-2</v>
      </c>
      <c r="L21" s="13">
        <v>5.5190885762977898E-2</v>
      </c>
    </row>
    <row r="22" spans="1:12" s="1" customFormat="1" x14ac:dyDescent="0.4">
      <c r="A22" s="11" t="s">
        <v>21</v>
      </c>
      <c r="B22" s="2">
        <v>2080</v>
      </c>
      <c r="C22" s="2">
        <v>0.272021519394052</v>
      </c>
      <c r="D22" s="2">
        <v>8.6565577220749201E-2</v>
      </c>
      <c r="E22" s="2">
        <v>3.1188337270540864E-2</v>
      </c>
      <c r="F22" s="2">
        <v>0.1821780007806989</v>
      </c>
      <c r="G22" s="2">
        <v>4.3835616438356165E-2</v>
      </c>
      <c r="H22" s="2">
        <v>0.35890410958904112</v>
      </c>
      <c r="I22" s="12">
        <v>8.6670277470104695E-2</v>
      </c>
      <c r="J22" s="12">
        <v>9.8581687853431299E-2</v>
      </c>
      <c r="K22" s="12">
        <v>6.7759908473657898E-2</v>
      </c>
      <c r="L22" s="13">
        <v>9.3258466885753705E-2</v>
      </c>
    </row>
    <row r="23" spans="1:12" s="1" customFormat="1" x14ac:dyDescent="0.4">
      <c r="A23" s="11" t="s">
        <v>22</v>
      </c>
      <c r="B23" s="2">
        <v>340</v>
      </c>
      <c r="C23" s="2">
        <v>0.187345219292615</v>
      </c>
      <c r="D23" s="2">
        <v>5.30095398336866E-2</v>
      </c>
      <c r="E23" s="2">
        <v>2.189403999382443E-2</v>
      </c>
      <c r="F23" s="2">
        <v>0.11159194312467617</v>
      </c>
      <c r="G23" s="2">
        <v>3.2077625570776258E-2</v>
      </c>
      <c r="H23" s="2">
        <v>0.29041095890410956</v>
      </c>
      <c r="I23" s="12">
        <v>5.56822960754636E-2</v>
      </c>
      <c r="J23" s="12">
        <v>4.8891151720883298E-2</v>
      </c>
      <c r="K23" s="12">
        <v>5.22748964214148E-2</v>
      </c>
      <c r="L23" s="13">
        <v>5.5394848472518202E-2</v>
      </c>
    </row>
    <row r="24" spans="1:12" s="1" customFormat="1" x14ac:dyDescent="0.4">
      <c r="A24" s="11" t="s">
        <v>23</v>
      </c>
      <c r="B24" s="2">
        <v>500</v>
      </c>
      <c r="C24" s="2">
        <v>0.22687488648606</v>
      </c>
      <c r="D24" s="2">
        <v>0.13482621942369799</v>
      </c>
      <c r="E24" s="2">
        <v>4.1429058328600568E-2</v>
      </c>
      <c r="F24" s="2">
        <v>0.27352516375212849</v>
      </c>
      <c r="G24" s="2">
        <v>6.2100456621004566E-2</v>
      </c>
      <c r="H24" s="2">
        <v>0.37534246575342467</v>
      </c>
      <c r="I24" s="12">
        <v>0.14630499450447201</v>
      </c>
      <c r="J24" s="12">
        <v>0.16180693497395299</v>
      </c>
      <c r="K24" s="12">
        <v>0.118080707113316</v>
      </c>
      <c r="L24" s="13">
        <v>0.11399280467089</v>
      </c>
    </row>
    <row r="25" spans="1:12" s="1" customFormat="1" x14ac:dyDescent="0.4">
      <c r="A25" s="11" t="s">
        <v>24</v>
      </c>
      <c r="B25" s="2">
        <v>2530</v>
      </c>
      <c r="C25" s="2">
        <v>0.290809122480787</v>
      </c>
      <c r="D25" s="2">
        <v>0.113912187962447</v>
      </c>
      <c r="E25" s="2">
        <v>4.1885600345222034E-2</v>
      </c>
      <c r="F25" s="2">
        <v>0.19974182386322603</v>
      </c>
      <c r="G25" s="2">
        <v>6.2214611872146115E-2</v>
      </c>
      <c r="H25" s="2">
        <v>0.38904109589041097</v>
      </c>
      <c r="I25" s="12">
        <v>0.14385854501099499</v>
      </c>
      <c r="J25" s="12">
        <v>0.12182460711641301</v>
      </c>
      <c r="K25" s="12">
        <v>8.9473284427316793E-2</v>
      </c>
      <c r="L25" s="13">
        <v>0.102789570082351</v>
      </c>
    </row>
    <row r="26" spans="1:12" s="1" customFormat="1" x14ac:dyDescent="0.4">
      <c r="A26" s="11" t="s">
        <v>25</v>
      </c>
      <c r="B26" s="2">
        <v>3860</v>
      </c>
      <c r="C26" s="2">
        <v>0.21238867568095601</v>
      </c>
      <c r="D26" s="2">
        <v>8.3469168595808704E-2</v>
      </c>
      <c r="E26" s="2">
        <v>3.0709215426076145E-2</v>
      </c>
      <c r="F26" s="2">
        <v>0.17752551306358275</v>
      </c>
      <c r="G26" s="2">
        <v>4.2465753424657533E-2</v>
      </c>
      <c r="H26" s="2">
        <v>0.34520547945205482</v>
      </c>
      <c r="I26" s="12">
        <v>8.9650481334270796E-2</v>
      </c>
      <c r="J26" s="12">
        <v>0.10342325290962801</v>
      </c>
      <c r="K26" s="12">
        <v>7.1498193381168501E-2</v>
      </c>
      <c r="L26" s="13">
        <v>6.9778929653173005E-2</v>
      </c>
    </row>
    <row r="27" spans="1:12" s="1" customFormat="1" x14ac:dyDescent="0.4">
      <c r="A27" s="11" t="s">
        <v>26</v>
      </c>
      <c r="B27" s="2">
        <v>8570</v>
      </c>
      <c r="C27" s="2">
        <v>0.32079651357544597</v>
      </c>
      <c r="D27" s="2">
        <v>0.100024010515758</v>
      </c>
      <c r="E27" s="2">
        <v>3.8318758903451947E-2</v>
      </c>
      <c r="F27" s="2">
        <v>0.17897260026188655</v>
      </c>
      <c r="G27" s="2">
        <v>5.8447488584474884E-2</v>
      </c>
      <c r="H27" s="2">
        <v>0.32328767123287672</v>
      </c>
      <c r="I27" s="12">
        <v>0.136612278664904</v>
      </c>
      <c r="J27" s="12">
        <v>0.118159828546868</v>
      </c>
      <c r="K27" s="12">
        <v>6.9011394208337698E-2</v>
      </c>
      <c r="L27" s="13">
        <v>7.9119311898199401E-2</v>
      </c>
    </row>
    <row r="28" spans="1:12" s="1" customFormat="1" x14ac:dyDescent="0.4">
      <c r="A28" s="11" t="s">
        <v>27</v>
      </c>
      <c r="B28" s="2">
        <v>4050</v>
      </c>
      <c r="C28" s="2">
        <v>0.22149528102421301</v>
      </c>
      <c r="D28" s="2">
        <v>8.6944375695942697E-2</v>
      </c>
      <c r="E28" s="2">
        <v>3.1475034912926365E-2</v>
      </c>
      <c r="F28" s="2">
        <v>0.15612898308879944</v>
      </c>
      <c r="G28" s="2">
        <v>3.1621004566210045E-2</v>
      </c>
      <c r="H28" s="2">
        <v>0.37260273972602742</v>
      </c>
      <c r="I28" s="12">
        <v>8.7866769477737999E-2</v>
      </c>
      <c r="J28" s="12">
        <v>0.105511159468372</v>
      </c>
      <c r="K28" s="12">
        <v>7.7145771794370793E-2</v>
      </c>
      <c r="L28" s="13">
        <v>7.73245610183316E-2</v>
      </c>
    </row>
    <row r="29" spans="1:12" s="1" customFormat="1" x14ac:dyDescent="0.4">
      <c r="A29" s="11" t="s">
        <v>28</v>
      </c>
      <c r="B29" s="2">
        <v>12820</v>
      </c>
      <c r="C29" s="2">
        <v>0.22040528108239099</v>
      </c>
      <c r="D29" s="2">
        <v>5.5372474850764401E-2</v>
      </c>
      <c r="E29" s="2">
        <v>2.1692240182788241E-2</v>
      </c>
      <c r="F29" s="2">
        <v>9.7728207015747387E-2</v>
      </c>
      <c r="G29" s="2">
        <v>2.0547945205479451E-2</v>
      </c>
      <c r="H29" s="2">
        <v>0.31232876712328766</v>
      </c>
      <c r="I29" s="12">
        <v>4.90580427086377E-2</v>
      </c>
      <c r="J29" s="12">
        <v>6.5613413859918604E-2</v>
      </c>
      <c r="K29" s="12">
        <v>5.3176131046756302E-2</v>
      </c>
      <c r="L29" s="13">
        <v>5.31579169932807E-2</v>
      </c>
    </row>
    <row r="30" spans="1:12" s="1" customFormat="1" x14ac:dyDescent="0.4">
      <c r="A30" s="11" t="s">
        <v>29</v>
      </c>
      <c r="B30" s="2">
        <v>2670</v>
      </c>
      <c r="C30" s="2">
        <v>0.203753729284879</v>
      </c>
      <c r="D30" s="2">
        <v>6.02424903887201E-2</v>
      </c>
      <c r="E30" s="2">
        <v>2.6931739590710387E-2</v>
      </c>
      <c r="F30" s="2">
        <v>0.1371066153601041</v>
      </c>
      <c r="G30" s="2">
        <v>1.8493150684931507E-2</v>
      </c>
      <c r="H30" s="2">
        <v>0.33698630136986302</v>
      </c>
      <c r="I30" s="12">
        <v>8.0247574282954801E-2</v>
      </c>
      <c r="J30" s="12">
        <v>5.4243201138147699E-2</v>
      </c>
      <c r="K30" s="12">
        <v>3.8062925034503502E-2</v>
      </c>
      <c r="L30" s="13">
        <v>6.9950897671982704E-2</v>
      </c>
    </row>
    <row r="31" spans="1:12" s="1" customFormat="1" x14ac:dyDescent="0.4">
      <c r="A31" s="11" t="s">
        <v>30</v>
      </c>
      <c r="B31" s="2">
        <v>10110</v>
      </c>
      <c r="C31" s="2">
        <v>0.21041591781143401</v>
      </c>
      <c r="D31" s="2">
        <v>8.8779113433036905E-2</v>
      </c>
      <c r="E31" s="2">
        <v>3.2761925174782186E-2</v>
      </c>
      <c r="F31" s="2">
        <v>0.15652420058595343</v>
      </c>
      <c r="G31" s="2">
        <v>3.5502283105022833E-2</v>
      </c>
      <c r="H31" s="2">
        <v>0.37534246575342467</v>
      </c>
      <c r="I31" s="12">
        <v>8.1896230594102198E-2</v>
      </c>
      <c r="J31" s="12">
        <v>0.106950812133054</v>
      </c>
      <c r="K31" s="12">
        <v>8.0815274575646606E-2</v>
      </c>
      <c r="L31" s="13">
        <v>8.4926134458138305E-2</v>
      </c>
    </row>
    <row r="32" spans="1:12" s="1" customFormat="1" ht="14.25" thickBot="1" x14ac:dyDescent="0.45">
      <c r="A32" s="14" t="s">
        <v>31</v>
      </c>
      <c r="B32" s="5">
        <v>19210</v>
      </c>
      <c r="C32" s="5">
        <v>0.28462568469839999</v>
      </c>
      <c r="D32" s="5">
        <v>6.4028848945150096E-2</v>
      </c>
      <c r="E32" s="5">
        <v>2.7368055529849545E-2</v>
      </c>
      <c r="F32" s="5">
        <v>9.9750312370809863E-2</v>
      </c>
      <c r="G32" s="5">
        <v>2.5342465753424658E-2</v>
      </c>
      <c r="H32" s="5">
        <v>0.31506849315068491</v>
      </c>
      <c r="I32" s="15">
        <v>5.7932701532925499E-2</v>
      </c>
      <c r="J32" s="15">
        <v>8.1025346555675906E-2</v>
      </c>
      <c r="K32" s="15">
        <v>5.6368904177220402E-2</v>
      </c>
      <c r="L32" s="16">
        <v>6.0320793850279199E-2</v>
      </c>
    </row>
    <row r="33" spans="1:10" x14ac:dyDescent="0.4">
      <c r="A33" s="36" t="s">
        <v>44</v>
      </c>
      <c r="B33" s="36"/>
      <c r="C33" s="36"/>
      <c r="D33" s="36"/>
      <c r="E33" s="36"/>
    </row>
    <row r="35" spans="1:10" s="1" customFormat="1" ht="14.25" thickBot="1" x14ac:dyDescent="0.45"/>
    <row r="36" spans="1:10" s="1" customFormat="1" ht="14.25" thickBot="1" x14ac:dyDescent="0.45">
      <c r="A36" s="40" t="s">
        <v>0</v>
      </c>
      <c r="B36" s="38" t="s">
        <v>45</v>
      </c>
      <c r="C36" s="38"/>
      <c r="D36" s="38"/>
      <c r="E36" s="38"/>
      <c r="F36" s="38"/>
      <c r="G36" s="38"/>
      <c r="H36" s="38"/>
      <c r="I36" s="38"/>
      <c r="J36" s="39"/>
    </row>
    <row r="37" spans="1:10" s="1" customFormat="1" ht="14.25" thickBot="1" x14ac:dyDescent="0.45">
      <c r="A37" s="41"/>
      <c r="B37" s="17">
        <v>1</v>
      </c>
      <c r="C37" s="18">
        <v>2</v>
      </c>
      <c r="D37" s="18">
        <v>3</v>
      </c>
      <c r="E37" s="18">
        <v>4</v>
      </c>
      <c r="F37" s="18">
        <v>5</v>
      </c>
      <c r="G37" s="18">
        <v>6</v>
      </c>
      <c r="H37" s="18">
        <v>7</v>
      </c>
      <c r="I37" s="18">
        <v>9</v>
      </c>
      <c r="J37" s="19">
        <v>10</v>
      </c>
    </row>
    <row r="38" spans="1:10" s="1" customFormat="1" x14ac:dyDescent="0.4">
      <c r="A38" s="3" t="s">
        <v>2</v>
      </c>
      <c r="B38" s="3">
        <v>73</v>
      </c>
      <c r="C38" s="3">
        <v>53</v>
      </c>
      <c r="D38" s="3">
        <v>62</v>
      </c>
      <c r="E38" s="3">
        <v>46</v>
      </c>
      <c r="F38" s="3">
        <v>43</v>
      </c>
      <c r="G38" s="3">
        <v>42</v>
      </c>
      <c r="H38" s="3">
        <v>38</v>
      </c>
      <c r="I38" s="3">
        <v>18</v>
      </c>
      <c r="J38" s="3">
        <v>34</v>
      </c>
    </row>
    <row r="39" spans="1:10" s="1" customFormat="1" x14ac:dyDescent="0.4">
      <c r="A39" s="2" t="s">
        <v>3</v>
      </c>
      <c r="B39" s="2">
        <v>111</v>
      </c>
      <c r="C39" s="2">
        <v>72</v>
      </c>
      <c r="D39" s="2">
        <v>67</v>
      </c>
      <c r="E39" s="2">
        <v>65</v>
      </c>
      <c r="F39" s="2">
        <v>63</v>
      </c>
      <c r="G39" s="2">
        <v>52</v>
      </c>
      <c r="H39" s="2">
        <v>55</v>
      </c>
      <c r="I39" s="2">
        <v>0</v>
      </c>
      <c r="J39" s="2">
        <v>0</v>
      </c>
    </row>
    <row r="40" spans="1:10" s="1" customFormat="1" x14ac:dyDescent="0.4">
      <c r="A40" s="2" t="s">
        <v>4</v>
      </c>
      <c r="B40" s="2">
        <v>93</v>
      </c>
      <c r="C40" s="2">
        <v>60</v>
      </c>
      <c r="D40" s="2">
        <v>52</v>
      </c>
      <c r="E40" s="2">
        <v>34</v>
      </c>
      <c r="F40" s="2">
        <v>31</v>
      </c>
      <c r="G40" s="2">
        <v>26</v>
      </c>
      <c r="H40" s="2">
        <v>21</v>
      </c>
      <c r="I40" s="2">
        <v>3</v>
      </c>
      <c r="J40" s="2">
        <v>1</v>
      </c>
    </row>
    <row r="41" spans="1:10" s="1" customFormat="1" x14ac:dyDescent="0.4">
      <c r="A41" s="2" t="s">
        <v>5</v>
      </c>
      <c r="B41" s="2">
        <v>52</v>
      </c>
      <c r="C41" s="2">
        <v>43</v>
      </c>
      <c r="D41" s="2">
        <v>28</v>
      </c>
      <c r="E41" s="2">
        <v>23</v>
      </c>
      <c r="F41" s="2">
        <v>35</v>
      </c>
      <c r="G41" s="2">
        <v>18</v>
      </c>
      <c r="H41" s="2">
        <v>17</v>
      </c>
      <c r="I41" s="2">
        <v>6</v>
      </c>
      <c r="J41" s="2">
        <v>10</v>
      </c>
    </row>
    <row r="42" spans="1:10" s="1" customFormat="1" x14ac:dyDescent="0.4">
      <c r="A42" s="2" t="s">
        <v>6</v>
      </c>
      <c r="B42" s="2">
        <v>50</v>
      </c>
      <c r="C42" s="2">
        <v>67</v>
      </c>
      <c r="D42" s="2">
        <v>40</v>
      </c>
      <c r="E42" s="2">
        <v>19</v>
      </c>
      <c r="F42" s="2">
        <v>4</v>
      </c>
      <c r="G42" s="2">
        <v>5</v>
      </c>
      <c r="H42" s="2">
        <v>1</v>
      </c>
      <c r="I42" s="2">
        <v>0</v>
      </c>
      <c r="J42" s="2">
        <v>0</v>
      </c>
    </row>
    <row r="43" spans="1:10" s="1" customFormat="1" x14ac:dyDescent="0.4">
      <c r="A43" s="2" t="s">
        <v>7</v>
      </c>
      <c r="B43" s="2">
        <v>90</v>
      </c>
      <c r="C43" s="2">
        <v>52</v>
      </c>
      <c r="D43" s="2">
        <v>52</v>
      </c>
      <c r="E43" s="2">
        <v>53</v>
      </c>
      <c r="F43" s="2">
        <v>26</v>
      </c>
      <c r="G43" s="2">
        <v>7</v>
      </c>
      <c r="H43" s="2">
        <v>7</v>
      </c>
      <c r="I43" s="2">
        <v>0</v>
      </c>
      <c r="J43" s="2">
        <v>0</v>
      </c>
    </row>
    <row r="44" spans="1:10" s="1" customFormat="1" x14ac:dyDescent="0.4">
      <c r="A44" s="2" t="s">
        <v>8</v>
      </c>
      <c r="B44" s="2">
        <v>88</v>
      </c>
      <c r="C44" s="2">
        <v>45</v>
      </c>
      <c r="D44" s="2">
        <v>40</v>
      </c>
      <c r="E44" s="2">
        <v>25</v>
      </c>
      <c r="F44" s="2">
        <v>28</v>
      </c>
      <c r="G44" s="2">
        <v>14</v>
      </c>
      <c r="H44" s="2">
        <v>8</v>
      </c>
      <c r="I44" s="2">
        <v>0</v>
      </c>
      <c r="J44" s="2">
        <v>0</v>
      </c>
    </row>
    <row r="45" spans="1:10" s="1" customFormat="1" x14ac:dyDescent="0.4">
      <c r="A45" s="2" t="s">
        <v>9</v>
      </c>
      <c r="B45" s="2">
        <v>85</v>
      </c>
      <c r="C45" s="2">
        <v>48</v>
      </c>
      <c r="D45" s="2">
        <v>34</v>
      </c>
      <c r="E45" s="2">
        <v>29</v>
      </c>
      <c r="F45" s="2">
        <v>19</v>
      </c>
      <c r="G45" s="2">
        <v>19</v>
      </c>
      <c r="H45" s="2">
        <v>9</v>
      </c>
      <c r="I45" s="2">
        <v>0</v>
      </c>
      <c r="J45" s="2">
        <v>0</v>
      </c>
    </row>
    <row r="46" spans="1:10" s="1" customFormat="1" x14ac:dyDescent="0.4">
      <c r="A46" s="2" t="s">
        <v>10</v>
      </c>
      <c r="B46" s="2">
        <v>22</v>
      </c>
      <c r="C46" s="2">
        <v>43</v>
      </c>
      <c r="D46" s="2">
        <v>61</v>
      </c>
      <c r="E46" s="2">
        <v>47</v>
      </c>
      <c r="F46" s="2">
        <v>45</v>
      </c>
      <c r="G46" s="2">
        <v>24</v>
      </c>
      <c r="H46" s="2">
        <v>8</v>
      </c>
      <c r="I46" s="2">
        <v>0</v>
      </c>
      <c r="J46" s="2">
        <v>0</v>
      </c>
    </row>
    <row r="47" spans="1:10" s="1" customFormat="1" x14ac:dyDescent="0.4">
      <c r="A47" s="2" t="s">
        <v>11</v>
      </c>
      <c r="B47" s="2">
        <v>86</v>
      </c>
      <c r="C47" s="2">
        <v>52</v>
      </c>
      <c r="D47" s="2">
        <v>42</v>
      </c>
      <c r="E47" s="2">
        <v>49</v>
      </c>
      <c r="F47" s="2">
        <v>42</v>
      </c>
      <c r="G47" s="2">
        <v>21</v>
      </c>
      <c r="H47" s="2">
        <v>14</v>
      </c>
      <c r="I47" s="2">
        <v>0</v>
      </c>
      <c r="J47" s="2">
        <v>0</v>
      </c>
    </row>
    <row r="48" spans="1:10" s="1" customFormat="1" x14ac:dyDescent="0.4">
      <c r="A48" s="2" t="s">
        <v>12</v>
      </c>
      <c r="B48" s="2">
        <v>43</v>
      </c>
      <c r="C48" s="2">
        <v>41</v>
      </c>
      <c r="D48" s="2">
        <v>54</v>
      </c>
      <c r="E48" s="2">
        <v>33</v>
      </c>
      <c r="F48" s="2">
        <v>42</v>
      </c>
      <c r="G48" s="2">
        <v>42</v>
      </c>
      <c r="H48" s="2">
        <v>28</v>
      </c>
      <c r="I48" s="2">
        <v>7</v>
      </c>
      <c r="J48" s="2">
        <v>16</v>
      </c>
    </row>
    <row r="49" spans="1:10" s="1" customFormat="1" x14ac:dyDescent="0.4">
      <c r="A49" s="2" t="s">
        <v>13</v>
      </c>
      <c r="B49" s="2">
        <v>108</v>
      </c>
      <c r="C49" s="2">
        <v>39</v>
      </c>
      <c r="D49" s="2">
        <v>47</v>
      </c>
      <c r="E49" s="2">
        <v>44</v>
      </c>
      <c r="F49" s="2">
        <v>37</v>
      </c>
      <c r="G49" s="2">
        <v>30</v>
      </c>
      <c r="H49" s="2">
        <v>14</v>
      </c>
      <c r="I49" s="2">
        <v>1</v>
      </c>
      <c r="J49" s="2">
        <v>0</v>
      </c>
    </row>
    <row r="50" spans="1:10" s="1" customFormat="1" x14ac:dyDescent="0.4">
      <c r="A50" s="2" t="s">
        <v>14</v>
      </c>
      <c r="B50" s="2">
        <v>21</v>
      </c>
      <c r="C50" s="2">
        <v>52</v>
      </c>
      <c r="D50" s="2">
        <v>51</v>
      </c>
      <c r="E50" s="2">
        <v>50</v>
      </c>
      <c r="F50" s="2">
        <v>54</v>
      </c>
      <c r="G50" s="2">
        <v>47</v>
      </c>
      <c r="H50" s="2">
        <v>44</v>
      </c>
      <c r="I50" s="2">
        <v>18</v>
      </c>
      <c r="J50" s="2">
        <v>31</v>
      </c>
    </row>
    <row r="51" spans="1:10" s="1" customFormat="1" x14ac:dyDescent="0.4">
      <c r="A51" s="2" t="s">
        <v>15</v>
      </c>
      <c r="B51" s="2">
        <v>59</v>
      </c>
      <c r="C51" s="2">
        <v>45</v>
      </c>
      <c r="D51" s="2">
        <v>36</v>
      </c>
      <c r="E51" s="2">
        <v>39</v>
      </c>
      <c r="F51" s="2">
        <v>42</v>
      </c>
      <c r="G51" s="2">
        <v>23</v>
      </c>
      <c r="H51" s="2">
        <v>23</v>
      </c>
      <c r="I51" s="2">
        <v>13</v>
      </c>
      <c r="J51" s="2">
        <v>29</v>
      </c>
    </row>
    <row r="52" spans="1:10" s="1" customFormat="1" x14ac:dyDescent="0.4">
      <c r="A52" s="2" t="s">
        <v>16</v>
      </c>
      <c r="B52" s="2">
        <v>94</v>
      </c>
      <c r="C52" s="2">
        <v>60</v>
      </c>
      <c r="D52" s="2">
        <v>41</v>
      </c>
      <c r="E52" s="2">
        <v>19</v>
      </c>
      <c r="F52" s="2">
        <v>28</v>
      </c>
      <c r="G52" s="2">
        <v>19</v>
      </c>
      <c r="H52" s="2">
        <v>8</v>
      </c>
      <c r="I52" s="2">
        <v>0</v>
      </c>
      <c r="J52" s="2">
        <v>0</v>
      </c>
    </row>
    <row r="53" spans="1:10" s="1" customFormat="1" x14ac:dyDescent="0.4">
      <c r="A53" s="2" t="s">
        <v>17</v>
      </c>
      <c r="B53" s="2">
        <v>61</v>
      </c>
      <c r="C53" s="2">
        <v>41</v>
      </c>
      <c r="D53" s="2">
        <v>40</v>
      </c>
      <c r="E53" s="2">
        <v>33</v>
      </c>
      <c r="F53" s="2">
        <v>24</v>
      </c>
      <c r="G53" s="2">
        <v>16</v>
      </c>
      <c r="H53" s="2">
        <v>9</v>
      </c>
      <c r="I53" s="2">
        <v>0</v>
      </c>
      <c r="J53" s="2">
        <v>0</v>
      </c>
    </row>
    <row r="54" spans="1:10" s="1" customFormat="1" x14ac:dyDescent="0.4">
      <c r="A54" s="2" t="s">
        <v>18</v>
      </c>
      <c r="B54" s="2">
        <v>68</v>
      </c>
      <c r="C54" s="2">
        <v>50</v>
      </c>
      <c r="D54" s="2">
        <v>45</v>
      </c>
      <c r="E54" s="2">
        <v>35</v>
      </c>
      <c r="F54" s="2">
        <v>37</v>
      </c>
      <c r="G54" s="2">
        <v>28</v>
      </c>
      <c r="H54" s="2">
        <v>23</v>
      </c>
      <c r="I54" s="2">
        <v>8</v>
      </c>
      <c r="J54" s="2">
        <v>14</v>
      </c>
    </row>
    <row r="55" spans="1:10" s="1" customFormat="1" x14ac:dyDescent="0.4">
      <c r="A55" s="2" t="s">
        <v>19</v>
      </c>
      <c r="B55" s="2">
        <v>53</v>
      </c>
      <c r="C55" s="2">
        <v>44</v>
      </c>
      <c r="D55" s="2">
        <v>29</v>
      </c>
      <c r="E55" s="2">
        <v>33</v>
      </c>
      <c r="F55" s="2">
        <v>27</v>
      </c>
      <c r="G55" s="2">
        <v>26</v>
      </c>
      <c r="H55" s="2">
        <v>21</v>
      </c>
      <c r="I55" s="2">
        <v>14</v>
      </c>
      <c r="J55" s="2">
        <v>21</v>
      </c>
    </row>
    <row r="56" spans="1:10" s="1" customFormat="1" x14ac:dyDescent="0.4">
      <c r="A56" s="2" t="s">
        <v>20</v>
      </c>
      <c r="B56" s="2">
        <v>28</v>
      </c>
      <c r="C56" s="2">
        <v>45</v>
      </c>
      <c r="D56" s="2">
        <v>27</v>
      </c>
      <c r="E56" s="2">
        <v>25</v>
      </c>
      <c r="F56" s="2">
        <v>15</v>
      </c>
      <c r="G56" s="2">
        <v>10</v>
      </c>
      <c r="H56" s="2">
        <v>4</v>
      </c>
      <c r="I56" s="2">
        <v>0</v>
      </c>
      <c r="J56" s="2">
        <v>2</v>
      </c>
    </row>
    <row r="57" spans="1:10" s="1" customFormat="1" x14ac:dyDescent="0.4">
      <c r="A57" s="2" t="s">
        <v>21</v>
      </c>
      <c r="B57" s="2">
        <v>65</v>
      </c>
      <c r="C57" s="2">
        <v>52</v>
      </c>
      <c r="D57" s="2">
        <v>57</v>
      </c>
      <c r="E57" s="2">
        <v>50</v>
      </c>
      <c r="F57" s="2">
        <v>35</v>
      </c>
      <c r="G57" s="2">
        <v>43</v>
      </c>
      <c r="H57" s="2">
        <v>24</v>
      </c>
      <c r="I57" s="2">
        <v>15</v>
      </c>
      <c r="J57" s="2">
        <v>31</v>
      </c>
    </row>
    <row r="58" spans="1:10" s="1" customFormat="1" x14ac:dyDescent="0.4">
      <c r="A58" s="2" t="s">
        <v>22</v>
      </c>
      <c r="B58" s="2">
        <v>70</v>
      </c>
      <c r="C58" s="2">
        <v>53</v>
      </c>
      <c r="D58" s="2">
        <v>76</v>
      </c>
      <c r="E58" s="2">
        <v>43</v>
      </c>
      <c r="F58" s="2">
        <v>21</v>
      </c>
      <c r="G58" s="2">
        <v>7</v>
      </c>
      <c r="H58" s="2">
        <v>5</v>
      </c>
      <c r="I58" s="2">
        <v>0</v>
      </c>
      <c r="J58" s="2">
        <v>1</v>
      </c>
    </row>
    <row r="59" spans="1:10" s="1" customFormat="1" x14ac:dyDescent="0.4">
      <c r="A59" s="2" t="s">
        <v>23</v>
      </c>
      <c r="B59" s="2">
        <v>63</v>
      </c>
      <c r="C59" s="2">
        <v>64</v>
      </c>
      <c r="D59" s="2">
        <v>60</v>
      </c>
      <c r="E59" s="2">
        <v>54</v>
      </c>
      <c r="F59" s="2">
        <v>40</v>
      </c>
      <c r="G59" s="2">
        <v>40</v>
      </c>
      <c r="H59" s="2">
        <v>23</v>
      </c>
      <c r="I59" s="2">
        <v>19</v>
      </c>
      <c r="J59" s="2">
        <v>150</v>
      </c>
    </row>
    <row r="60" spans="1:10" s="1" customFormat="1" x14ac:dyDescent="0.4">
      <c r="A60" s="2" t="s">
        <v>24</v>
      </c>
      <c r="B60" s="2">
        <v>97</v>
      </c>
      <c r="C60" s="2">
        <v>73</v>
      </c>
      <c r="D60" s="2">
        <v>52</v>
      </c>
      <c r="E60" s="2">
        <v>65</v>
      </c>
      <c r="F60" s="2">
        <v>45</v>
      </c>
      <c r="G60" s="2">
        <v>40</v>
      </c>
      <c r="H60" s="2">
        <v>42</v>
      </c>
      <c r="I60" s="2">
        <v>22</v>
      </c>
      <c r="J60" s="2">
        <v>76</v>
      </c>
    </row>
    <row r="61" spans="1:10" s="1" customFormat="1" x14ac:dyDescent="0.4">
      <c r="A61" s="2" t="s">
        <v>25</v>
      </c>
      <c r="B61" s="2">
        <v>46</v>
      </c>
      <c r="C61" s="2">
        <v>50</v>
      </c>
      <c r="D61" s="2">
        <v>55</v>
      </c>
      <c r="E61" s="2">
        <v>53</v>
      </c>
      <c r="F61" s="2">
        <v>26</v>
      </c>
      <c r="G61" s="2">
        <v>33</v>
      </c>
      <c r="H61" s="2">
        <v>24</v>
      </c>
      <c r="I61" s="2">
        <v>17</v>
      </c>
      <c r="J61" s="2">
        <v>49</v>
      </c>
    </row>
    <row r="62" spans="1:10" s="1" customFormat="1" x14ac:dyDescent="0.4">
      <c r="A62" s="2" t="s">
        <v>26</v>
      </c>
      <c r="B62" s="2">
        <v>37</v>
      </c>
      <c r="C62" s="2">
        <v>54</v>
      </c>
      <c r="D62" s="2">
        <v>68</v>
      </c>
      <c r="E62" s="2">
        <v>57</v>
      </c>
      <c r="F62" s="2">
        <v>37</v>
      </c>
      <c r="G62" s="2">
        <v>33</v>
      </c>
      <c r="H62" s="2">
        <v>42</v>
      </c>
      <c r="I62" s="2">
        <v>27</v>
      </c>
      <c r="J62" s="2">
        <v>132</v>
      </c>
    </row>
    <row r="63" spans="1:10" s="1" customFormat="1" x14ac:dyDescent="0.4">
      <c r="A63" s="2" t="s">
        <v>27</v>
      </c>
      <c r="B63" s="2">
        <v>83</v>
      </c>
      <c r="C63" s="2">
        <v>39</v>
      </c>
      <c r="D63" s="2">
        <v>26</v>
      </c>
      <c r="E63" s="2">
        <v>39</v>
      </c>
      <c r="F63" s="2">
        <v>38</v>
      </c>
      <c r="G63" s="2">
        <v>26</v>
      </c>
      <c r="H63" s="2">
        <v>11</v>
      </c>
      <c r="I63" s="2">
        <v>4</v>
      </c>
      <c r="J63" s="2">
        <v>2</v>
      </c>
    </row>
    <row r="64" spans="1:10" s="1" customFormat="1" x14ac:dyDescent="0.4">
      <c r="A64" s="2" t="s">
        <v>28</v>
      </c>
      <c r="B64" s="2">
        <v>34</v>
      </c>
      <c r="C64" s="2">
        <v>38</v>
      </c>
      <c r="D64" s="2">
        <v>37</v>
      </c>
      <c r="E64" s="2">
        <v>36</v>
      </c>
      <c r="F64" s="2">
        <v>15</v>
      </c>
      <c r="G64" s="2">
        <v>12</v>
      </c>
      <c r="H64" s="2">
        <v>8</v>
      </c>
      <c r="I64" s="2">
        <v>0</v>
      </c>
      <c r="J64" s="2">
        <v>0</v>
      </c>
    </row>
    <row r="65" spans="1:10" s="1" customFormat="1" x14ac:dyDescent="0.4">
      <c r="A65" s="2" t="s">
        <v>29</v>
      </c>
      <c r="B65" s="2">
        <v>27</v>
      </c>
      <c r="C65" s="2">
        <v>51</v>
      </c>
      <c r="D65" s="2">
        <v>33</v>
      </c>
      <c r="E65" s="2">
        <v>21</v>
      </c>
      <c r="F65" s="2">
        <v>6</v>
      </c>
      <c r="G65" s="2">
        <v>4</v>
      </c>
      <c r="H65" s="2">
        <v>5</v>
      </c>
      <c r="I65" s="2">
        <v>1</v>
      </c>
      <c r="J65" s="2">
        <v>11</v>
      </c>
    </row>
    <row r="66" spans="1:10" s="1" customFormat="1" x14ac:dyDescent="0.4">
      <c r="A66" s="2" t="s">
        <v>30</v>
      </c>
      <c r="B66" s="2">
        <v>65</v>
      </c>
      <c r="C66" s="2">
        <v>59</v>
      </c>
      <c r="D66" s="2">
        <v>44</v>
      </c>
      <c r="E66" s="2">
        <v>39</v>
      </c>
      <c r="F66" s="2">
        <v>37</v>
      </c>
      <c r="G66" s="2">
        <v>28</v>
      </c>
      <c r="H66" s="2">
        <v>25</v>
      </c>
      <c r="I66" s="2">
        <v>1</v>
      </c>
      <c r="J66" s="2">
        <v>0</v>
      </c>
    </row>
    <row r="67" spans="1:10" s="1" customFormat="1" x14ac:dyDescent="0.4">
      <c r="A67" s="2" t="s">
        <v>31</v>
      </c>
      <c r="B67" s="2">
        <v>48</v>
      </c>
      <c r="C67" s="2">
        <v>76</v>
      </c>
      <c r="D67" s="2">
        <v>23</v>
      </c>
      <c r="E67" s="2">
        <v>19</v>
      </c>
      <c r="F67" s="2">
        <v>15</v>
      </c>
      <c r="G67" s="2">
        <v>11</v>
      </c>
      <c r="H67" s="2">
        <v>12</v>
      </c>
      <c r="I67" s="2">
        <v>3</v>
      </c>
      <c r="J67" s="2">
        <v>5</v>
      </c>
    </row>
    <row r="68" spans="1:10" s="1" customFormat="1" x14ac:dyDescent="0.4"/>
    <row r="69" spans="1:10" s="1" customFormat="1" x14ac:dyDescent="0.4"/>
  </sheetData>
  <mergeCells count="12">
    <mergeCell ref="H1:H2"/>
    <mergeCell ref="A33:E33"/>
    <mergeCell ref="I1:L1"/>
    <mergeCell ref="B36:J36"/>
    <mergeCell ref="A36:A37"/>
    <mergeCell ref="A1:A2"/>
    <mergeCell ref="B1:B2"/>
    <mergeCell ref="C1:C2"/>
    <mergeCell ref="D1:D2"/>
    <mergeCell ref="E1:E2"/>
    <mergeCell ref="F1:F2"/>
    <mergeCell ref="G1:G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workbookViewId="0">
      <selection sqref="A1:B32"/>
    </sheetView>
  </sheetViews>
  <sheetFormatPr defaultColWidth="8.86328125" defaultRowHeight="13.9" x14ac:dyDescent="0.4"/>
  <cols>
    <col min="1" max="1" width="8.796875" style="1" bestFit="1" customWidth="1"/>
    <col min="2" max="2" width="22.33203125" style="1" bestFit="1" customWidth="1"/>
    <col min="3" max="3" width="17.33203125" style="1" bestFit="1" customWidth="1"/>
    <col min="4" max="4" width="15.19921875" style="1" bestFit="1" customWidth="1"/>
    <col min="5" max="5" width="31.86328125" style="1" bestFit="1" customWidth="1"/>
    <col min="6" max="6" width="30.33203125" style="1" bestFit="1" customWidth="1"/>
    <col min="7" max="7" width="20" style="1" bestFit="1" customWidth="1"/>
    <col min="8" max="8" width="18.46484375" style="1" bestFit="1" customWidth="1"/>
    <col min="9" max="12" width="12.796875" style="1" bestFit="1" customWidth="1"/>
    <col min="13" max="13" width="8.86328125" style="1"/>
    <col min="14" max="14" width="9.06640625" customWidth="1"/>
    <col min="15" max="16384" width="8.86328125" style="1"/>
  </cols>
  <sheetData>
    <row r="1" spans="1:12" s="1" customFormat="1" x14ac:dyDescent="0.4">
      <c r="A1" s="42" t="s">
        <v>0</v>
      </c>
      <c r="B1" s="34" t="s">
        <v>32</v>
      </c>
      <c r="C1" s="34" t="s">
        <v>43</v>
      </c>
      <c r="D1" s="34" t="s">
        <v>1</v>
      </c>
      <c r="E1" s="34" t="s">
        <v>33</v>
      </c>
      <c r="F1" s="34" t="s">
        <v>39</v>
      </c>
      <c r="G1" s="34" t="s">
        <v>40</v>
      </c>
      <c r="H1" s="34" t="s">
        <v>41</v>
      </c>
      <c r="I1" s="34" t="s">
        <v>38</v>
      </c>
      <c r="J1" s="34"/>
      <c r="K1" s="34"/>
      <c r="L1" s="37"/>
    </row>
    <row r="2" spans="1:12" s="1" customFormat="1" ht="14.25" thickBot="1" x14ac:dyDescent="0.45">
      <c r="A2" s="43"/>
      <c r="B2" s="35"/>
      <c r="C2" s="35"/>
      <c r="D2" s="35"/>
      <c r="E2" s="35"/>
      <c r="F2" s="35"/>
      <c r="G2" s="35"/>
      <c r="H2" s="35"/>
      <c r="I2" s="6" t="s">
        <v>34</v>
      </c>
      <c r="J2" s="6" t="s">
        <v>35</v>
      </c>
      <c r="K2" s="6" t="s">
        <v>36</v>
      </c>
      <c r="L2" s="7" t="s">
        <v>37</v>
      </c>
    </row>
    <row r="3" spans="1:12" s="1" customFormat="1" x14ac:dyDescent="0.4">
      <c r="A3" s="8" t="s">
        <v>2</v>
      </c>
      <c r="B3" s="4">
        <v>400</v>
      </c>
      <c r="C3" s="4">
        <v>0.364198687740931</v>
      </c>
      <c r="D3" s="4">
        <v>9.8375384409754102E-2</v>
      </c>
      <c r="E3" s="4">
        <v>9.4394462333767901E-2</v>
      </c>
      <c r="F3" s="4">
        <v>0.141148319313187</v>
      </c>
      <c r="G3" s="4">
        <v>5.2054794520547946E-2</v>
      </c>
      <c r="H3" s="4">
        <v>0.38082191780821917</v>
      </c>
      <c r="I3" s="9">
        <v>0.108683895210074</v>
      </c>
      <c r="J3" s="9">
        <v>8.8539342961054299E-2</v>
      </c>
      <c r="K3" s="9">
        <v>7.8737950616195596E-2</v>
      </c>
      <c r="L3" s="10">
        <v>0.119218478516861</v>
      </c>
    </row>
    <row r="4" spans="1:12" s="1" customFormat="1" x14ac:dyDescent="0.4">
      <c r="A4" s="11" t="s">
        <v>3</v>
      </c>
      <c r="B4" s="2">
        <v>1280</v>
      </c>
      <c r="C4" s="2">
        <v>0.34251258538271601</v>
      </c>
      <c r="D4" s="2">
        <v>9.2735153822886496E-2</v>
      </c>
      <c r="E4" s="2">
        <v>8.9401435948085403E-2</v>
      </c>
      <c r="F4" s="2">
        <v>0.141620838269231</v>
      </c>
      <c r="G4" s="2">
        <v>5.4680365296803653E-2</v>
      </c>
      <c r="H4" s="2">
        <v>0.36438356164383562</v>
      </c>
      <c r="I4" s="12">
        <v>0.10151677312447401</v>
      </c>
      <c r="J4" s="12">
        <v>8.7796842078250906E-2</v>
      </c>
      <c r="K4" s="12">
        <v>7.8203099976667106E-2</v>
      </c>
      <c r="L4" s="13">
        <v>0.104832751420379</v>
      </c>
    </row>
    <row r="5" spans="1:12" s="1" customFormat="1" x14ac:dyDescent="0.4">
      <c r="A5" s="11" t="s">
        <v>4</v>
      </c>
      <c r="B5" s="2">
        <v>12340</v>
      </c>
      <c r="C5" s="2">
        <v>0.35453727626345899</v>
      </c>
      <c r="D5" s="2">
        <v>6.8260784909314601E-2</v>
      </c>
      <c r="E5" s="2">
        <v>9.5126030343083604E-2</v>
      </c>
      <c r="F5" s="2">
        <v>0.11941241609890101</v>
      </c>
      <c r="G5" s="2">
        <v>5.0799086757990865E-2</v>
      </c>
      <c r="H5" s="2">
        <v>0.35068493150684932</v>
      </c>
      <c r="I5" s="12">
        <v>7.7979149891690899E-2</v>
      </c>
      <c r="J5" s="12">
        <v>6.2761640707484398E-2</v>
      </c>
      <c r="K5" s="12">
        <v>4.9177992823611898E-2</v>
      </c>
      <c r="L5" s="13">
        <v>8.4661724686259404E-2</v>
      </c>
    </row>
    <row r="6" spans="1:12" s="1" customFormat="1" x14ac:dyDescent="0.4">
      <c r="A6" s="11" t="s">
        <v>5</v>
      </c>
      <c r="B6" s="2">
        <v>8640</v>
      </c>
      <c r="C6" s="2">
        <v>0.36317467384000202</v>
      </c>
      <c r="D6" s="2">
        <v>7.0924864709857496E-2</v>
      </c>
      <c r="E6" s="2">
        <v>9.0767955953820006E-2</v>
      </c>
      <c r="F6" s="2">
        <v>0.13061624461538501</v>
      </c>
      <c r="G6" s="2">
        <v>5.5707762557077628E-2</v>
      </c>
      <c r="H6" s="2">
        <v>0.38356164383561642</v>
      </c>
      <c r="I6" s="12">
        <v>8.7935977476770094E-2</v>
      </c>
      <c r="J6" s="12">
        <v>5.6460561365590099E-2</v>
      </c>
      <c r="K6" s="12">
        <v>4.6592447424257298E-2</v>
      </c>
      <c r="L6" s="13">
        <v>9.5398434109694299E-2</v>
      </c>
    </row>
    <row r="7" spans="1:12" s="1" customFormat="1" x14ac:dyDescent="0.4">
      <c r="A7" s="11" t="s">
        <v>6</v>
      </c>
      <c r="B7" s="2">
        <v>9460</v>
      </c>
      <c r="C7" s="2">
        <v>0.32151325599468999</v>
      </c>
      <c r="D7" s="2">
        <v>4.2441332288893602E-2</v>
      </c>
      <c r="E7" s="2">
        <v>8.6842438248281195E-2</v>
      </c>
      <c r="F7" s="2">
        <v>7.1138058901098894E-2</v>
      </c>
      <c r="G7" s="2">
        <v>4.4634703196347034E-2</v>
      </c>
      <c r="H7" s="2">
        <v>0.21095890410958903</v>
      </c>
      <c r="I7" s="12">
        <v>5.5819450392276003E-2</v>
      </c>
      <c r="J7" s="12">
        <v>3.12553569487483E-2</v>
      </c>
      <c r="K7" s="12">
        <v>2.7674500106630501E-2</v>
      </c>
      <c r="L7" s="13">
        <v>5.6863382025899703E-2</v>
      </c>
    </row>
    <row r="8" spans="1:12" s="1" customFormat="1" x14ac:dyDescent="0.4">
      <c r="A8" s="11" t="s">
        <v>7</v>
      </c>
      <c r="B8" s="2">
        <v>3020</v>
      </c>
      <c r="C8" s="2">
        <v>0.34875644331080102</v>
      </c>
      <c r="D8" s="2">
        <v>7.6534238836899596E-2</v>
      </c>
      <c r="E8" s="2">
        <v>9.2158161883903703E-2</v>
      </c>
      <c r="F8" s="2">
        <v>0.13938158184065899</v>
      </c>
      <c r="G8" s="2">
        <v>6.2442922374429222E-2</v>
      </c>
      <c r="H8" s="2">
        <v>0.34794520547945207</v>
      </c>
      <c r="I8" s="12">
        <v>9.2097538951395705E-2</v>
      </c>
      <c r="J8" s="12">
        <v>6.3059264295263207E-2</v>
      </c>
      <c r="K8" s="12">
        <v>5.3782325630987997E-2</v>
      </c>
      <c r="L8" s="13">
        <v>9.9634670450983107E-2</v>
      </c>
    </row>
    <row r="9" spans="1:12" s="1" customFormat="1" x14ac:dyDescent="0.4">
      <c r="A9" s="11" t="s">
        <v>8</v>
      </c>
      <c r="B9" s="2">
        <v>2650</v>
      </c>
      <c r="C9" s="2">
        <v>0.32470492914883797</v>
      </c>
      <c r="D9" s="2">
        <v>7.1177465309363405E-2</v>
      </c>
      <c r="E9" s="2">
        <v>8.4319908135915805E-2</v>
      </c>
      <c r="F9" s="2">
        <v>0.132736300659341</v>
      </c>
      <c r="G9" s="2">
        <v>5.1027397260273971E-2</v>
      </c>
      <c r="H9" s="2">
        <v>0.34246575342465752</v>
      </c>
      <c r="I9" s="12">
        <v>8.5726961939370502E-2</v>
      </c>
      <c r="J9" s="12">
        <v>5.3074499953948501E-2</v>
      </c>
      <c r="K9" s="12">
        <v>4.9938216273343002E-2</v>
      </c>
      <c r="L9" s="13">
        <v>9.8206158792844597E-2</v>
      </c>
    </row>
    <row r="10" spans="1:12" s="1" customFormat="1" x14ac:dyDescent="0.4">
      <c r="A10" s="11" t="s">
        <v>9</v>
      </c>
      <c r="B10" s="2">
        <v>2150</v>
      </c>
      <c r="C10" s="2">
        <v>0.29201055315636598</v>
      </c>
      <c r="D10" s="2">
        <v>5.9243184417441697E-2</v>
      </c>
      <c r="E10" s="2">
        <v>7.92855985608278E-2</v>
      </c>
      <c r="F10" s="2">
        <v>0.119594794274725</v>
      </c>
      <c r="G10" s="2">
        <v>4.9086757990867577E-2</v>
      </c>
      <c r="H10" s="2">
        <v>0.35342465753424657</v>
      </c>
      <c r="I10" s="12">
        <v>6.8783329041659694E-2</v>
      </c>
      <c r="J10" s="12">
        <v>4.5814860953015298E-2</v>
      </c>
      <c r="K10" s="12">
        <v>3.9087792380560697E-2</v>
      </c>
      <c r="L10" s="13">
        <v>8.47306690754938E-2</v>
      </c>
    </row>
    <row r="11" spans="1:12" s="1" customFormat="1" x14ac:dyDescent="0.4">
      <c r="A11" s="11" t="s">
        <v>10</v>
      </c>
      <c r="B11" s="2">
        <v>890</v>
      </c>
      <c r="C11" s="2">
        <v>0.30838397652704602</v>
      </c>
      <c r="D11" s="2">
        <v>9.30403066255652E-2</v>
      </c>
      <c r="E11" s="2">
        <v>8.2643376822230899E-2</v>
      </c>
      <c r="F11" s="2">
        <v>0.14455649817033001</v>
      </c>
      <c r="G11" s="2">
        <v>6.381278538812786E-2</v>
      </c>
      <c r="H11" s="2">
        <v>0.38356164383561642</v>
      </c>
      <c r="I11" s="12">
        <v>0.112361989059008</v>
      </c>
      <c r="J11" s="12">
        <v>9.89896657820242E-2</v>
      </c>
      <c r="K11" s="12">
        <v>6.95720204265734E-2</v>
      </c>
      <c r="L11" s="13">
        <v>9.44048496358256E-2</v>
      </c>
    </row>
    <row r="12" spans="1:12" s="1" customFormat="1" x14ac:dyDescent="0.4">
      <c r="A12" s="11" t="s">
        <v>11</v>
      </c>
      <c r="B12" s="2">
        <v>13320</v>
      </c>
      <c r="C12" s="2">
        <v>0.30171490135377899</v>
      </c>
      <c r="D12" s="2">
        <v>6.9856191545072902E-2</v>
      </c>
      <c r="E12" s="2">
        <v>8.0291199806823102E-2</v>
      </c>
      <c r="F12" s="2">
        <v>0.12790691295604401</v>
      </c>
      <c r="G12" s="2">
        <v>4.965753424657534E-2</v>
      </c>
      <c r="H12" s="2">
        <v>0.35068493150684932</v>
      </c>
      <c r="I12" s="12">
        <v>8.10202963088517E-2</v>
      </c>
      <c r="J12" s="12">
        <v>7.0743542571136395E-2</v>
      </c>
      <c r="K12" s="12">
        <v>5.2210404910839399E-2</v>
      </c>
      <c r="L12" s="13">
        <v>7.7216595459440499E-2</v>
      </c>
    </row>
    <row r="13" spans="1:12" s="1" customFormat="1" x14ac:dyDescent="0.4">
      <c r="A13" s="11" t="s">
        <v>12</v>
      </c>
      <c r="B13" s="2">
        <v>11380</v>
      </c>
      <c r="C13" s="2">
        <v>0.29695517426340001</v>
      </c>
      <c r="D13" s="2">
        <v>6.7924545894761004E-2</v>
      </c>
      <c r="E13" s="2">
        <v>7.8840971618752101E-2</v>
      </c>
      <c r="F13" s="2">
        <v>0.123005890082418</v>
      </c>
      <c r="G13" s="2">
        <v>5.410958904109589E-2</v>
      </c>
      <c r="H13" s="2">
        <v>0.34520547945205482</v>
      </c>
      <c r="I13" s="12">
        <v>9.4112085329003295E-2</v>
      </c>
      <c r="J13" s="12">
        <v>6.8551134486978596E-2</v>
      </c>
      <c r="K13" s="12">
        <v>5.0370515552126398E-2</v>
      </c>
      <c r="L13" s="13">
        <v>6.2778067224269402E-2</v>
      </c>
    </row>
    <row r="14" spans="1:12" s="1" customFormat="1" x14ac:dyDescent="0.4">
      <c r="A14" s="11" t="s">
        <v>13</v>
      </c>
      <c r="B14" s="2">
        <v>11180</v>
      </c>
      <c r="C14" s="2">
        <v>0.29994629488590602</v>
      </c>
      <c r="D14" s="2">
        <v>6.8159787127002894E-2</v>
      </c>
      <c r="E14" s="2">
        <v>8.0888850313329805E-2</v>
      </c>
      <c r="F14" s="2">
        <v>0.124947349587912</v>
      </c>
      <c r="G14" s="2">
        <v>4.6461187214611871E-2</v>
      </c>
      <c r="H14" s="2">
        <v>0.36164383561643837</v>
      </c>
      <c r="I14" s="12">
        <v>8.6431917583431106E-2</v>
      </c>
      <c r="J14" s="12">
        <v>7.3125567606263001E-2</v>
      </c>
      <c r="K14" s="12">
        <v>4.9787869803511298E-2</v>
      </c>
      <c r="L14" s="13">
        <v>6.6217334387834906E-2</v>
      </c>
    </row>
    <row r="15" spans="1:12" s="1" customFormat="1" x14ac:dyDescent="0.4">
      <c r="A15" s="11" t="s">
        <v>14</v>
      </c>
      <c r="B15" s="2">
        <v>1480</v>
      </c>
      <c r="C15" s="2">
        <v>0.30145808331524498</v>
      </c>
      <c r="D15" s="2">
        <v>5.7969437958239403E-2</v>
      </c>
      <c r="E15" s="2">
        <v>8.0504729646759199E-2</v>
      </c>
      <c r="F15" s="2">
        <v>0.10299395656593401</v>
      </c>
      <c r="G15" s="2">
        <v>4.737442922374429E-2</v>
      </c>
      <c r="H15" s="2">
        <v>0.32054794520547947</v>
      </c>
      <c r="I15" s="12">
        <v>7.8839666417978793E-2</v>
      </c>
      <c r="J15" s="12">
        <v>5.4272003672110498E-2</v>
      </c>
      <c r="K15" s="12">
        <v>4.6115530315126101E-2</v>
      </c>
      <c r="L15" s="13">
        <v>5.5952056494819699E-2</v>
      </c>
    </row>
    <row r="16" spans="1:12" s="1" customFormat="1" x14ac:dyDescent="0.4">
      <c r="A16" s="11" t="s">
        <v>15</v>
      </c>
      <c r="B16" s="2">
        <v>5360</v>
      </c>
      <c r="C16" s="2">
        <v>0.29284928287882001</v>
      </c>
      <c r="D16" s="2">
        <v>6.3233923943926101E-2</v>
      </c>
      <c r="E16" s="2">
        <v>7.9612624523287004E-2</v>
      </c>
      <c r="F16" s="2">
        <v>0.11002207266483501</v>
      </c>
      <c r="G16" s="2">
        <v>4.7945205479452052E-2</v>
      </c>
      <c r="H16" s="2">
        <v>0.32876712328767121</v>
      </c>
      <c r="I16" s="12">
        <v>7.75678526794496E-2</v>
      </c>
      <c r="J16" s="12">
        <v>6.3975442187077597E-2</v>
      </c>
      <c r="K16" s="12">
        <v>4.5811168328772599E-2</v>
      </c>
      <c r="L16" s="13">
        <v>6.7829691989898397E-2</v>
      </c>
    </row>
    <row r="17" spans="1:12" s="1" customFormat="1" x14ac:dyDescent="0.4">
      <c r="A17" s="11" t="s">
        <v>16</v>
      </c>
      <c r="B17" s="2">
        <v>13610</v>
      </c>
      <c r="C17" s="2">
        <v>0.31799050470226498</v>
      </c>
      <c r="D17" s="2">
        <v>7.5656035542361194E-2</v>
      </c>
      <c r="E17" s="2">
        <v>8.5142773924953993E-2</v>
      </c>
      <c r="F17" s="2">
        <v>0.132095514945055</v>
      </c>
      <c r="G17" s="2">
        <v>4.6689497716894977E-2</v>
      </c>
      <c r="H17" s="2">
        <v>0.36986301369863012</v>
      </c>
      <c r="I17" s="12">
        <v>8.3331800107042803E-2</v>
      </c>
      <c r="J17" s="12">
        <v>7.2930506568636005E-2</v>
      </c>
      <c r="K17" s="12">
        <v>5.58928956102639E-2</v>
      </c>
      <c r="L17" s="13">
        <v>9.1672981383844193E-2</v>
      </c>
    </row>
    <row r="18" spans="1:12" s="1" customFormat="1" x14ac:dyDescent="0.4">
      <c r="A18" s="11" t="s">
        <v>17</v>
      </c>
      <c r="B18" s="2">
        <v>9910</v>
      </c>
      <c r="C18" s="2">
        <v>0.310180538252181</v>
      </c>
      <c r="D18" s="2">
        <v>6.5982718275756302E-2</v>
      </c>
      <c r="E18" s="2">
        <v>7.9935033453599105E-2</v>
      </c>
      <c r="F18" s="2">
        <v>0.12853200489010999</v>
      </c>
      <c r="G18" s="2">
        <v>4.8401826484018265E-2</v>
      </c>
      <c r="H18" s="2">
        <v>0.36712328767123287</v>
      </c>
      <c r="I18" s="12">
        <v>8.5076040725974203E-2</v>
      </c>
      <c r="J18" s="12">
        <v>6.4528438654638295E-2</v>
      </c>
      <c r="K18" s="12">
        <v>4.4736457601893598E-2</v>
      </c>
      <c r="L18" s="13">
        <v>7.2636164203744594E-2</v>
      </c>
    </row>
    <row r="19" spans="1:12" s="1" customFormat="1" x14ac:dyDescent="0.4">
      <c r="A19" s="11" t="s">
        <v>18</v>
      </c>
      <c r="B19" s="2">
        <v>5100</v>
      </c>
      <c r="C19" s="2">
        <v>0.300771232113485</v>
      </c>
      <c r="D19" s="2">
        <v>6.0437424104049502E-2</v>
      </c>
      <c r="E19" s="2">
        <v>7.7272828736670601E-2</v>
      </c>
      <c r="F19" s="2">
        <v>0.123550209945055</v>
      </c>
      <c r="G19" s="2">
        <v>4.3949771689497714E-2</v>
      </c>
      <c r="H19" s="2">
        <v>0.34520547945205482</v>
      </c>
      <c r="I19" s="12">
        <v>8.1650967109715505E-2</v>
      </c>
      <c r="J19" s="12">
        <v>6.11182911711729E-2</v>
      </c>
      <c r="K19" s="12">
        <v>4.1271015944480502E-2</v>
      </c>
      <c r="L19" s="13">
        <v>6.1051492629760201E-2</v>
      </c>
    </row>
    <row r="20" spans="1:12" s="1" customFormat="1" x14ac:dyDescent="0.4">
      <c r="A20" s="11" t="s">
        <v>19</v>
      </c>
      <c r="B20" s="2">
        <v>2920</v>
      </c>
      <c r="C20" s="2">
        <v>0.29203639446179602</v>
      </c>
      <c r="D20" s="2">
        <v>6.04866344832201E-2</v>
      </c>
      <c r="E20" s="2">
        <v>7.6393139899528797E-2</v>
      </c>
      <c r="F20" s="2">
        <v>0.11126155244505501</v>
      </c>
      <c r="G20" s="2">
        <v>4.041095890410959E-2</v>
      </c>
      <c r="H20" s="2">
        <v>0.30410958904109592</v>
      </c>
      <c r="I20" s="12">
        <v>7.7433947619317406E-2</v>
      </c>
      <c r="J20" s="12">
        <v>6.1798576465976397E-2</v>
      </c>
      <c r="K20" s="12">
        <v>4.3708343581844798E-2</v>
      </c>
      <c r="L20" s="13">
        <v>6.1656646622226099E-2</v>
      </c>
    </row>
    <row r="21" spans="1:12" s="1" customFormat="1" x14ac:dyDescent="0.4">
      <c r="A21" s="11" t="s">
        <v>20</v>
      </c>
      <c r="B21" s="2">
        <v>5270</v>
      </c>
      <c r="C21" s="2">
        <v>0.29610198674976201</v>
      </c>
      <c r="D21" s="2">
        <v>4.41047195412229E-2</v>
      </c>
      <c r="E21" s="2">
        <v>7.9737717794023499E-2</v>
      </c>
      <c r="F21" s="2">
        <v>7.6028045439560502E-2</v>
      </c>
      <c r="G21" s="2">
        <v>5.0114155251141553E-2</v>
      </c>
      <c r="H21" s="2">
        <v>0.23287671232876711</v>
      </c>
      <c r="I21" s="12">
        <v>5.8708795237825198E-2</v>
      </c>
      <c r="J21" s="12">
        <v>4.10658522669708E-2</v>
      </c>
      <c r="K21" s="12">
        <v>3.79517267675437E-2</v>
      </c>
      <c r="L21" s="13">
        <v>4.0902850484470003E-2</v>
      </c>
    </row>
    <row r="22" spans="1:12" s="1" customFormat="1" x14ac:dyDescent="0.4">
      <c r="A22" s="11" t="s">
        <v>21</v>
      </c>
      <c r="B22" s="2">
        <v>1240</v>
      </c>
      <c r="C22" s="2">
        <v>0.30834695537624102</v>
      </c>
      <c r="D22" s="2">
        <v>5.3149462944162902E-2</v>
      </c>
      <c r="E22" s="2">
        <v>8.3610691103695595E-2</v>
      </c>
      <c r="F22" s="2">
        <v>8.64741466208791E-2</v>
      </c>
      <c r="G22" s="2">
        <v>5.7990867579908678E-2</v>
      </c>
      <c r="H22" s="2">
        <v>0.24931506849315069</v>
      </c>
      <c r="I22" s="12">
        <v>6.6730314873500896E-2</v>
      </c>
      <c r="J22" s="12">
        <v>4.9505705021636398E-2</v>
      </c>
      <c r="K22" s="12">
        <v>5.37330431907376E-2</v>
      </c>
      <c r="L22" s="13">
        <v>4.4749069052319401E-2</v>
      </c>
    </row>
    <row r="23" spans="1:12" s="1" customFormat="1" x14ac:dyDescent="0.4">
      <c r="A23" s="11" t="s">
        <v>22</v>
      </c>
      <c r="B23" s="2">
        <v>1360</v>
      </c>
      <c r="C23" s="2">
        <v>0.30442693514270103</v>
      </c>
      <c r="D23" s="2">
        <v>4.7078912739631801E-2</v>
      </c>
      <c r="E23" s="2">
        <v>8.3238299807995006E-2</v>
      </c>
      <c r="F23" s="2">
        <v>7.84931427747253E-2</v>
      </c>
      <c r="G23" s="2">
        <v>5.2054794520547946E-2</v>
      </c>
      <c r="H23" s="2">
        <v>0.26849315068493151</v>
      </c>
      <c r="I23" s="12">
        <v>5.08250679662181E-2</v>
      </c>
      <c r="J23" s="12">
        <v>4.4498531932266702E-2</v>
      </c>
      <c r="K23" s="12">
        <v>4.4988439652750102E-2</v>
      </c>
      <c r="L23" s="13">
        <v>4.8573678506990001E-2</v>
      </c>
    </row>
    <row r="24" spans="1:12" s="1" customFormat="1" x14ac:dyDescent="0.4">
      <c r="A24" s="11" t="s">
        <v>23</v>
      </c>
      <c r="B24" s="2">
        <v>430</v>
      </c>
      <c r="C24" s="2">
        <v>0.29310252260497299</v>
      </c>
      <c r="D24" s="2">
        <v>6.7807203782327893E-2</v>
      </c>
      <c r="E24" s="2">
        <v>7.9203550999482605E-2</v>
      </c>
      <c r="F24" s="2">
        <v>0.11674819728022</v>
      </c>
      <c r="G24" s="2">
        <v>5.4794520547945202E-2</v>
      </c>
      <c r="H24" s="2">
        <v>0.35890410958904112</v>
      </c>
      <c r="I24" s="12">
        <v>7.4573109747317401E-2</v>
      </c>
      <c r="J24" s="12">
        <v>7.3432970487507507E-2</v>
      </c>
      <c r="K24" s="12">
        <v>5.9096522332466699E-2</v>
      </c>
      <c r="L24" s="13">
        <v>6.5209578267095003E-2</v>
      </c>
    </row>
    <row r="25" spans="1:12" s="1" customFormat="1" x14ac:dyDescent="0.4">
      <c r="A25" s="11" t="s">
        <v>24</v>
      </c>
      <c r="B25" s="2">
        <v>1810</v>
      </c>
      <c r="C25" s="2">
        <v>0.36010647110204802</v>
      </c>
      <c r="D25" s="2">
        <v>4.9191953056568399E-2</v>
      </c>
      <c r="E25" s="2">
        <v>9.8379437422235594E-2</v>
      </c>
      <c r="F25" s="2">
        <v>7.0544157225274698E-2</v>
      </c>
      <c r="G25" s="2">
        <v>5.9474885844748859E-2</v>
      </c>
      <c r="H25" s="2">
        <v>0.2</v>
      </c>
      <c r="I25" s="12">
        <v>5.7195490346133797E-2</v>
      </c>
      <c r="J25" s="12">
        <v>5.4063765590814598E-2</v>
      </c>
      <c r="K25" s="12">
        <v>3.74373336598244E-2</v>
      </c>
      <c r="L25" s="13">
        <v>4.9282568813867E-2</v>
      </c>
    </row>
    <row r="26" spans="1:12" s="1" customFormat="1" x14ac:dyDescent="0.4">
      <c r="A26" s="11" t="s">
        <v>25</v>
      </c>
      <c r="B26" s="2">
        <v>1780</v>
      </c>
      <c r="C26" s="2">
        <v>0.32210239548839797</v>
      </c>
      <c r="D26" s="2">
        <v>6.0745065786565598E-2</v>
      </c>
      <c r="E26" s="2">
        <v>8.6468849404142206E-2</v>
      </c>
      <c r="F26" s="2">
        <v>9.67592904395604E-2</v>
      </c>
      <c r="G26" s="2">
        <v>5.7762557077625572E-2</v>
      </c>
      <c r="H26" s="2">
        <v>0.32602739726027397</v>
      </c>
      <c r="I26" s="12">
        <v>6.7009219693282399E-2</v>
      </c>
      <c r="J26" s="12">
        <v>6.5640132331366896E-2</v>
      </c>
      <c r="K26" s="12">
        <v>5.6194713182222897E-2</v>
      </c>
      <c r="L26" s="13">
        <v>5.5131151806824999E-2</v>
      </c>
    </row>
    <row r="27" spans="1:12" s="1" customFormat="1" x14ac:dyDescent="0.4">
      <c r="A27" s="11" t="s">
        <v>26</v>
      </c>
      <c r="B27" s="2">
        <v>3260</v>
      </c>
      <c r="C27" s="2">
        <v>0.354391298217405</v>
      </c>
      <c r="D27" s="2">
        <v>4.19010975798094E-2</v>
      </c>
      <c r="E27" s="2">
        <v>9.54354826957238E-2</v>
      </c>
      <c r="F27" s="2">
        <v>5.31902269505495E-2</v>
      </c>
      <c r="G27" s="2">
        <v>5.6164383561643834E-2</v>
      </c>
      <c r="H27" s="2">
        <v>0.17808219178082191</v>
      </c>
      <c r="I27" s="12">
        <v>4.51461523357366E-2</v>
      </c>
      <c r="J27" s="12">
        <v>4.1508869693809201E-2</v>
      </c>
      <c r="K27" s="12">
        <v>4.1541607983138003E-2</v>
      </c>
      <c r="L27" s="13">
        <v>3.9910185761843603E-2</v>
      </c>
    </row>
    <row r="28" spans="1:12" s="1" customFormat="1" x14ac:dyDescent="0.4">
      <c r="A28" s="11" t="s">
        <v>27</v>
      </c>
      <c r="B28" s="2">
        <v>7160</v>
      </c>
      <c r="C28" s="2">
        <v>0.340854477820904</v>
      </c>
      <c r="D28" s="2">
        <v>7.2021968546392007E-2</v>
      </c>
      <c r="E28" s="2">
        <v>9.2296778526319706E-2</v>
      </c>
      <c r="F28" s="2">
        <v>0.122289236291209</v>
      </c>
      <c r="G28" s="2">
        <v>5.867579908675799E-2</v>
      </c>
      <c r="H28" s="2">
        <v>0.36712328767123287</v>
      </c>
      <c r="I28" s="12">
        <v>8.7106003042236799E-2</v>
      </c>
      <c r="J28" s="12">
        <v>6.1381743117985298E-2</v>
      </c>
      <c r="K28" s="12">
        <v>5.4247978122894003E-2</v>
      </c>
      <c r="L28" s="13">
        <v>8.7706570026949399E-2</v>
      </c>
    </row>
    <row r="29" spans="1:12" s="1" customFormat="1" x14ac:dyDescent="0.4">
      <c r="A29" s="11" t="s">
        <v>28</v>
      </c>
      <c r="B29" s="2">
        <v>8390</v>
      </c>
      <c r="C29" s="2">
        <v>0.37276558846019098</v>
      </c>
      <c r="D29" s="2">
        <v>5.6753508362572799E-2</v>
      </c>
      <c r="E29" s="2">
        <v>0.101271505093222</v>
      </c>
      <c r="F29" s="2">
        <v>8.10941381868132E-2</v>
      </c>
      <c r="G29" s="2">
        <v>5.650684931506849E-2</v>
      </c>
      <c r="H29" s="2">
        <v>0.24931506849315069</v>
      </c>
      <c r="I29" s="12">
        <v>6.3767663815650702E-2</v>
      </c>
      <c r="J29" s="12">
        <v>5.2804966369508599E-2</v>
      </c>
      <c r="K29" s="12">
        <v>4.56510801631064E-2</v>
      </c>
      <c r="L29" s="13">
        <v>6.5840570977352506E-2</v>
      </c>
    </row>
    <row r="30" spans="1:12" s="1" customFormat="1" x14ac:dyDescent="0.4">
      <c r="A30" s="11" t="s">
        <v>29</v>
      </c>
      <c r="B30" s="2">
        <v>9620</v>
      </c>
      <c r="C30" s="2">
        <v>0.42687303352716699</v>
      </c>
      <c r="D30" s="2">
        <v>5.8414109433744997E-2</v>
      </c>
      <c r="E30" s="2">
        <v>0.110547921671692</v>
      </c>
      <c r="F30" s="2">
        <v>7.2371726126373603E-2</v>
      </c>
      <c r="G30" s="2">
        <v>5.8904109589041097E-2</v>
      </c>
      <c r="H30" s="2">
        <v>0.23287671232876711</v>
      </c>
      <c r="I30" s="12">
        <v>6.8399966567822906E-2</v>
      </c>
      <c r="J30" s="12">
        <v>5.8837932966444399E-2</v>
      </c>
      <c r="K30" s="12">
        <v>4.4990226560546701E-2</v>
      </c>
      <c r="L30" s="13">
        <v>6.2952039159262396E-2</v>
      </c>
    </row>
    <row r="31" spans="1:12" s="1" customFormat="1" x14ac:dyDescent="0.4">
      <c r="A31" s="11" t="s">
        <v>30</v>
      </c>
      <c r="B31" s="2">
        <v>8160</v>
      </c>
      <c r="C31" s="2">
        <v>0.39189601353223102</v>
      </c>
      <c r="D31" s="2">
        <v>8.7131475693366697E-2</v>
      </c>
      <c r="E31" s="2">
        <v>9.6374377722056606E-2</v>
      </c>
      <c r="F31" s="2">
        <v>0.121235775137363</v>
      </c>
      <c r="G31" s="2">
        <v>7.0091324200913241E-2</v>
      </c>
      <c r="H31" s="2">
        <v>0.32328767123287672</v>
      </c>
      <c r="I31" s="12">
        <v>0.102335428378747</v>
      </c>
      <c r="J31" s="12">
        <v>7.9895101994076206E-2</v>
      </c>
      <c r="K31" s="12">
        <v>7.0699375530701603E-2</v>
      </c>
      <c r="L31" s="13">
        <v>9.8047528279402205E-2</v>
      </c>
    </row>
    <row r="32" spans="1:12" s="1" customFormat="1" ht="14.25" thickBot="1" x14ac:dyDescent="0.45">
      <c r="A32" s="14" t="s">
        <v>31</v>
      </c>
      <c r="B32" s="5">
        <v>9780</v>
      </c>
      <c r="C32" s="5">
        <v>0.35510360712451799</v>
      </c>
      <c r="D32" s="5">
        <v>3.9529260278069502E-2</v>
      </c>
      <c r="E32" s="5">
        <v>9.5452215121480805E-2</v>
      </c>
      <c r="F32" s="5">
        <v>5.4746763543956002E-2</v>
      </c>
      <c r="G32" s="5">
        <v>4.954337899543379E-2</v>
      </c>
      <c r="H32" s="5">
        <v>0.15890410958904111</v>
      </c>
      <c r="I32" s="15">
        <v>4.7644536708277098E-2</v>
      </c>
      <c r="J32" s="15">
        <v>3.1959273286112901E-2</v>
      </c>
      <c r="K32" s="15">
        <v>2.84425419154485E-2</v>
      </c>
      <c r="L32" s="16">
        <v>5.1254167015178202E-2</v>
      </c>
    </row>
    <row r="33" spans="1:10" x14ac:dyDescent="0.4">
      <c r="A33" s="36" t="s">
        <v>44</v>
      </c>
      <c r="B33" s="36"/>
      <c r="C33" s="36"/>
      <c r="D33" s="36"/>
      <c r="E33" s="36"/>
    </row>
    <row r="35" spans="1:10" s="1" customFormat="1" ht="14.25" thickBot="1" x14ac:dyDescent="0.45"/>
    <row r="36" spans="1:10" s="1" customFormat="1" ht="14.25" thickBot="1" x14ac:dyDescent="0.45">
      <c r="A36" s="40" t="s">
        <v>0</v>
      </c>
      <c r="B36" s="38" t="s">
        <v>42</v>
      </c>
      <c r="C36" s="38"/>
      <c r="D36" s="38"/>
      <c r="E36" s="38"/>
      <c r="F36" s="38"/>
      <c r="G36" s="38"/>
      <c r="H36" s="38"/>
      <c r="I36" s="38"/>
      <c r="J36" s="39"/>
    </row>
    <row r="37" spans="1:10" s="1" customFormat="1" ht="14.25" thickBot="1" x14ac:dyDescent="0.45">
      <c r="A37" s="41"/>
      <c r="B37" s="17">
        <v>1</v>
      </c>
      <c r="C37" s="18">
        <v>2</v>
      </c>
      <c r="D37" s="18">
        <v>3</v>
      </c>
      <c r="E37" s="18">
        <v>4</v>
      </c>
      <c r="F37" s="18">
        <v>5</v>
      </c>
      <c r="G37" s="18">
        <v>6</v>
      </c>
      <c r="H37" s="18">
        <v>7</v>
      </c>
      <c r="I37" s="18">
        <v>9</v>
      </c>
      <c r="J37" s="19">
        <v>10</v>
      </c>
    </row>
    <row r="38" spans="1:10" s="1" customFormat="1" x14ac:dyDescent="0.4">
      <c r="A38" s="3" t="s">
        <v>2</v>
      </c>
      <c r="B38" s="3">
        <v>0</v>
      </c>
      <c r="C38" s="3">
        <v>9</v>
      </c>
      <c r="D38" s="3">
        <v>7</v>
      </c>
      <c r="E38" s="3">
        <v>25</v>
      </c>
      <c r="F38" s="3">
        <v>11</v>
      </c>
      <c r="G38" s="3">
        <v>20</v>
      </c>
      <c r="H38" s="3">
        <v>33</v>
      </c>
      <c r="I38" s="3">
        <v>29</v>
      </c>
      <c r="J38" s="3">
        <v>5</v>
      </c>
    </row>
    <row r="39" spans="1:10" s="1" customFormat="1" x14ac:dyDescent="0.4">
      <c r="A39" s="2" t="s">
        <v>3</v>
      </c>
      <c r="B39" s="2">
        <v>0</v>
      </c>
      <c r="C39" s="2">
        <v>6</v>
      </c>
      <c r="D39" s="2">
        <v>19</v>
      </c>
      <c r="E39" s="2">
        <v>19</v>
      </c>
      <c r="F39" s="2">
        <v>17</v>
      </c>
      <c r="G39" s="2">
        <v>21</v>
      </c>
      <c r="H39" s="2">
        <v>31</v>
      </c>
      <c r="I39" s="2">
        <v>20</v>
      </c>
      <c r="J39" s="2">
        <v>0</v>
      </c>
    </row>
    <row r="40" spans="1:10" s="1" customFormat="1" x14ac:dyDescent="0.4">
      <c r="A40" s="2" t="s">
        <v>4</v>
      </c>
      <c r="B40" s="2">
        <v>0</v>
      </c>
      <c r="C40" s="2">
        <v>0</v>
      </c>
      <c r="D40" s="2">
        <v>12</v>
      </c>
      <c r="E40" s="2">
        <v>19</v>
      </c>
      <c r="F40" s="2">
        <v>24</v>
      </c>
      <c r="G40" s="2">
        <v>22</v>
      </c>
      <c r="H40" s="2">
        <v>29</v>
      </c>
      <c r="I40" s="2">
        <v>20</v>
      </c>
      <c r="J40" s="2">
        <v>2</v>
      </c>
    </row>
    <row r="41" spans="1:10" s="1" customFormat="1" x14ac:dyDescent="0.4">
      <c r="A41" s="2" t="s">
        <v>5</v>
      </c>
      <c r="B41" s="2">
        <v>0</v>
      </c>
      <c r="C41" s="2">
        <v>3</v>
      </c>
      <c r="D41" s="2">
        <v>11</v>
      </c>
      <c r="E41" s="2">
        <v>15</v>
      </c>
      <c r="F41" s="2">
        <v>30</v>
      </c>
      <c r="G41" s="2">
        <v>20</v>
      </c>
      <c r="H41" s="2">
        <v>31</v>
      </c>
      <c r="I41" s="2">
        <v>24</v>
      </c>
      <c r="J41" s="2">
        <v>6</v>
      </c>
    </row>
    <row r="42" spans="1:10" s="1" customFormat="1" x14ac:dyDescent="0.4">
      <c r="A42" s="2" t="s">
        <v>6</v>
      </c>
      <c r="B42" s="2">
        <v>0</v>
      </c>
      <c r="C42" s="2">
        <v>0</v>
      </c>
      <c r="D42" s="2">
        <v>1</v>
      </c>
      <c r="E42" s="2">
        <v>7</v>
      </c>
      <c r="F42" s="2">
        <v>22</v>
      </c>
      <c r="G42" s="2">
        <v>21</v>
      </c>
      <c r="H42" s="2">
        <v>15</v>
      </c>
      <c r="I42" s="2">
        <v>11</v>
      </c>
      <c r="J42" s="2">
        <v>0</v>
      </c>
    </row>
    <row r="43" spans="1:10" s="1" customFormat="1" x14ac:dyDescent="0.4">
      <c r="A43" s="2" t="s">
        <v>7</v>
      </c>
      <c r="B43" s="2">
        <v>0</v>
      </c>
      <c r="C43" s="2">
        <v>9</v>
      </c>
      <c r="D43" s="2">
        <v>13</v>
      </c>
      <c r="E43" s="2">
        <v>17</v>
      </c>
      <c r="F43" s="2">
        <v>18</v>
      </c>
      <c r="G43" s="2">
        <v>19</v>
      </c>
      <c r="H43" s="2">
        <v>25</v>
      </c>
      <c r="I43" s="2">
        <v>23</v>
      </c>
      <c r="J43" s="2">
        <v>3</v>
      </c>
    </row>
    <row r="44" spans="1:10" s="1" customFormat="1" x14ac:dyDescent="0.4">
      <c r="A44" s="2" t="s">
        <v>8</v>
      </c>
      <c r="B44" s="2">
        <v>0</v>
      </c>
      <c r="C44" s="2">
        <v>8</v>
      </c>
      <c r="D44" s="2">
        <v>13</v>
      </c>
      <c r="E44" s="2">
        <v>17</v>
      </c>
      <c r="F44" s="2">
        <v>14</v>
      </c>
      <c r="G44" s="2">
        <v>22</v>
      </c>
      <c r="H44" s="2">
        <v>27</v>
      </c>
      <c r="I44" s="2">
        <v>23</v>
      </c>
      <c r="J44" s="2">
        <v>1</v>
      </c>
    </row>
    <row r="45" spans="1:10" s="1" customFormat="1" x14ac:dyDescent="0.4">
      <c r="A45" s="2" t="s">
        <v>9</v>
      </c>
      <c r="B45" s="2">
        <v>1</v>
      </c>
      <c r="C45" s="2">
        <v>7</v>
      </c>
      <c r="D45" s="2">
        <v>14</v>
      </c>
      <c r="E45" s="2">
        <v>21</v>
      </c>
      <c r="F45" s="2">
        <v>25</v>
      </c>
      <c r="G45" s="2">
        <v>26</v>
      </c>
      <c r="H45" s="2">
        <v>20</v>
      </c>
      <c r="I45" s="2">
        <v>15</v>
      </c>
      <c r="J45" s="2">
        <v>0</v>
      </c>
    </row>
    <row r="46" spans="1:10" s="1" customFormat="1" x14ac:dyDescent="0.4">
      <c r="A46" s="2" t="s">
        <v>10</v>
      </c>
      <c r="B46" s="2">
        <v>1</v>
      </c>
      <c r="C46" s="2">
        <v>12</v>
      </c>
      <c r="D46" s="2">
        <v>20</v>
      </c>
      <c r="E46" s="2">
        <v>18</v>
      </c>
      <c r="F46" s="2">
        <v>19</v>
      </c>
      <c r="G46" s="2">
        <v>24</v>
      </c>
      <c r="H46" s="2">
        <v>36</v>
      </c>
      <c r="I46" s="2">
        <v>10</v>
      </c>
      <c r="J46" s="2">
        <v>0</v>
      </c>
    </row>
    <row r="47" spans="1:10" s="1" customFormat="1" x14ac:dyDescent="0.4">
      <c r="A47" s="2" t="s">
        <v>11</v>
      </c>
      <c r="B47" s="2">
        <v>1</v>
      </c>
      <c r="C47" s="2">
        <v>11</v>
      </c>
      <c r="D47" s="2">
        <v>17</v>
      </c>
      <c r="E47" s="2">
        <v>23</v>
      </c>
      <c r="F47" s="2">
        <v>24</v>
      </c>
      <c r="G47" s="2">
        <v>12</v>
      </c>
      <c r="H47" s="2">
        <v>31</v>
      </c>
      <c r="I47" s="2">
        <v>9</v>
      </c>
      <c r="J47" s="2">
        <v>0</v>
      </c>
    </row>
    <row r="48" spans="1:10" s="1" customFormat="1" x14ac:dyDescent="0.4">
      <c r="A48" s="2" t="s">
        <v>12</v>
      </c>
      <c r="B48" s="2">
        <v>0</v>
      </c>
      <c r="C48" s="2">
        <v>13</v>
      </c>
      <c r="D48" s="2">
        <v>16</v>
      </c>
      <c r="E48" s="2">
        <v>23</v>
      </c>
      <c r="F48" s="2">
        <v>22</v>
      </c>
      <c r="G48" s="2">
        <v>17</v>
      </c>
      <c r="H48" s="2">
        <v>25</v>
      </c>
      <c r="I48" s="2">
        <v>10</v>
      </c>
      <c r="J48" s="2">
        <v>0</v>
      </c>
    </row>
    <row r="49" spans="1:10" s="1" customFormat="1" x14ac:dyDescent="0.4">
      <c r="A49" s="2" t="s">
        <v>13</v>
      </c>
      <c r="B49" s="2">
        <v>1</v>
      </c>
      <c r="C49" s="2">
        <v>8</v>
      </c>
      <c r="D49" s="2">
        <v>22</v>
      </c>
      <c r="E49" s="2">
        <v>22</v>
      </c>
      <c r="F49" s="2">
        <v>18</v>
      </c>
      <c r="G49" s="2">
        <v>21</v>
      </c>
      <c r="H49" s="2">
        <v>30</v>
      </c>
      <c r="I49" s="2">
        <v>10</v>
      </c>
      <c r="J49" s="2">
        <v>0</v>
      </c>
    </row>
    <row r="50" spans="1:10" s="1" customFormat="1" x14ac:dyDescent="0.4">
      <c r="A50" s="2" t="s">
        <v>14</v>
      </c>
      <c r="B50" s="2">
        <v>0</v>
      </c>
      <c r="C50" s="2">
        <v>3</v>
      </c>
      <c r="D50" s="2">
        <v>15</v>
      </c>
      <c r="E50" s="2">
        <v>25</v>
      </c>
      <c r="F50" s="2">
        <v>22</v>
      </c>
      <c r="G50" s="2">
        <v>24</v>
      </c>
      <c r="H50" s="2">
        <v>24</v>
      </c>
      <c r="I50" s="2">
        <v>4</v>
      </c>
      <c r="J50" s="2">
        <v>0</v>
      </c>
    </row>
    <row r="51" spans="1:10" s="1" customFormat="1" x14ac:dyDescent="0.4">
      <c r="A51" s="2" t="s">
        <v>15</v>
      </c>
      <c r="B51" s="2">
        <v>0</v>
      </c>
      <c r="C51" s="2">
        <v>5</v>
      </c>
      <c r="D51" s="2">
        <v>20</v>
      </c>
      <c r="E51" s="2">
        <v>23</v>
      </c>
      <c r="F51" s="2">
        <v>18</v>
      </c>
      <c r="G51" s="2">
        <v>19</v>
      </c>
      <c r="H51" s="2">
        <v>26</v>
      </c>
      <c r="I51" s="2">
        <v>9</v>
      </c>
      <c r="J51" s="2">
        <v>0</v>
      </c>
    </row>
    <row r="52" spans="1:10" s="1" customFormat="1" x14ac:dyDescent="0.4">
      <c r="A52" s="2" t="s">
        <v>16</v>
      </c>
      <c r="B52" s="2">
        <v>1</v>
      </c>
      <c r="C52" s="2">
        <v>6</v>
      </c>
      <c r="D52" s="2">
        <v>10</v>
      </c>
      <c r="E52" s="2">
        <v>28</v>
      </c>
      <c r="F52" s="2">
        <v>22</v>
      </c>
      <c r="G52" s="2">
        <v>24</v>
      </c>
      <c r="H52" s="2">
        <v>30</v>
      </c>
      <c r="I52" s="2">
        <v>14</v>
      </c>
      <c r="J52" s="2">
        <v>0</v>
      </c>
    </row>
    <row r="53" spans="1:10" s="1" customFormat="1" x14ac:dyDescent="0.4">
      <c r="A53" s="2" t="s">
        <v>17</v>
      </c>
      <c r="B53" s="2">
        <v>0</v>
      </c>
      <c r="C53" s="2">
        <v>12</v>
      </c>
      <c r="D53" s="2">
        <v>16</v>
      </c>
      <c r="E53" s="2">
        <v>17</v>
      </c>
      <c r="F53" s="2">
        <v>29</v>
      </c>
      <c r="G53" s="2">
        <v>17</v>
      </c>
      <c r="H53" s="2">
        <v>34</v>
      </c>
      <c r="I53" s="2">
        <v>9</v>
      </c>
      <c r="J53" s="2">
        <v>0</v>
      </c>
    </row>
    <row r="54" spans="1:10" s="1" customFormat="1" x14ac:dyDescent="0.4">
      <c r="A54" s="2" t="s">
        <v>18</v>
      </c>
      <c r="B54" s="2">
        <v>0</v>
      </c>
      <c r="C54" s="2">
        <v>8</v>
      </c>
      <c r="D54" s="2">
        <v>18</v>
      </c>
      <c r="E54" s="2">
        <v>18</v>
      </c>
      <c r="F54" s="2">
        <v>23</v>
      </c>
      <c r="G54" s="2">
        <v>15</v>
      </c>
      <c r="H54" s="2">
        <v>37</v>
      </c>
      <c r="I54" s="2">
        <v>7</v>
      </c>
      <c r="J54" s="2">
        <v>0</v>
      </c>
    </row>
    <row r="55" spans="1:10" s="1" customFormat="1" x14ac:dyDescent="0.4">
      <c r="A55" s="2" t="s">
        <v>19</v>
      </c>
      <c r="B55" s="2">
        <v>0</v>
      </c>
      <c r="C55" s="2">
        <v>5</v>
      </c>
      <c r="D55" s="2">
        <v>16</v>
      </c>
      <c r="E55" s="2">
        <v>24</v>
      </c>
      <c r="F55" s="2">
        <v>21</v>
      </c>
      <c r="G55" s="2">
        <v>12</v>
      </c>
      <c r="H55" s="2">
        <v>28</v>
      </c>
      <c r="I55" s="2">
        <v>5</v>
      </c>
      <c r="J55" s="2">
        <v>0</v>
      </c>
    </row>
    <row r="56" spans="1:10" s="1" customFormat="1" x14ac:dyDescent="0.4">
      <c r="A56" s="2" t="s">
        <v>20</v>
      </c>
      <c r="B56" s="2">
        <v>0</v>
      </c>
      <c r="C56" s="2">
        <v>0</v>
      </c>
      <c r="D56" s="2">
        <v>10</v>
      </c>
      <c r="E56" s="2">
        <v>18</v>
      </c>
      <c r="F56" s="2">
        <v>18</v>
      </c>
      <c r="G56" s="2">
        <v>18</v>
      </c>
      <c r="H56" s="2">
        <v>19</v>
      </c>
      <c r="I56" s="2">
        <v>2</v>
      </c>
      <c r="J56" s="2">
        <v>0</v>
      </c>
    </row>
    <row r="57" spans="1:10" s="1" customFormat="1" x14ac:dyDescent="0.4">
      <c r="A57" s="2" t="s">
        <v>21</v>
      </c>
      <c r="B57" s="2">
        <v>0</v>
      </c>
      <c r="C57" s="2">
        <v>1</v>
      </c>
      <c r="D57" s="2">
        <v>9</v>
      </c>
      <c r="E57" s="2">
        <v>20</v>
      </c>
      <c r="F57" s="2">
        <v>18</v>
      </c>
      <c r="G57" s="2">
        <v>14</v>
      </c>
      <c r="H57" s="2">
        <v>27</v>
      </c>
      <c r="I57" s="2">
        <v>2</v>
      </c>
      <c r="J57" s="2">
        <v>0</v>
      </c>
    </row>
    <row r="58" spans="1:10" s="1" customFormat="1" x14ac:dyDescent="0.4">
      <c r="A58" s="2" t="s">
        <v>22</v>
      </c>
      <c r="B58" s="2">
        <v>0</v>
      </c>
      <c r="C58" s="2">
        <v>2</v>
      </c>
      <c r="D58" s="2">
        <v>14</v>
      </c>
      <c r="E58" s="2">
        <v>17</v>
      </c>
      <c r="F58" s="2">
        <v>25</v>
      </c>
      <c r="G58" s="2">
        <v>18</v>
      </c>
      <c r="H58" s="2">
        <v>21</v>
      </c>
      <c r="I58" s="2">
        <v>1</v>
      </c>
      <c r="J58" s="2">
        <v>0</v>
      </c>
    </row>
    <row r="59" spans="1:10" s="1" customFormat="1" x14ac:dyDescent="0.4">
      <c r="A59" s="2" t="s">
        <v>23</v>
      </c>
      <c r="B59" s="2">
        <v>0</v>
      </c>
      <c r="C59" s="2">
        <v>4</v>
      </c>
      <c r="D59" s="2">
        <v>15</v>
      </c>
      <c r="E59" s="2">
        <v>27</v>
      </c>
      <c r="F59" s="2">
        <v>20</v>
      </c>
      <c r="G59" s="2">
        <v>24</v>
      </c>
      <c r="H59" s="2">
        <v>37</v>
      </c>
      <c r="I59" s="2">
        <v>4</v>
      </c>
      <c r="J59" s="2">
        <v>0</v>
      </c>
    </row>
    <row r="60" spans="1:10" s="1" customFormat="1" x14ac:dyDescent="0.4">
      <c r="A60" s="2" t="s">
        <v>24</v>
      </c>
      <c r="B60" s="2">
        <v>0</v>
      </c>
      <c r="C60" s="2">
        <v>0</v>
      </c>
      <c r="D60" s="2">
        <v>0</v>
      </c>
      <c r="E60" s="2">
        <v>1</v>
      </c>
      <c r="F60" s="2">
        <v>18</v>
      </c>
      <c r="G60" s="2">
        <v>17</v>
      </c>
      <c r="H60" s="2">
        <v>23</v>
      </c>
      <c r="I60" s="2">
        <v>13</v>
      </c>
      <c r="J60" s="2">
        <v>1</v>
      </c>
    </row>
    <row r="61" spans="1:10" s="1" customFormat="1" x14ac:dyDescent="0.4">
      <c r="A61" s="2" t="s">
        <v>25</v>
      </c>
      <c r="B61" s="2">
        <v>0</v>
      </c>
      <c r="C61" s="2">
        <v>0</v>
      </c>
      <c r="D61" s="2">
        <v>4</v>
      </c>
      <c r="E61" s="2">
        <v>24</v>
      </c>
      <c r="F61" s="2">
        <v>20</v>
      </c>
      <c r="G61" s="2">
        <v>30</v>
      </c>
      <c r="H61" s="2">
        <v>34</v>
      </c>
      <c r="I61" s="2">
        <v>7</v>
      </c>
      <c r="J61" s="2">
        <v>0</v>
      </c>
    </row>
    <row r="62" spans="1:10" s="1" customFormat="1" x14ac:dyDescent="0.4">
      <c r="A62" s="2" t="s">
        <v>26</v>
      </c>
      <c r="B62" s="2">
        <v>0</v>
      </c>
      <c r="C62" s="2">
        <v>0</v>
      </c>
      <c r="D62" s="2">
        <v>0</v>
      </c>
      <c r="E62" s="2">
        <v>7</v>
      </c>
      <c r="F62" s="2">
        <v>14</v>
      </c>
      <c r="G62" s="2">
        <v>23</v>
      </c>
      <c r="H62" s="2">
        <v>17</v>
      </c>
      <c r="I62" s="2">
        <v>4</v>
      </c>
      <c r="J62" s="2">
        <v>0</v>
      </c>
    </row>
    <row r="63" spans="1:10" s="1" customFormat="1" x14ac:dyDescent="0.4">
      <c r="A63" s="2" t="s">
        <v>27</v>
      </c>
      <c r="B63" s="2">
        <v>0</v>
      </c>
      <c r="C63" s="2">
        <v>3</v>
      </c>
      <c r="D63" s="2">
        <v>8</v>
      </c>
      <c r="E63" s="2">
        <v>17</v>
      </c>
      <c r="F63" s="2">
        <v>33</v>
      </c>
      <c r="G63" s="2">
        <v>20</v>
      </c>
      <c r="H63" s="2">
        <v>28</v>
      </c>
      <c r="I63" s="2">
        <v>21</v>
      </c>
      <c r="J63" s="2">
        <v>4</v>
      </c>
    </row>
    <row r="64" spans="1:10" s="1" customFormat="1" x14ac:dyDescent="0.4">
      <c r="A64" s="2" t="s">
        <v>28</v>
      </c>
      <c r="B64" s="2">
        <v>0</v>
      </c>
      <c r="C64" s="2">
        <v>0</v>
      </c>
      <c r="D64" s="2">
        <v>0</v>
      </c>
      <c r="E64" s="2">
        <v>3</v>
      </c>
      <c r="F64" s="2">
        <v>17</v>
      </c>
      <c r="G64" s="2">
        <v>27</v>
      </c>
      <c r="H64" s="2">
        <v>18</v>
      </c>
      <c r="I64" s="2">
        <v>24</v>
      </c>
      <c r="J64" s="2">
        <v>2</v>
      </c>
    </row>
    <row r="65" spans="1:10" s="1" customFormat="1" x14ac:dyDescent="0.4">
      <c r="A65" s="2" t="s">
        <v>29</v>
      </c>
      <c r="B65" s="2">
        <v>0</v>
      </c>
      <c r="C65" s="2">
        <v>0</v>
      </c>
      <c r="D65" s="2">
        <v>0</v>
      </c>
      <c r="E65" s="2">
        <v>0</v>
      </c>
      <c r="F65" s="2">
        <v>2</v>
      </c>
      <c r="G65" s="2">
        <v>24</v>
      </c>
      <c r="H65" s="2">
        <v>23</v>
      </c>
      <c r="I65" s="2">
        <v>21</v>
      </c>
      <c r="J65" s="2">
        <v>15</v>
      </c>
    </row>
    <row r="66" spans="1:10" s="1" customFormat="1" x14ac:dyDescent="0.4">
      <c r="A66" s="2" t="s">
        <v>30</v>
      </c>
      <c r="B66" s="2">
        <v>0</v>
      </c>
      <c r="C66" s="2">
        <v>1</v>
      </c>
      <c r="D66" s="2">
        <v>8</v>
      </c>
      <c r="E66" s="2">
        <v>14</v>
      </c>
      <c r="F66" s="2">
        <v>20</v>
      </c>
      <c r="G66" s="2">
        <v>22</v>
      </c>
      <c r="H66" s="2">
        <v>20</v>
      </c>
      <c r="I66" s="2">
        <v>26</v>
      </c>
      <c r="J66" s="2">
        <v>7</v>
      </c>
    </row>
    <row r="67" spans="1:10" s="1" customFormat="1" x14ac:dyDescent="0.4">
      <c r="A67" s="2" t="s">
        <v>31</v>
      </c>
      <c r="B67" s="2">
        <v>0</v>
      </c>
      <c r="C67" s="2">
        <v>0</v>
      </c>
      <c r="D67" s="2">
        <v>0</v>
      </c>
      <c r="E67" s="2">
        <v>2</v>
      </c>
      <c r="F67" s="2">
        <v>10</v>
      </c>
      <c r="G67" s="2">
        <v>18</v>
      </c>
      <c r="H67" s="2">
        <v>18</v>
      </c>
      <c r="I67" s="2">
        <v>10</v>
      </c>
      <c r="J67" s="2">
        <v>0</v>
      </c>
    </row>
    <row r="68" spans="1:10" s="1" customFormat="1" x14ac:dyDescent="0.4"/>
    <row r="69" spans="1:10" s="1" customFormat="1" x14ac:dyDescent="0.4"/>
  </sheetData>
  <mergeCells count="12">
    <mergeCell ref="G1:G2"/>
    <mergeCell ref="H1:H2"/>
    <mergeCell ref="I1:L1"/>
    <mergeCell ref="A36:A37"/>
    <mergeCell ref="B36:J36"/>
    <mergeCell ref="A33:E33"/>
    <mergeCell ref="A1:A2"/>
    <mergeCell ref="B1:B2"/>
    <mergeCell ref="C1:C2"/>
    <mergeCell ref="D1:D2"/>
    <mergeCell ref="E1:E2"/>
    <mergeCell ref="F1:F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zoomScale="70" zoomScaleNormal="70" workbookViewId="0">
      <selection activeCell="B39" sqref="B39"/>
    </sheetView>
  </sheetViews>
  <sheetFormatPr defaultRowHeight="13.9" x14ac:dyDescent="0.4"/>
  <cols>
    <col min="2" max="21" width="8.1328125" customWidth="1"/>
    <col min="22" max="31" width="8.265625" customWidth="1"/>
  </cols>
  <sheetData>
    <row r="1" spans="1:21" x14ac:dyDescent="0.4">
      <c r="A1" s="58" t="s">
        <v>0</v>
      </c>
      <c r="B1" s="46" t="s">
        <v>48</v>
      </c>
      <c r="C1" s="47"/>
      <c r="D1" s="47"/>
      <c r="E1" s="47"/>
      <c r="F1" s="47"/>
      <c r="G1" s="47"/>
      <c r="H1" s="47"/>
      <c r="I1" s="47"/>
      <c r="J1" s="47"/>
      <c r="K1" s="48"/>
      <c r="L1" s="46" t="s">
        <v>49</v>
      </c>
      <c r="M1" s="47"/>
      <c r="N1" s="47"/>
      <c r="O1" s="47"/>
      <c r="P1" s="47"/>
      <c r="Q1" s="47"/>
      <c r="R1" s="47"/>
      <c r="S1" s="47"/>
      <c r="T1" s="47"/>
      <c r="U1" s="48"/>
    </row>
    <row r="2" spans="1:21" x14ac:dyDescent="0.4">
      <c r="A2" s="59"/>
      <c r="B2" s="49"/>
      <c r="C2" s="50"/>
      <c r="D2" s="50"/>
      <c r="E2" s="50"/>
      <c r="F2" s="50"/>
      <c r="G2" s="50"/>
      <c r="H2" s="50"/>
      <c r="I2" s="50"/>
      <c r="J2" s="50"/>
      <c r="K2" s="51"/>
      <c r="L2" s="49"/>
      <c r="M2" s="50"/>
      <c r="N2" s="50"/>
      <c r="O2" s="50"/>
      <c r="P2" s="50"/>
      <c r="Q2" s="50"/>
      <c r="R2" s="50"/>
      <c r="S2" s="50"/>
      <c r="T2" s="50"/>
      <c r="U2" s="51"/>
    </row>
    <row r="3" spans="1:21" ht="14.25" thickBot="1" x14ac:dyDescent="0.45">
      <c r="A3" s="60"/>
      <c r="B3" s="28">
        <v>2021</v>
      </c>
      <c r="C3" s="29">
        <v>2022</v>
      </c>
      <c r="D3" s="24">
        <v>2023</v>
      </c>
      <c r="E3" s="24">
        <v>2024</v>
      </c>
      <c r="F3" s="24">
        <v>2025</v>
      </c>
      <c r="G3" s="24">
        <v>2026</v>
      </c>
      <c r="H3" s="24">
        <v>2027</v>
      </c>
      <c r="I3" s="24">
        <v>2028</v>
      </c>
      <c r="J3" s="24">
        <v>2029</v>
      </c>
      <c r="K3" s="25">
        <v>2030</v>
      </c>
      <c r="L3" s="28">
        <v>2021</v>
      </c>
      <c r="M3" s="24">
        <v>2022</v>
      </c>
      <c r="N3" s="24">
        <v>2023</v>
      </c>
      <c r="O3" s="24">
        <v>2024</v>
      </c>
      <c r="P3" s="24">
        <v>2025</v>
      </c>
      <c r="Q3" s="24">
        <v>2026</v>
      </c>
      <c r="R3" s="24">
        <v>2027</v>
      </c>
      <c r="S3" s="24">
        <v>2028</v>
      </c>
      <c r="T3" s="24">
        <v>2029</v>
      </c>
      <c r="U3" s="25">
        <v>2030</v>
      </c>
    </row>
    <row r="4" spans="1:21" x14ac:dyDescent="0.4">
      <c r="A4" s="20" t="s">
        <v>2</v>
      </c>
      <c r="B4" s="11">
        <v>197.78989453876321</v>
      </c>
      <c r="C4" s="23">
        <v>213.86453685332862</v>
      </c>
      <c r="D4" s="2">
        <v>223.17512476746123</v>
      </c>
      <c r="E4" s="2">
        <v>225.72165828116104</v>
      </c>
      <c r="F4" s="2">
        <v>221.50413739442783</v>
      </c>
      <c r="G4" s="2">
        <v>226.07578640840137</v>
      </c>
      <c r="H4" s="2">
        <v>227.33447626457163</v>
      </c>
      <c r="I4" s="2">
        <v>225.28020696293868</v>
      </c>
      <c r="J4" s="2">
        <v>219.9129785035025</v>
      </c>
      <c r="K4" s="26">
        <v>211.23279088626305</v>
      </c>
      <c r="L4" s="11">
        <v>607.75544881124915</v>
      </c>
      <c r="M4" s="2">
        <v>716.74432609467067</v>
      </c>
      <c r="N4" s="2">
        <v>811.10111716936285</v>
      </c>
      <c r="O4" s="2">
        <v>890.82582203532547</v>
      </c>
      <c r="P4" s="2">
        <v>955.91844069255808</v>
      </c>
      <c r="Q4" s="2">
        <v>1029.3676510039697</v>
      </c>
      <c r="R4" s="2">
        <v>1071.0559285342044</v>
      </c>
      <c r="S4" s="2">
        <v>1080.9832732832617</v>
      </c>
      <c r="T4" s="2">
        <v>1059.1496852511425</v>
      </c>
      <c r="U4" s="26">
        <v>1005.5551644378457</v>
      </c>
    </row>
    <row r="5" spans="1:21" x14ac:dyDescent="0.4">
      <c r="A5" s="21" t="s">
        <v>3</v>
      </c>
      <c r="B5" s="11">
        <v>910.58213892983053</v>
      </c>
      <c r="C5" s="23">
        <v>1017.949043806277</v>
      </c>
      <c r="D5" s="2">
        <v>1104.7771259461822</v>
      </c>
      <c r="E5" s="2">
        <v>1171.0663853495466</v>
      </c>
      <c r="F5" s="2">
        <v>1216.8168220163689</v>
      </c>
      <c r="G5" s="2">
        <v>1241.9297001987427</v>
      </c>
      <c r="H5" s="2">
        <v>1248.8428680726502</v>
      </c>
      <c r="I5" s="2">
        <v>1237.5563256380924</v>
      </c>
      <c r="J5" s="2">
        <v>1208.0700728950687</v>
      </c>
      <c r="K5" s="26">
        <v>1160.3841098435792</v>
      </c>
      <c r="L5" s="11">
        <v>1570.6613648306723</v>
      </c>
      <c r="M5" s="2">
        <v>1804.1754567305129</v>
      </c>
      <c r="N5" s="2">
        <v>1981.1560755758451</v>
      </c>
      <c r="O5" s="2">
        <v>2101.6032213666695</v>
      </c>
      <c r="P5" s="2">
        <v>2165.5168941029847</v>
      </c>
      <c r="Q5" s="2">
        <v>2331.9005783809157</v>
      </c>
      <c r="R5" s="2">
        <v>2426.331696468988</v>
      </c>
      <c r="S5" s="2">
        <v>2448.8102483672014</v>
      </c>
      <c r="T5" s="2">
        <v>2399.3362340755557</v>
      </c>
      <c r="U5" s="26">
        <v>2277.9096535940521</v>
      </c>
    </row>
    <row r="6" spans="1:21" x14ac:dyDescent="0.4">
      <c r="A6" s="21" t="s">
        <v>4</v>
      </c>
      <c r="B6" s="11">
        <v>24046.687073620382</v>
      </c>
      <c r="C6" s="23">
        <v>26486.3555042804</v>
      </c>
      <c r="D6" s="2">
        <v>28257.901284150656</v>
      </c>
      <c r="E6" s="2">
        <v>29361.324413231152</v>
      </c>
      <c r="F6" s="2">
        <v>29796.624891521889</v>
      </c>
      <c r="G6" s="2">
        <v>30538.595247078258</v>
      </c>
      <c r="H6" s="2">
        <v>30858.348199310793</v>
      </c>
      <c r="I6" s="2">
        <v>30755.883748219512</v>
      </c>
      <c r="J6" s="2">
        <v>30231.201893804402</v>
      </c>
      <c r="K6" s="26">
        <v>29284.302636065473</v>
      </c>
      <c r="L6" s="11">
        <v>21027.766040372666</v>
      </c>
      <c r="M6" s="2">
        <v>24238.405624257346</v>
      </c>
      <c r="N6" s="2">
        <v>26724.989531710584</v>
      </c>
      <c r="O6" s="2">
        <v>28487.517762732372</v>
      </c>
      <c r="P6" s="2">
        <v>29525.990317322703</v>
      </c>
      <c r="Q6" s="2">
        <v>31794.50122701974</v>
      </c>
      <c r="R6" s="2">
        <v>33081.945857364401</v>
      </c>
      <c r="S6" s="2">
        <v>33388.32420835668</v>
      </c>
      <c r="T6" s="2">
        <v>32713.636279996579</v>
      </c>
      <c r="U6" s="26">
        <v>31057.882072284108</v>
      </c>
    </row>
    <row r="7" spans="1:21" x14ac:dyDescent="0.4">
      <c r="A7" s="21" t="s">
        <v>5</v>
      </c>
      <c r="B7" s="11">
        <v>20947.760942901179</v>
      </c>
      <c r="C7" s="23">
        <v>23166.785578075669</v>
      </c>
      <c r="D7" s="2">
        <v>24833.582563634616</v>
      </c>
      <c r="E7" s="2">
        <v>25948.151899578028</v>
      </c>
      <c r="F7" s="2">
        <v>26510.493585905901</v>
      </c>
      <c r="G7" s="2">
        <v>27057.614899750632</v>
      </c>
      <c r="H7" s="2">
        <v>27208.222259335464</v>
      </c>
      <c r="I7" s="2">
        <v>26962.315664660418</v>
      </c>
      <c r="J7" s="2">
        <v>26319.895115725481</v>
      </c>
      <c r="K7" s="26">
        <v>25280.960612530649</v>
      </c>
      <c r="L7" s="11">
        <v>12485.574443981533</v>
      </c>
      <c r="M7" s="2">
        <v>14286.603785217148</v>
      </c>
      <c r="N7" s="2">
        <v>15616.76393979362</v>
      </c>
      <c r="O7" s="2">
        <v>16476.054907710946</v>
      </c>
      <c r="P7" s="2">
        <v>16864.476688969131</v>
      </c>
      <c r="Q7" s="2">
        <v>18160.192721481057</v>
      </c>
      <c r="R7" s="2">
        <v>18895.549768780991</v>
      </c>
      <c r="S7" s="2">
        <v>19070.547830868934</v>
      </c>
      <c r="T7" s="2">
        <v>18685.186907744894</v>
      </c>
      <c r="U7" s="26">
        <v>17739.466999408862</v>
      </c>
    </row>
    <row r="8" spans="1:21" x14ac:dyDescent="0.4">
      <c r="A8" s="21" t="s">
        <v>6</v>
      </c>
      <c r="B8" s="11">
        <v>55272.958686501384</v>
      </c>
      <c r="C8" s="23">
        <v>80328.720573177066</v>
      </c>
      <c r="D8" s="2">
        <v>110028.61381585729</v>
      </c>
      <c r="E8" s="2">
        <v>144372.63841454199</v>
      </c>
      <c r="F8" s="2">
        <v>183360.79436923121</v>
      </c>
      <c r="G8" s="2">
        <v>205326.88584317249</v>
      </c>
      <c r="H8" s="2">
        <v>227906.42744348588</v>
      </c>
      <c r="I8" s="2">
        <v>251099.41917017149</v>
      </c>
      <c r="J8" s="2">
        <v>274905.86102322926</v>
      </c>
      <c r="K8" s="26">
        <v>299325.75300265913</v>
      </c>
      <c r="L8" s="11">
        <v>19072.402506816066</v>
      </c>
      <c r="M8" s="2">
        <v>31660.541657720452</v>
      </c>
      <c r="N8" s="2">
        <v>47353.403710323684</v>
      </c>
      <c r="O8" s="2">
        <v>66150.988664625751</v>
      </c>
      <c r="P8" s="2">
        <v>88053.296520626638</v>
      </c>
      <c r="Q8" s="2">
        <v>111815.25433587476</v>
      </c>
      <c r="R8" s="2">
        <v>137929.92122543132</v>
      </c>
      <c r="S8" s="2">
        <v>166397.29718929625</v>
      </c>
      <c r="T8" s="2">
        <v>197217.38222746958</v>
      </c>
      <c r="U8" s="26">
        <v>230390.17633995137</v>
      </c>
    </row>
    <row r="9" spans="1:21" x14ac:dyDescent="0.4">
      <c r="A9" s="21" t="s">
        <v>7</v>
      </c>
      <c r="B9" s="11">
        <v>11378.988453952124</v>
      </c>
      <c r="C9" s="23">
        <v>13816.526164083061</v>
      </c>
      <c r="D9" s="2">
        <v>16345.619712767191</v>
      </c>
      <c r="E9" s="2">
        <v>18966.269100004523</v>
      </c>
      <c r="F9" s="2">
        <v>21678.474325795039</v>
      </c>
      <c r="G9" s="2">
        <v>22746.520557298412</v>
      </c>
      <c r="H9" s="2">
        <v>23604.881712695409</v>
      </c>
      <c r="I9" s="2">
        <v>24253.557791986059</v>
      </c>
      <c r="J9" s="2">
        <v>24692.54879517034</v>
      </c>
      <c r="K9" s="26">
        <v>24921.854722248259</v>
      </c>
      <c r="L9" s="11">
        <v>3890.2213568575421</v>
      </c>
      <c r="M9" s="2">
        <v>4560.5155619514708</v>
      </c>
      <c r="N9" s="2">
        <v>5126.5222869321087</v>
      </c>
      <c r="O9" s="2">
        <v>5588.2415317994564</v>
      </c>
      <c r="P9" s="2">
        <v>5945.6732965535139</v>
      </c>
      <c r="Q9" s="2">
        <v>6402.4873663572052</v>
      </c>
      <c r="R9" s="2">
        <v>6661.7439645285149</v>
      </c>
      <c r="S9" s="2">
        <v>6723.4430910674446</v>
      </c>
      <c r="T9" s="2">
        <v>6587.5847459739953</v>
      </c>
      <c r="U9" s="26">
        <v>6254.1689292481669</v>
      </c>
    </row>
    <row r="10" spans="1:21" x14ac:dyDescent="0.4">
      <c r="A10" s="21" t="s">
        <v>8</v>
      </c>
      <c r="B10" s="11">
        <v>7123.8502741421717</v>
      </c>
      <c r="C10" s="23">
        <v>9151.389336797909</v>
      </c>
      <c r="D10" s="2">
        <v>11395.608827141545</v>
      </c>
      <c r="E10" s="2">
        <v>13856.508745173076</v>
      </c>
      <c r="F10" s="2">
        <v>16534.089090892499</v>
      </c>
      <c r="G10" s="2">
        <v>20296.552127595711</v>
      </c>
      <c r="H10" s="2">
        <v>24443.196465279183</v>
      </c>
      <c r="I10" s="2">
        <v>28974.022103942923</v>
      </c>
      <c r="J10" s="2">
        <v>33889.029043586932</v>
      </c>
      <c r="K10" s="26">
        <v>39188.217284211183</v>
      </c>
      <c r="L10" s="11">
        <v>3188.5606132324997</v>
      </c>
      <c r="M10" s="2">
        <v>3661.7472542027417</v>
      </c>
      <c r="N10" s="2">
        <v>4019.8306263181394</v>
      </c>
      <c r="O10" s="2">
        <v>4262.8107295786913</v>
      </c>
      <c r="P10" s="2">
        <v>4390.6875639844002</v>
      </c>
      <c r="Q10" s="2">
        <v>4728.0338381996871</v>
      </c>
      <c r="R10" s="2">
        <v>4919.4914997448896</v>
      </c>
      <c r="S10" s="2">
        <v>4965.0605486200066</v>
      </c>
      <c r="T10" s="2">
        <v>4864.74098482504</v>
      </c>
      <c r="U10" s="26">
        <v>4618.5328083599898</v>
      </c>
    </row>
    <row r="11" spans="1:21" x14ac:dyDescent="0.4">
      <c r="A11" s="21" t="s">
        <v>9</v>
      </c>
      <c r="B11" s="11">
        <v>7182.7583000386294</v>
      </c>
      <c r="C11" s="23">
        <v>7820.3185148932753</v>
      </c>
      <c r="D11" s="2">
        <v>8229.3396817798712</v>
      </c>
      <c r="E11" s="2">
        <v>8409.8218006984171</v>
      </c>
      <c r="F11" s="2">
        <v>8361.7648716489093</v>
      </c>
      <c r="G11" s="2">
        <v>8534.3356468539405</v>
      </c>
      <c r="H11" s="2">
        <v>8581.8408634335919</v>
      </c>
      <c r="I11" s="2">
        <v>8504.2805213878728</v>
      </c>
      <c r="J11" s="2">
        <v>8301.6546207167794</v>
      </c>
      <c r="K11" s="26">
        <v>7973.9631614203063</v>
      </c>
      <c r="L11" s="11">
        <v>3276.1068640857757</v>
      </c>
      <c r="M11" s="2">
        <v>4070.7018676024845</v>
      </c>
      <c r="N11" s="2">
        <v>4866.9264029932428</v>
      </c>
      <c r="O11" s="2">
        <v>5664.7804702580488</v>
      </c>
      <c r="P11" s="2">
        <v>6464.2640693969024</v>
      </c>
      <c r="Q11" s="2">
        <v>8489.6355013225566</v>
      </c>
      <c r="R11" s="2">
        <v>10774.972531171208</v>
      </c>
      <c r="S11" s="2">
        <v>13320.275158942855</v>
      </c>
      <c r="T11" s="2">
        <v>16125.5433846375</v>
      </c>
      <c r="U11" s="26">
        <v>19190.777208255142</v>
      </c>
    </row>
    <row r="12" spans="1:21" x14ac:dyDescent="0.4">
      <c r="A12" s="21" t="s">
        <v>10</v>
      </c>
      <c r="B12" s="11">
        <v>1227.8116756422855</v>
      </c>
      <c r="C12" s="23">
        <v>1812.7431349433105</v>
      </c>
      <c r="D12" s="2">
        <v>2509.8469158793241</v>
      </c>
      <c r="E12" s="2">
        <v>3319.1230184503252</v>
      </c>
      <c r="F12" s="2">
        <v>4240.5714426563127</v>
      </c>
      <c r="G12" s="2">
        <v>4550.0994544462637</v>
      </c>
      <c r="H12" s="2">
        <v>4837.1799038129639</v>
      </c>
      <c r="I12" s="2">
        <v>5101.8127907564149</v>
      </c>
      <c r="J12" s="2">
        <v>5343.998115276614</v>
      </c>
      <c r="K12" s="26">
        <v>5563.7358773735641</v>
      </c>
      <c r="L12" s="11">
        <v>1258.4282590100418</v>
      </c>
      <c r="M12" s="2">
        <v>1373.9625015474078</v>
      </c>
      <c r="N12" s="2">
        <v>1416.383767752686</v>
      </c>
      <c r="O12" s="2">
        <v>1385.692057625876</v>
      </c>
      <c r="P12" s="2">
        <v>1281.8873711669783</v>
      </c>
      <c r="Q12" s="2">
        <v>1380.3787476535272</v>
      </c>
      <c r="R12" s="2">
        <v>1436.277424161816</v>
      </c>
      <c r="S12" s="2">
        <v>1449.5834006918444</v>
      </c>
      <c r="T12" s="2">
        <v>1420.296677243613</v>
      </c>
      <c r="U12" s="26">
        <v>1348.4172538171213</v>
      </c>
    </row>
    <row r="13" spans="1:21" x14ac:dyDescent="0.4">
      <c r="A13" s="21" t="s">
        <v>11</v>
      </c>
      <c r="B13" s="11">
        <v>16502.694869857925</v>
      </c>
      <c r="C13" s="23">
        <v>18360.465214869684</v>
      </c>
      <c r="D13" s="2">
        <v>19818.021721001809</v>
      </c>
      <c r="E13" s="2">
        <v>20875.364388254304</v>
      </c>
      <c r="F13" s="2">
        <v>21532.493216627168</v>
      </c>
      <c r="G13" s="2">
        <v>21976.88472408017</v>
      </c>
      <c r="H13" s="2">
        <v>22099.218631781408</v>
      </c>
      <c r="I13" s="2">
        <v>21899.494939730899</v>
      </c>
      <c r="J13" s="2">
        <v>21377.713647928635</v>
      </c>
      <c r="K13" s="26">
        <v>20533.874756374615</v>
      </c>
      <c r="L13" s="11">
        <v>16475.637592883279</v>
      </c>
      <c r="M13" s="2">
        <v>19388.794642917732</v>
      </c>
      <c r="N13" s="2">
        <v>21889.188461028534</v>
      </c>
      <c r="O13" s="2">
        <v>23976.819047215693</v>
      </c>
      <c r="P13" s="2">
        <v>25651.686401479194</v>
      </c>
      <c r="Q13" s="2">
        <v>27622.526674344343</v>
      </c>
      <c r="R13" s="2">
        <v>28741.031719100058</v>
      </c>
      <c r="S13" s="2">
        <v>29007.201535746321</v>
      </c>
      <c r="T13" s="2">
        <v>28421.036124283157</v>
      </c>
      <c r="U13" s="26">
        <v>26982.535484710559</v>
      </c>
    </row>
    <row r="14" spans="1:21" x14ac:dyDescent="0.4">
      <c r="A14" s="21" t="s">
        <v>12</v>
      </c>
      <c r="B14" s="11">
        <v>1970.2919281632524</v>
      </c>
      <c r="C14" s="23">
        <v>2174.5443534372212</v>
      </c>
      <c r="D14" s="2">
        <v>2325.4374229387631</v>
      </c>
      <c r="E14" s="2">
        <v>2422.9711366678789</v>
      </c>
      <c r="F14" s="2">
        <v>2467.1454946245667</v>
      </c>
      <c r="G14" s="2">
        <v>2518.0639049599959</v>
      </c>
      <c r="H14" s="2">
        <v>2532.0818541717945</v>
      </c>
      <c r="I14" s="2">
        <v>2509.1993422599626</v>
      </c>
      <c r="J14" s="2">
        <v>2449.4163692245002</v>
      </c>
      <c r="K14" s="26">
        <v>2352.7329350654063</v>
      </c>
      <c r="L14" s="11">
        <v>13934.56492932151</v>
      </c>
      <c r="M14" s="2">
        <v>15213.871792886099</v>
      </c>
      <c r="N14" s="2">
        <v>15683.598239549763</v>
      </c>
      <c r="O14" s="2">
        <v>15343.744269312499</v>
      </c>
      <c r="P14" s="2">
        <v>14194.309882174295</v>
      </c>
      <c r="Q14" s="2">
        <v>15284.871112209847</v>
      </c>
      <c r="R14" s="2">
        <v>15903.794538504404</v>
      </c>
      <c r="S14" s="2">
        <v>16051.080161057964</v>
      </c>
      <c r="T14" s="2">
        <v>15726.727979870535</v>
      </c>
      <c r="U14" s="26">
        <v>14930.73799494211</v>
      </c>
    </row>
    <row r="15" spans="1:21" x14ac:dyDescent="0.4">
      <c r="A15" s="21" t="s">
        <v>13</v>
      </c>
      <c r="B15" s="11">
        <v>4369.4342098293182</v>
      </c>
      <c r="C15" s="23">
        <v>4828.9346415400378</v>
      </c>
      <c r="D15" s="2">
        <v>5172.1799005737957</v>
      </c>
      <c r="E15" s="2">
        <v>5399.1699869305921</v>
      </c>
      <c r="F15" s="2">
        <v>5509.9049006104278</v>
      </c>
      <c r="G15" s="2">
        <v>5623.6186570098116</v>
      </c>
      <c r="H15" s="2">
        <v>5654.921641897733</v>
      </c>
      <c r="I15" s="2">
        <v>5603.8138552741957</v>
      </c>
      <c r="J15" s="2">
        <v>5470.2952971391996</v>
      </c>
      <c r="K15" s="26">
        <v>5254.3659674927412</v>
      </c>
      <c r="L15" s="11">
        <v>13504.041784415471</v>
      </c>
      <c r="M15" s="2">
        <v>16022.951005647279</v>
      </c>
      <c r="N15" s="2">
        <v>18254.538065101304</v>
      </c>
      <c r="O15" s="2">
        <v>20198.802962777547</v>
      </c>
      <c r="P15" s="2">
        <v>21855.74569867599</v>
      </c>
      <c r="Q15" s="2">
        <v>23534.940072042304</v>
      </c>
      <c r="R15" s="2">
        <v>24487.92772434928</v>
      </c>
      <c r="S15" s="2">
        <v>24714.708655596914</v>
      </c>
      <c r="T15" s="2">
        <v>24215.282865785219</v>
      </c>
      <c r="U15" s="26">
        <v>22989.650354914193</v>
      </c>
    </row>
    <row r="16" spans="1:21" x14ac:dyDescent="0.4">
      <c r="A16" s="21" t="s">
        <v>14</v>
      </c>
      <c r="B16" s="11">
        <v>7760.9139254737438</v>
      </c>
      <c r="C16" s="23">
        <v>11894.39108569551</v>
      </c>
      <c r="D16" s="2">
        <v>16875.4989618416</v>
      </c>
      <c r="E16" s="2">
        <v>22704.237553912018</v>
      </c>
      <c r="F16" s="2">
        <v>29380.606861906748</v>
      </c>
      <c r="G16" s="2">
        <v>31656.298988468574</v>
      </c>
      <c r="H16" s="2">
        <v>33800.669810661951</v>
      </c>
      <c r="I16" s="2">
        <v>35813.719328486914</v>
      </c>
      <c r="J16" s="2">
        <v>37695.447541943424</v>
      </c>
      <c r="K16" s="26">
        <v>39445.85445103149</v>
      </c>
      <c r="L16" s="11">
        <v>1978.8893071488458</v>
      </c>
      <c r="M16" s="2">
        <v>2332.1776369496774</v>
      </c>
      <c r="N16" s="2">
        <v>2637.2063770550403</v>
      </c>
      <c r="O16" s="2">
        <v>2893.9755274649337</v>
      </c>
      <c r="P16" s="2">
        <v>3102.4850881793582</v>
      </c>
      <c r="Q16" s="2">
        <v>3340.8548162177954</v>
      </c>
      <c r="R16" s="2">
        <v>3476.1384729520064</v>
      </c>
      <c r="S16" s="2">
        <v>3508.3360583819895</v>
      </c>
      <c r="T16" s="2">
        <v>3437.4475725077473</v>
      </c>
      <c r="U16" s="26">
        <v>3263.4730153292785</v>
      </c>
    </row>
    <row r="17" spans="1:21" x14ac:dyDescent="0.4">
      <c r="A17" s="21" t="s">
        <v>15</v>
      </c>
      <c r="B17" s="11">
        <v>5456.849741853056</v>
      </c>
      <c r="C17" s="23">
        <v>6091.8984121913627</v>
      </c>
      <c r="D17" s="2">
        <v>6601.2044789159763</v>
      </c>
      <c r="E17" s="2">
        <v>6984.7679420268987</v>
      </c>
      <c r="F17" s="2">
        <v>7242.5888015241262</v>
      </c>
      <c r="G17" s="2">
        <v>7392.0607583050351</v>
      </c>
      <c r="H17" s="2">
        <v>7433.2062746390675</v>
      </c>
      <c r="I17" s="2">
        <v>7366.0253505262272</v>
      </c>
      <c r="J17" s="2">
        <v>7190.5179859665132</v>
      </c>
      <c r="K17" s="26">
        <v>6906.6841809599246</v>
      </c>
      <c r="L17" s="11">
        <v>7480.5273409936508</v>
      </c>
      <c r="M17" s="2">
        <v>8683.0735035053895</v>
      </c>
      <c r="N17" s="2">
        <v>9651.510933292986</v>
      </c>
      <c r="O17" s="2">
        <v>10385.83963035644</v>
      </c>
      <c r="P17" s="2">
        <v>10886.059594695746</v>
      </c>
      <c r="Q17" s="2">
        <v>11722.444908314215</v>
      </c>
      <c r="R17" s="2">
        <v>12197.116410516877</v>
      </c>
      <c r="S17" s="2">
        <v>12310.074101303724</v>
      </c>
      <c r="T17" s="2">
        <v>12061.317980674763</v>
      </c>
      <c r="U17" s="26">
        <v>11450.848048629992</v>
      </c>
    </row>
    <row r="18" spans="1:21" x14ac:dyDescent="0.4">
      <c r="A18" s="21" t="s">
        <v>16</v>
      </c>
      <c r="B18" s="11">
        <v>19113.425512592064</v>
      </c>
      <c r="C18" s="23">
        <v>21221.03970756436</v>
      </c>
      <c r="D18" s="2">
        <v>22851.12680037256</v>
      </c>
      <c r="E18" s="2">
        <v>24003.686791016666</v>
      </c>
      <c r="F18" s="2">
        <v>24678.719679496677</v>
      </c>
      <c r="G18" s="2">
        <v>25188.03794193075</v>
      </c>
      <c r="H18" s="2">
        <v>25328.240024724433</v>
      </c>
      <c r="I18" s="2">
        <v>25099.325927877744</v>
      </c>
      <c r="J18" s="2">
        <v>24501.295651390665</v>
      </c>
      <c r="K18" s="26">
        <v>23534.149195263202</v>
      </c>
      <c r="L18" s="11">
        <v>22546.613922639393</v>
      </c>
      <c r="M18" s="2">
        <v>27025.341701314126</v>
      </c>
      <c r="N18" s="2">
        <v>31130.517912364136</v>
      </c>
      <c r="O18" s="2">
        <v>34862.142555789411</v>
      </c>
      <c r="P18" s="2">
        <v>38220.215631589941</v>
      </c>
      <c r="Q18" s="2">
        <v>41156.705817364709</v>
      </c>
      <c r="R18" s="2">
        <v>42823.242819286905</v>
      </c>
      <c r="S18" s="2">
        <v>43219.82663735652</v>
      </c>
      <c r="T18" s="2">
        <v>42346.45727157357</v>
      </c>
      <c r="U18" s="26">
        <v>40203.13472193807</v>
      </c>
    </row>
    <row r="19" spans="1:21" x14ac:dyDescent="0.4">
      <c r="A19" s="21" t="s">
        <v>17</v>
      </c>
      <c r="B19" s="11">
        <v>16375.120952509682</v>
      </c>
      <c r="C19" s="2">
        <v>18448.526357390758</v>
      </c>
      <c r="D19" s="2">
        <v>20197.896124984018</v>
      </c>
      <c r="E19" s="2">
        <v>21623.230255289462</v>
      </c>
      <c r="F19" s="2">
        <v>22724.528748307079</v>
      </c>
      <c r="G19" s="2">
        <v>23193.515453354594</v>
      </c>
      <c r="H19" s="2">
        <v>23322.614345888091</v>
      </c>
      <c r="I19" s="2">
        <v>23111.825425907595</v>
      </c>
      <c r="J19" s="2">
        <v>22561.148693413084</v>
      </c>
      <c r="K19" s="26">
        <v>21670.584148404563</v>
      </c>
      <c r="L19" s="11">
        <v>11663.830923260357</v>
      </c>
      <c r="M19" s="2">
        <v>13945.624100007257</v>
      </c>
      <c r="N19" s="2">
        <v>16020.508889110704</v>
      </c>
      <c r="O19" s="2">
        <v>17888.485290570694</v>
      </c>
      <c r="P19" s="2">
        <v>19549.55330438722</v>
      </c>
      <c r="Q19" s="2">
        <v>21051.560814975317</v>
      </c>
      <c r="R19" s="2">
        <v>21903.989996093987</v>
      </c>
      <c r="S19" s="2">
        <v>22106.840847743224</v>
      </c>
      <c r="T19" s="2">
        <v>21660.113369923034</v>
      </c>
      <c r="U19" s="26">
        <v>20563.807562633418</v>
      </c>
    </row>
    <row r="20" spans="1:21" x14ac:dyDescent="0.4">
      <c r="A20" s="21" t="s">
        <v>18</v>
      </c>
      <c r="B20" s="11">
        <v>5395.1516448665325</v>
      </c>
      <c r="C20" s="2">
        <v>6053.1672278684746</v>
      </c>
      <c r="D20" s="2">
        <v>6596.4415546652972</v>
      </c>
      <c r="E20" s="2">
        <v>7024.9746252570021</v>
      </c>
      <c r="F20" s="2">
        <v>7338.7664396435866</v>
      </c>
      <c r="G20" s="2">
        <v>7490.2233914858343</v>
      </c>
      <c r="H20" s="2">
        <v>7531.9154030922955</v>
      </c>
      <c r="I20" s="2">
        <v>7463.8424744629738</v>
      </c>
      <c r="J20" s="2">
        <v>7286.0046055978664</v>
      </c>
      <c r="K20" s="26">
        <v>6998.4017964969698</v>
      </c>
      <c r="L20" s="11">
        <v>6764.0103780275958</v>
      </c>
      <c r="M20" s="2">
        <v>7887.944686525052</v>
      </c>
      <c r="N20" s="2">
        <v>8814.4115749667435</v>
      </c>
      <c r="O20" s="2">
        <v>9543.411043352673</v>
      </c>
      <c r="P20" s="2">
        <v>10074.943091682837</v>
      </c>
      <c r="Q20" s="2">
        <v>10849.010635787121</v>
      </c>
      <c r="R20" s="2">
        <v>11288.315851568819</v>
      </c>
      <c r="S20" s="2">
        <v>11392.858739027932</v>
      </c>
      <c r="T20" s="2">
        <v>11162.639298164466</v>
      </c>
      <c r="U20" s="26">
        <v>10597.657528978412</v>
      </c>
    </row>
    <row r="21" spans="1:21" x14ac:dyDescent="0.4">
      <c r="A21" s="21" t="s">
        <v>19</v>
      </c>
      <c r="B21" s="11">
        <v>7138.6008622504833</v>
      </c>
      <c r="C21" s="2">
        <v>7944.7656641066969</v>
      </c>
      <c r="D21" s="2">
        <v>8578.6181605212078</v>
      </c>
      <c r="E21" s="2">
        <v>9040.1583514940157</v>
      </c>
      <c r="F21" s="2">
        <v>9329.386237025119</v>
      </c>
      <c r="G21" s="2">
        <v>9521.9263108924824</v>
      </c>
      <c r="H21" s="2">
        <v>9574.9281692863824</v>
      </c>
      <c r="I21" s="2">
        <v>9488.3918122068299</v>
      </c>
      <c r="J21" s="2">
        <v>9262.3172396538157</v>
      </c>
      <c r="K21" s="26">
        <v>8896.7044516273436</v>
      </c>
      <c r="L21" s="11">
        <v>3875.6487725069251</v>
      </c>
      <c r="M21" s="2">
        <v>4626.5354276790185</v>
      </c>
      <c r="N21" s="2">
        <v>5305.8306713189813</v>
      </c>
      <c r="O21" s="2">
        <v>5913.5345034268112</v>
      </c>
      <c r="P21" s="2">
        <v>6449.6469240025062</v>
      </c>
      <c r="Q21" s="2">
        <v>6945.1792836904124</v>
      </c>
      <c r="R21" s="2">
        <v>7226.4077577692833</v>
      </c>
      <c r="S21" s="2">
        <v>7293.3323462391172</v>
      </c>
      <c r="T21" s="2">
        <v>7145.9530490999168</v>
      </c>
      <c r="U21" s="26">
        <v>6784.269866351683</v>
      </c>
    </row>
    <row r="22" spans="1:21" x14ac:dyDescent="0.4">
      <c r="A22" s="21" t="s">
        <v>20</v>
      </c>
      <c r="B22" s="11">
        <v>6769.5331024051129</v>
      </c>
      <c r="C22" s="2">
        <v>8484.3561620295259</v>
      </c>
      <c r="D22" s="2">
        <v>10337.757366904994</v>
      </c>
      <c r="E22" s="2">
        <v>12329.736717031525</v>
      </c>
      <c r="F22" s="2">
        <v>14460.294212409102</v>
      </c>
      <c r="G22" s="2">
        <v>17992.673628474953</v>
      </c>
      <c r="H22" s="2">
        <v>21905.683439672499</v>
      </c>
      <c r="I22" s="2">
        <v>26199.323646001743</v>
      </c>
      <c r="J22" s="2">
        <v>30873.594247462686</v>
      </c>
      <c r="K22" s="26">
        <v>35928.49524405531</v>
      </c>
      <c r="L22" s="11">
        <v>7750.5796803220546</v>
      </c>
      <c r="M22" s="2">
        <v>9059.6699564878345</v>
      </c>
      <c r="N22" s="2">
        <v>10150.741551067034</v>
      </c>
      <c r="O22" s="2">
        <v>11023.794464059651</v>
      </c>
      <c r="P22" s="2">
        <v>11678.828695465681</v>
      </c>
      <c r="Q22" s="2">
        <v>12576.126677548069</v>
      </c>
      <c r="R22" s="2">
        <v>13085.370410504538</v>
      </c>
      <c r="S22" s="2">
        <v>13206.559894335081</v>
      </c>
      <c r="T22" s="2">
        <v>12939.695129039705</v>
      </c>
      <c r="U22" s="26">
        <v>12284.776114618406</v>
      </c>
    </row>
    <row r="23" spans="1:21" x14ac:dyDescent="0.4">
      <c r="A23" s="21" t="s">
        <v>21</v>
      </c>
      <c r="B23" s="11">
        <v>6876.2417697781175</v>
      </c>
      <c r="C23" s="2">
        <v>7671.8463682002475</v>
      </c>
      <c r="D23" s="2">
        <v>8307.5306479338051</v>
      </c>
      <c r="E23" s="2">
        <v>8783.2946089787856</v>
      </c>
      <c r="F23" s="2">
        <v>9099.1382513351873</v>
      </c>
      <c r="G23" s="2">
        <v>9286.925977912877</v>
      </c>
      <c r="H23" s="2">
        <v>9338.6191838197847</v>
      </c>
      <c r="I23" s="2">
        <v>9254.2178690559122</v>
      </c>
      <c r="J23" s="2">
        <v>9033.7220336212595</v>
      </c>
      <c r="K23" s="26">
        <v>8677.1316775158248</v>
      </c>
      <c r="L23" s="11">
        <v>1805.7179761950767</v>
      </c>
      <c r="M23" s="2">
        <v>2068.3449390233445</v>
      </c>
      <c r="N23" s="2">
        <v>2263.7102066349576</v>
      </c>
      <c r="O23" s="2">
        <v>2391.8137790299152</v>
      </c>
      <c r="P23" s="2">
        <v>2452.655656208216</v>
      </c>
      <c r="Q23" s="2">
        <v>2641.0972209270612</v>
      </c>
      <c r="R23" s="2">
        <v>2748.0443829436758</v>
      </c>
      <c r="S23" s="2">
        <v>2773.4971422580606</v>
      </c>
      <c r="T23" s="2">
        <v>2717.4554988702157</v>
      </c>
      <c r="U23" s="26">
        <v>2579.9194527801401</v>
      </c>
    </row>
    <row r="24" spans="1:21" x14ac:dyDescent="0.4">
      <c r="A24" s="21" t="s">
        <v>22</v>
      </c>
      <c r="B24" s="11">
        <v>442.88976892876178</v>
      </c>
      <c r="C24" s="2">
        <v>661.69248176468489</v>
      </c>
      <c r="D24" s="2">
        <v>923.43891413351548</v>
      </c>
      <c r="E24" s="2">
        <v>1228.1290660352538</v>
      </c>
      <c r="F24" s="2">
        <v>1575.7629374698993</v>
      </c>
      <c r="G24" s="2">
        <v>1694.4506365012633</v>
      </c>
      <c r="H24" s="2">
        <v>1805.4743070508873</v>
      </c>
      <c r="I24" s="2">
        <v>1908.8339491187733</v>
      </c>
      <c r="J24" s="2">
        <v>2004.5295627049202</v>
      </c>
      <c r="K24" s="26">
        <v>2092.5611478093274</v>
      </c>
      <c r="L24" s="11">
        <v>1364.5711038718496</v>
      </c>
      <c r="M24" s="2">
        <v>1586.3665177294004</v>
      </c>
      <c r="N24" s="2">
        <v>1766.4017646370528</v>
      </c>
      <c r="O24" s="2">
        <v>1904.6768445948067</v>
      </c>
      <c r="P24" s="2">
        <v>2001.1917576026606</v>
      </c>
      <c r="Q24" s="2">
        <v>2154.9673486532947</v>
      </c>
      <c r="R24" s="2">
        <v>2242.2557712408161</v>
      </c>
      <c r="S24" s="2">
        <v>2263.0570253652245</v>
      </c>
      <c r="T24" s="2">
        <v>2217.3711110265199</v>
      </c>
      <c r="U24" s="26">
        <v>2105.1980282247041</v>
      </c>
    </row>
    <row r="25" spans="1:21" x14ac:dyDescent="0.4">
      <c r="A25" s="21" t="s">
        <v>23</v>
      </c>
      <c r="B25" s="11">
        <v>1009.7695482178748</v>
      </c>
      <c r="C25" s="2">
        <v>1091.8349467538087</v>
      </c>
      <c r="D25" s="2">
        <v>1139.3681002870226</v>
      </c>
      <c r="E25" s="2">
        <v>1152.3690088175163</v>
      </c>
      <c r="F25" s="2">
        <v>1130.8376723452893</v>
      </c>
      <c r="G25" s="2">
        <v>1154.1758081562755</v>
      </c>
      <c r="H25" s="2">
        <v>1160.6001548692552</v>
      </c>
      <c r="I25" s="2">
        <v>1150.1107124842301</v>
      </c>
      <c r="J25" s="2">
        <v>1122.7074810011991</v>
      </c>
      <c r="K25" s="26">
        <v>1078.3904604201623</v>
      </c>
      <c r="L25" s="11">
        <v>676.03611913927557</v>
      </c>
      <c r="M25" s="2">
        <v>796.83075842105393</v>
      </c>
      <c r="N25" s="2">
        <v>901.17874828110541</v>
      </c>
      <c r="O25" s="2">
        <v>989.08008871943014</v>
      </c>
      <c r="P25" s="2">
        <v>1060.5347797360275</v>
      </c>
      <c r="Q25" s="2">
        <v>1142.0170212972951</v>
      </c>
      <c r="R25" s="2">
        <v>1188.2607473884962</v>
      </c>
      <c r="S25" s="2">
        <v>1199.2659580096308</v>
      </c>
      <c r="T25" s="2">
        <v>1175.0326531606993</v>
      </c>
      <c r="U25" s="26">
        <v>1115.5608328417013</v>
      </c>
    </row>
    <row r="26" spans="1:21" x14ac:dyDescent="0.4">
      <c r="A26" s="21" t="s">
        <v>24</v>
      </c>
      <c r="B26" s="11">
        <v>4600.672535472565</v>
      </c>
      <c r="C26" s="2">
        <v>5189.8159454769111</v>
      </c>
      <c r="D26" s="2">
        <v>5690.0202443774515</v>
      </c>
      <c r="E26" s="2">
        <v>6101.2854321741852</v>
      </c>
      <c r="F26" s="2">
        <v>6423.6115088671104</v>
      </c>
      <c r="G26" s="2">
        <v>6556.1815911442764</v>
      </c>
      <c r="H26" s="2">
        <v>6592.6745884375086</v>
      </c>
      <c r="I26" s="2">
        <v>6533.0905007468145</v>
      </c>
      <c r="J26" s="2">
        <v>6377.4293280721886</v>
      </c>
      <c r="K26" s="26">
        <v>6125.6910704136335</v>
      </c>
      <c r="L26" s="11">
        <v>11509.559768281233</v>
      </c>
      <c r="M26" s="2">
        <v>26132.834014456384</v>
      </c>
      <c r="N26" s="2">
        <v>45361.269298137508</v>
      </c>
      <c r="O26" s="2">
        <v>69194.865619324599</v>
      </c>
      <c r="P26" s="2">
        <v>97633.622978017651</v>
      </c>
      <c r="Q26" s="2">
        <v>122678.91327629585</v>
      </c>
      <c r="R26" s="2">
        <v>149928.54320543588</v>
      </c>
      <c r="S26" s="2">
        <v>179382.51276543771</v>
      </c>
      <c r="T26" s="2">
        <v>211040.82195630146</v>
      </c>
      <c r="U26" s="26">
        <v>244903.470778027</v>
      </c>
    </row>
    <row r="27" spans="1:21" x14ac:dyDescent="0.4">
      <c r="A27" s="21" t="s">
        <v>25</v>
      </c>
      <c r="B27" s="11">
        <v>6116.6526248826358</v>
      </c>
      <c r="C27" s="2">
        <v>6715.9987122776474</v>
      </c>
      <c r="D27" s="2">
        <v>7138.6537746999638</v>
      </c>
      <c r="E27" s="2">
        <v>7384.6178121495823</v>
      </c>
      <c r="F27" s="2">
        <v>7453.8908246265028</v>
      </c>
      <c r="G27" s="2">
        <v>7607.7241706074701</v>
      </c>
      <c r="H27" s="2">
        <v>7650.0707622903928</v>
      </c>
      <c r="I27" s="2">
        <v>7580.9305996752755</v>
      </c>
      <c r="J27" s="2">
        <v>7400.3036827621136</v>
      </c>
      <c r="K27" s="26">
        <v>7108.1900115509088</v>
      </c>
      <c r="L27" s="11">
        <v>9985.3559874401089</v>
      </c>
      <c r="M27" s="2">
        <v>11286.167735585617</v>
      </c>
      <c r="N27" s="2">
        <v>12156.147357054055</v>
      </c>
      <c r="O27" s="2">
        <v>12595.294851845418</v>
      </c>
      <c r="P27" s="2">
        <v>12603.610219959704</v>
      </c>
      <c r="Q27" s="2">
        <v>13571.957379047768</v>
      </c>
      <c r="R27" s="2">
        <v>14121.521541207216</v>
      </c>
      <c r="S27" s="2">
        <v>14252.302706438048</v>
      </c>
      <c r="T27" s="2">
        <v>13964.300874740267</v>
      </c>
      <c r="U27" s="26">
        <v>13257.516046113869</v>
      </c>
    </row>
    <row r="28" spans="1:21" x14ac:dyDescent="0.4">
      <c r="A28" s="21" t="s">
        <v>26</v>
      </c>
      <c r="B28" s="11">
        <v>9275.7933687325749</v>
      </c>
      <c r="C28" s="2">
        <v>10165.249392850777</v>
      </c>
      <c r="D28" s="2">
        <v>10780.578876709178</v>
      </c>
      <c r="E28" s="2">
        <v>11121.781820307777</v>
      </c>
      <c r="F28" s="2">
        <v>11188.858223646574</v>
      </c>
      <c r="G28" s="2">
        <v>11419.774755167744</v>
      </c>
      <c r="H28" s="2">
        <v>11483.341347802541</v>
      </c>
      <c r="I28" s="2">
        <v>11379.558001550971</v>
      </c>
      <c r="J28" s="2">
        <v>11108.424716413028</v>
      </c>
      <c r="K28" s="26">
        <v>10669.941492388709</v>
      </c>
      <c r="L28" s="11">
        <v>3562.3728016664877</v>
      </c>
      <c r="M28" s="2">
        <v>4027.6639227323276</v>
      </c>
      <c r="N28" s="2">
        <v>4339.7233787668729</v>
      </c>
      <c r="O28" s="2">
        <v>4498.551169770124</v>
      </c>
      <c r="P28" s="2">
        <v>4504.1472957420774</v>
      </c>
      <c r="Q28" s="2">
        <v>16587.419783490743</v>
      </c>
      <c r="R28" s="2">
        <v>32166.119239617019</v>
      </c>
      <c r="S28" s="2">
        <v>51240.245664120892</v>
      </c>
      <c r="T28" s="2">
        <v>73809.799057002383</v>
      </c>
      <c r="U28" s="26">
        <v>99874.779418261518</v>
      </c>
    </row>
    <row r="29" spans="1:21" x14ac:dyDescent="0.4">
      <c r="A29" s="21" t="s">
        <v>27</v>
      </c>
      <c r="B29" s="11">
        <v>9520.6248639431506</v>
      </c>
      <c r="C29" s="2">
        <v>10598.942478469215</v>
      </c>
      <c r="D29" s="2">
        <v>11448.45118351495</v>
      </c>
      <c r="E29" s="2">
        <v>12069.150979080352</v>
      </c>
      <c r="F29" s="2">
        <v>12461.041865165414</v>
      </c>
      <c r="G29" s="2">
        <v>14375.592355647903</v>
      </c>
      <c r="H29" s="2">
        <v>16409.678244255429</v>
      </c>
      <c r="I29" s="2">
        <v>18563.299530987995</v>
      </c>
      <c r="J29" s="2">
        <v>20836.456215845603</v>
      </c>
      <c r="K29" s="26">
        <v>23229.148298828244</v>
      </c>
      <c r="L29" s="11">
        <v>10262.17810436304</v>
      </c>
      <c r="M29" s="2">
        <v>11705.119507379324</v>
      </c>
      <c r="N29" s="2">
        <v>12746.517357016399</v>
      </c>
      <c r="O29" s="2">
        <v>13386.371653274262</v>
      </c>
      <c r="P29" s="2">
        <v>13624.682396152912</v>
      </c>
      <c r="Q29" s="2">
        <v>14671.48646303332</v>
      </c>
      <c r="R29" s="2">
        <v>15265.582304666261</v>
      </c>
      <c r="S29" s="2">
        <v>15406.96992105173</v>
      </c>
      <c r="T29" s="2">
        <v>15095.649312189733</v>
      </c>
      <c r="U29" s="26">
        <v>14331.620478080265</v>
      </c>
    </row>
    <row r="30" spans="1:21" x14ac:dyDescent="0.4">
      <c r="A30" s="21" t="s">
        <v>28</v>
      </c>
      <c r="B30" s="11">
        <v>14309.521977666134</v>
      </c>
      <c r="C30" s="2">
        <v>15493.997088299482</v>
      </c>
      <c r="D30" s="2">
        <v>16195.951364112101</v>
      </c>
      <c r="E30" s="2">
        <v>16415.384805103993</v>
      </c>
      <c r="F30" s="2">
        <v>16152.297411275167</v>
      </c>
      <c r="G30" s="2">
        <v>32722.55430610722</v>
      </c>
      <c r="H30" s="2">
        <v>52048.175429099269</v>
      </c>
      <c r="I30" s="2">
        <v>74129.160780251361</v>
      </c>
      <c r="J30" s="2">
        <v>98965.510359563457</v>
      </c>
      <c r="K30" s="26">
        <v>126557.22416703553</v>
      </c>
      <c r="L30" s="11">
        <v>8996.2428364888929</v>
      </c>
      <c r="M30" s="2">
        <v>10005.930612224645</v>
      </c>
      <c r="N30" s="2">
        <v>10564.382332577092</v>
      </c>
      <c r="O30" s="2">
        <v>10671.597997546227</v>
      </c>
      <c r="P30" s="2">
        <v>10327.577607132054</v>
      </c>
      <c r="Q30" s="2">
        <v>11121.064501247807</v>
      </c>
      <c r="R30" s="2">
        <v>11571.397581426543</v>
      </c>
      <c r="S30" s="2">
        <v>11678.57684766827</v>
      </c>
      <c r="T30" s="2">
        <v>11442.602299972983</v>
      </c>
      <c r="U30" s="26">
        <v>10863.473938340689</v>
      </c>
    </row>
    <row r="31" spans="1:21" x14ac:dyDescent="0.4">
      <c r="A31" s="21" t="s">
        <v>29</v>
      </c>
      <c r="B31" s="11">
        <v>9101.8435514181892</v>
      </c>
      <c r="C31" s="2">
        <v>10264.508967976235</v>
      </c>
      <c r="D31" s="2">
        <v>11250.304658381177</v>
      </c>
      <c r="E31" s="2">
        <v>12059.230622633018</v>
      </c>
      <c r="F31" s="2">
        <v>12691.286860731756</v>
      </c>
      <c r="G31" s="2">
        <v>12953.208658498768</v>
      </c>
      <c r="H31" s="2">
        <v>13025.308571511254</v>
      </c>
      <c r="I31" s="2">
        <v>12907.586599769222</v>
      </c>
      <c r="J31" s="2">
        <v>12600.042743272665</v>
      </c>
      <c r="K31" s="26">
        <v>12102.677002021583</v>
      </c>
      <c r="L31" s="11">
        <v>14744.272862826001</v>
      </c>
      <c r="M31" s="2">
        <v>16444.742971303294</v>
      </c>
      <c r="N31" s="2">
        <v>17423.413838876022</v>
      </c>
      <c r="O31" s="2">
        <v>17680.285465544184</v>
      </c>
      <c r="P31" s="2">
        <v>17215.357851307763</v>
      </c>
      <c r="Q31" s="2">
        <v>19330.877184609195</v>
      </c>
      <c r="R31" s="2">
        <v>21120.603105584087</v>
      </c>
      <c r="S31" s="2">
        <v>22584.535614232431</v>
      </c>
      <c r="T31" s="2">
        <v>23722.674710554227</v>
      </c>
      <c r="U31" s="26">
        <v>24535.020394549476</v>
      </c>
    </row>
    <row r="32" spans="1:21" x14ac:dyDescent="0.4">
      <c r="A32" s="21" t="s">
        <v>30</v>
      </c>
      <c r="B32" s="11">
        <v>14478.992309486383</v>
      </c>
      <c r="C32" s="2">
        <v>15842.974430255912</v>
      </c>
      <c r="D32" s="2">
        <v>16771.304225641445</v>
      </c>
      <c r="E32" s="2">
        <v>17263.981695642979</v>
      </c>
      <c r="F32" s="2">
        <v>17321.00684026051</v>
      </c>
      <c r="G32" s="2">
        <v>17678.487886428087</v>
      </c>
      <c r="H32" s="2">
        <v>17776.903056143128</v>
      </c>
      <c r="I32" s="2">
        <v>17616.25234940564</v>
      </c>
      <c r="J32" s="2">
        <v>17196.535766215628</v>
      </c>
      <c r="K32" s="26">
        <v>16517.753306573082</v>
      </c>
      <c r="L32" s="11">
        <v>11256.043934715657</v>
      </c>
      <c r="M32" s="2">
        <v>12613.917717876633</v>
      </c>
      <c r="N32" s="2">
        <v>13443.966226626761</v>
      </c>
      <c r="O32" s="2">
        <v>13746.18946096603</v>
      </c>
      <c r="P32" s="2">
        <v>13520.587420894453</v>
      </c>
      <c r="Q32" s="2">
        <v>14559.391399507416</v>
      </c>
      <c r="R32" s="2">
        <v>15148.945202815183</v>
      </c>
      <c r="S32" s="2">
        <v>15289.248830817744</v>
      </c>
      <c r="T32" s="2">
        <v>14980.302283515106</v>
      </c>
      <c r="U32" s="26">
        <v>14222.105560907274</v>
      </c>
    </row>
    <row r="33" spans="1:21" ht="14.25" thickBot="1" x14ac:dyDescent="0.45">
      <c r="A33" s="22" t="s">
        <v>31</v>
      </c>
      <c r="B33" s="14">
        <v>24727.405409344759</v>
      </c>
      <c r="C33" s="5">
        <v>26930.744187883425</v>
      </c>
      <c r="D33" s="5">
        <v>28350.004654663837</v>
      </c>
      <c r="E33" s="5">
        <v>28985.186809685998</v>
      </c>
      <c r="F33" s="5">
        <v>28836.290652949894</v>
      </c>
      <c r="G33" s="5">
        <v>29431.419867324661</v>
      </c>
      <c r="H33" s="5">
        <v>29595.250019289506</v>
      </c>
      <c r="I33" s="5">
        <v>29327.781108844451</v>
      </c>
      <c r="J33" s="5">
        <v>28629.013135989484</v>
      </c>
      <c r="K33" s="27">
        <v>27498.94610072461</v>
      </c>
      <c r="L33" s="14">
        <v>11703.6152576472</v>
      </c>
      <c r="M33" s="5">
        <v>12958.549979015366</v>
      </c>
      <c r="N33" s="5">
        <v>13603.666285105526</v>
      </c>
      <c r="O33" s="5">
        <v>13638.964175917674</v>
      </c>
      <c r="P33" s="5">
        <v>13064.443651451815</v>
      </c>
      <c r="Q33" s="5">
        <v>15692.867861616</v>
      </c>
      <c r="R33" s="5">
        <v>18391.751560283796</v>
      </c>
      <c r="S33" s="5">
        <v>21161.094747455205</v>
      </c>
      <c r="T33" s="5">
        <v>24000.897423130231</v>
      </c>
      <c r="U33" s="27">
        <v>26911.15958730887</v>
      </c>
    </row>
    <row r="36" spans="1:21" ht="14.25" thickBot="1" x14ac:dyDescent="0.45"/>
    <row r="37" spans="1:21" x14ac:dyDescent="0.4">
      <c r="A37" s="58" t="s">
        <v>0</v>
      </c>
      <c r="B37" s="46" t="s">
        <v>46</v>
      </c>
      <c r="C37" s="47"/>
      <c r="D37" s="47"/>
      <c r="E37" s="47"/>
      <c r="F37" s="47"/>
      <c r="G37" s="47"/>
      <c r="H37" s="47"/>
      <c r="I37" s="47"/>
      <c r="J37" s="47"/>
      <c r="K37" s="48"/>
      <c r="L37" s="46" t="s">
        <v>47</v>
      </c>
      <c r="M37" s="47"/>
      <c r="N37" s="47"/>
      <c r="O37" s="47"/>
      <c r="P37" s="47"/>
      <c r="Q37" s="47"/>
      <c r="R37" s="47"/>
      <c r="S37" s="47"/>
      <c r="T37" s="47"/>
      <c r="U37" s="48"/>
    </row>
    <row r="38" spans="1:21" x14ac:dyDescent="0.4">
      <c r="A38" s="59"/>
      <c r="B38" s="49"/>
      <c r="C38" s="50"/>
      <c r="D38" s="50"/>
      <c r="E38" s="50"/>
      <c r="F38" s="50"/>
      <c r="G38" s="50"/>
      <c r="H38" s="50"/>
      <c r="I38" s="50"/>
      <c r="J38" s="50"/>
      <c r="K38" s="51"/>
      <c r="L38" s="49"/>
      <c r="M38" s="50"/>
      <c r="N38" s="50"/>
      <c r="O38" s="50"/>
      <c r="P38" s="50"/>
      <c r="Q38" s="50"/>
      <c r="R38" s="50"/>
      <c r="S38" s="50"/>
      <c r="T38" s="50"/>
      <c r="U38" s="51"/>
    </row>
    <row r="39" spans="1:21" ht="14.25" thickBot="1" x14ac:dyDescent="0.45">
      <c r="A39" s="60"/>
      <c r="B39" s="28">
        <v>2021</v>
      </c>
      <c r="C39" s="24">
        <v>2022</v>
      </c>
      <c r="D39" s="24">
        <v>2023</v>
      </c>
      <c r="E39" s="24">
        <v>2024</v>
      </c>
      <c r="F39" s="24">
        <v>2025</v>
      </c>
      <c r="G39" s="24">
        <v>2026</v>
      </c>
      <c r="H39" s="24">
        <v>2027</v>
      </c>
      <c r="I39" s="24">
        <v>2028</v>
      </c>
      <c r="J39" s="24">
        <v>2029</v>
      </c>
      <c r="K39" s="25">
        <v>2030</v>
      </c>
      <c r="L39" s="28">
        <v>2021</v>
      </c>
      <c r="M39" s="24">
        <v>2022</v>
      </c>
      <c r="N39" s="24">
        <v>2023</v>
      </c>
      <c r="O39" s="24">
        <v>2024</v>
      </c>
      <c r="P39" s="24">
        <v>2025</v>
      </c>
      <c r="Q39" s="24">
        <v>2026</v>
      </c>
      <c r="R39" s="24">
        <v>2027</v>
      </c>
      <c r="S39" s="24">
        <v>2028</v>
      </c>
      <c r="T39" s="24">
        <v>2029</v>
      </c>
      <c r="U39" s="25">
        <v>2030</v>
      </c>
    </row>
    <row r="40" spans="1:21" x14ac:dyDescent="0.4">
      <c r="A40" s="20" t="s">
        <v>2</v>
      </c>
      <c r="B40" s="11">
        <v>304.48225806451615</v>
      </c>
      <c r="C40" s="2">
        <v>300.79225806451609</v>
      </c>
      <c r="D40" s="2">
        <v>296.77225806451565</v>
      </c>
      <c r="E40" s="2">
        <v>292.75225806451522</v>
      </c>
      <c r="F40" s="2">
        <v>288.73225806451615</v>
      </c>
      <c r="G40" s="2">
        <v>284.71225806451571</v>
      </c>
      <c r="H40" s="2">
        <v>280.69225806451527</v>
      </c>
      <c r="I40" s="2">
        <v>276.6722580645162</v>
      </c>
      <c r="J40" s="2">
        <v>272.65225806451576</v>
      </c>
      <c r="K40" s="26">
        <v>268.63225806451533</v>
      </c>
      <c r="L40" s="11">
        <v>198.85483870967744</v>
      </c>
      <c r="M40" s="2">
        <v>196.3948387096774</v>
      </c>
      <c r="N40" s="2">
        <v>193.71483870967711</v>
      </c>
      <c r="O40" s="2">
        <v>191.03483870967682</v>
      </c>
      <c r="P40" s="2">
        <v>188.35483870967744</v>
      </c>
      <c r="Q40" s="2">
        <v>185.67483870967715</v>
      </c>
      <c r="R40" s="2">
        <v>182.99483870967686</v>
      </c>
      <c r="S40" s="2">
        <v>180.31483870967747</v>
      </c>
      <c r="T40" s="2">
        <v>177.63483870967718</v>
      </c>
      <c r="U40" s="26">
        <v>174.95483870967689</v>
      </c>
    </row>
    <row r="41" spans="1:21" x14ac:dyDescent="0.4">
      <c r="A41" s="21" t="s">
        <v>3</v>
      </c>
      <c r="B41" s="11">
        <v>401.48225806451615</v>
      </c>
      <c r="C41" s="2">
        <v>397.79225806451609</v>
      </c>
      <c r="D41" s="2">
        <v>393.77225806451565</v>
      </c>
      <c r="E41" s="2">
        <v>389.75225806451522</v>
      </c>
      <c r="F41" s="2">
        <v>385.73225806451615</v>
      </c>
      <c r="G41" s="2">
        <v>381.71225806451571</v>
      </c>
      <c r="H41" s="2">
        <v>377.69225806451527</v>
      </c>
      <c r="I41" s="2">
        <v>373.6722580645162</v>
      </c>
      <c r="J41" s="2">
        <v>369.65225806451576</v>
      </c>
      <c r="K41" s="26">
        <v>365.63225806451533</v>
      </c>
      <c r="L41" s="11">
        <v>275.95483870967746</v>
      </c>
      <c r="M41" s="2">
        <v>273.49483870967742</v>
      </c>
      <c r="N41" s="2">
        <v>270.81483870967713</v>
      </c>
      <c r="O41" s="2">
        <v>268.13483870967684</v>
      </c>
      <c r="P41" s="2">
        <v>265.45483870967746</v>
      </c>
      <c r="Q41" s="2">
        <v>262.77483870967717</v>
      </c>
      <c r="R41" s="2">
        <v>260.09483870967688</v>
      </c>
      <c r="S41" s="2">
        <v>257.4148387096775</v>
      </c>
      <c r="T41" s="2">
        <v>254.73483870967721</v>
      </c>
      <c r="U41" s="26">
        <v>252.05483870967691</v>
      </c>
    </row>
    <row r="42" spans="1:21" x14ac:dyDescent="0.4">
      <c r="A42" s="21" t="s">
        <v>4</v>
      </c>
      <c r="B42" s="11">
        <v>579.96451612903195</v>
      </c>
      <c r="C42" s="2">
        <v>572.58451612903218</v>
      </c>
      <c r="D42" s="2">
        <v>564.54451612903131</v>
      </c>
      <c r="E42" s="2">
        <v>556.50451612903043</v>
      </c>
      <c r="F42" s="2">
        <v>548.46451612903229</v>
      </c>
      <c r="G42" s="2">
        <v>540.42451612903142</v>
      </c>
      <c r="H42" s="2">
        <v>532.38451612903054</v>
      </c>
      <c r="I42" s="2">
        <v>524.3445161290324</v>
      </c>
      <c r="J42" s="2">
        <v>516.30451612903153</v>
      </c>
      <c r="K42" s="26">
        <v>508.26451612903065</v>
      </c>
      <c r="L42" s="11">
        <v>298.95483870967746</v>
      </c>
      <c r="M42" s="2">
        <v>296.49483870967742</v>
      </c>
      <c r="N42" s="2">
        <v>293.81483870967713</v>
      </c>
      <c r="O42" s="2">
        <v>291.13483870967684</v>
      </c>
      <c r="P42" s="2">
        <v>288.45483870967746</v>
      </c>
      <c r="Q42" s="2">
        <v>285.77483870967717</v>
      </c>
      <c r="R42" s="2">
        <v>283.09483870967688</v>
      </c>
      <c r="S42" s="2">
        <v>280.4148387096775</v>
      </c>
      <c r="T42" s="2">
        <v>277.73483870967721</v>
      </c>
      <c r="U42" s="26">
        <v>275.05483870967691</v>
      </c>
    </row>
    <row r="43" spans="1:21" x14ac:dyDescent="0.4">
      <c r="A43" s="21" t="s">
        <v>5</v>
      </c>
      <c r="B43" s="11">
        <v>476.48225806451615</v>
      </c>
      <c r="C43" s="2">
        <v>472.79225806451609</v>
      </c>
      <c r="D43" s="2">
        <v>468.77225806451565</v>
      </c>
      <c r="E43" s="2">
        <v>464.75225806451522</v>
      </c>
      <c r="F43" s="2">
        <v>460.73225806451615</v>
      </c>
      <c r="G43" s="2">
        <v>456.71225806451571</v>
      </c>
      <c r="H43" s="2">
        <v>452.69225806451527</v>
      </c>
      <c r="I43" s="2">
        <v>448.6722580645162</v>
      </c>
      <c r="J43" s="2">
        <v>444.65225806451576</v>
      </c>
      <c r="K43" s="26">
        <v>440.63225806451533</v>
      </c>
      <c r="L43" s="11">
        <v>310.65483870967745</v>
      </c>
      <c r="M43" s="2">
        <v>308.19483870967741</v>
      </c>
      <c r="N43" s="2">
        <v>305.51483870967712</v>
      </c>
      <c r="O43" s="2">
        <v>302.83483870967683</v>
      </c>
      <c r="P43" s="2">
        <v>300.15483870967745</v>
      </c>
      <c r="Q43" s="2">
        <v>297.47483870967716</v>
      </c>
      <c r="R43" s="2">
        <v>294.79483870967687</v>
      </c>
      <c r="S43" s="2">
        <v>292.11483870967749</v>
      </c>
      <c r="T43" s="2">
        <v>289.43483870967719</v>
      </c>
      <c r="U43" s="26">
        <v>286.7548387096769</v>
      </c>
    </row>
    <row r="44" spans="1:21" x14ac:dyDescent="0.4">
      <c r="A44" s="21" t="s">
        <v>6</v>
      </c>
      <c r="B44" s="11">
        <v>514.96451612903229</v>
      </c>
      <c r="C44" s="2">
        <v>507.58451612903218</v>
      </c>
      <c r="D44" s="2">
        <v>499.54451612903131</v>
      </c>
      <c r="E44" s="2">
        <v>491.50451612903043</v>
      </c>
      <c r="F44" s="2">
        <v>483.46451612903229</v>
      </c>
      <c r="G44" s="2">
        <v>475.42451612903142</v>
      </c>
      <c r="H44" s="2">
        <v>467.38451612903054</v>
      </c>
      <c r="I44" s="2">
        <v>459.3445161290324</v>
      </c>
      <c r="J44" s="2">
        <v>451.30451612903153</v>
      </c>
      <c r="K44" s="26">
        <v>443.26451612903065</v>
      </c>
      <c r="L44" s="11">
        <v>320.45483870967746</v>
      </c>
      <c r="M44" s="2">
        <v>317.99483870967742</v>
      </c>
      <c r="N44" s="2">
        <v>315.31483870967713</v>
      </c>
      <c r="O44" s="2">
        <v>312.63483870967684</v>
      </c>
      <c r="P44" s="2">
        <v>309.95483870967746</v>
      </c>
      <c r="Q44" s="2">
        <v>307.27483870967717</v>
      </c>
      <c r="R44" s="2">
        <v>304.59483870967688</v>
      </c>
      <c r="S44" s="2">
        <v>301.9148387096775</v>
      </c>
      <c r="T44" s="2">
        <v>299.23483870967721</v>
      </c>
      <c r="U44" s="26">
        <v>296.55483870967691</v>
      </c>
    </row>
    <row r="45" spans="1:21" x14ac:dyDescent="0.4">
      <c r="A45" s="21" t="s">
        <v>7</v>
      </c>
      <c r="B45" s="11">
        <v>492.75451612903231</v>
      </c>
      <c r="C45" s="2">
        <v>485.3745161290322</v>
      </c>
      <c r="D45" s="2">
        <v>477.33451612903133</v>
      </c>
      <c r="E45" s="2">
        <v>469.29451612903046</v>
      </c>
      <c r="F45" s="2">
        <v>461.25451612903231</v>
      </c>
      <c r="G45" s="2">
        <v>453.21451612903144</v>
      </c>
      <c r="H45" s="2">
        <v>445.17451612903056</v>
      </c>
      <c r="I45" s="2">
        <v>437.13451612903242</v>
      </c>
      <c r="J45" s="2">
        <v>429.09451612903155</v>
      </c>
      <c r="K45" s="26">
        <v>421.05451612903067</v>
      </c>
      <c r="L45" s="11">
        <v>300.75483870967747</v>
      </c>
      <c r="M45" s="2">
        <v>298.29483870967744</v>
      </c>
      <c r="N45" s="2">
        <v>295.61483870967714</v>
      </c>
      <c r="O45" s="2">
        <v>292.93483870967685</v>
      </c>
      <c r="P45" s="2">
        <v>290.25483870967747</v>
      </c>
      <c r="Q45" s="2">
        <v>287.57483870967718</v>
      </c>
      <c r="R45" s="2">
        <v>284.89483870967689</v>
      </c>
      <c r="S45" s="2">
        <v>282.21483870967751</v>
      </c>
      <c r="T45" s="2">
        <v>279.53483870967722</v>
      </c>
      <c r="U45" s="26">
        <v>276.85483870967693</v>
      </c>
    </row>
    <row r="46" spans="1:21" x14ac:dyDescent="0.4">
      <c r="A46" s="21" t="s">
        <v>8</v>
      </c>
      <c r="B46" s="11">
        <v>483.48225806451615</v>
      </c>
      <c r="C46" s="2">
        <v>479.79225806451609</v>
      </c>
      <c r="D46" s="2">
        <v>475.77225806451565</v>
      </c>
      <c r="E46" s="2">
        <v>471.75225806451522</v>
      </c>
      <c r="F46" s="2">
        <v>467.73225806451615</v>
      </c>
      <c r="G46" s="2">
        <v>463.71225806451571</v>
      </c>
      <c r="H46" s="2">
        <v>459.69225806451527</v>
      </c>
      <c r="I46" s="2">
        <v>455.6722580645162</v>
      </c>
      <c r="J46" s="2">
        <v>451.65225806451576</v>
      </c>
      <c r="K46" s="26">
        <v>447.63225806451533</v>
      </c>
      <c r="L46" s="11">
        <v>287.95483870967746</v>
      </c>
      <c r="M46" s="2">
        <v>285.49483870967742</v>
      </c>
      <c r="N46" s="2">
        <v>282.81483870967713</v>
      </c>
      <c r="O46" s="2">
        <v>280.13483870967684</v>
      </c>
      <c r="P46" s="2">
        <v>277.45483870967746</v>
      </c>
      <c r="Q46" s="2">
        <v>274.77483870967717</v>
      </c>
      <c r="R46" s="2">
        <v>272.09483870967688</v>
      </c>
      <c r="S46" s="2">
        <v>269.4148387096775</v>
      </c>
      <c r="T46" s="2">
        <v>266.73483870967721</v>
      </c>
      <c r="U46" s="26">
        <v>264.05483870967691</v>
      </c>
    </row>
    <row r="47" spans="1:21" x14ac:dyDescent="0.4">
      <c r="A47" s="21" t="s">
        <v>9</v>
      </c>
      <c r="B47" s="11">
        <v>471.96451612903235</v>
      </c>
      <c r="C47" s="2">
        <v>464.58451612903224</v>
      </c>
      <c r="D47" s="2">
        <v>456.54451612903136</v>
      </c>
      <c r="E47" s="2">
        <v>448.50451612903049</v>
      </c>
      <c r="F47" s="2">
        <v>440.46451612903235</v>
      </c>
      <c r="G47" s="2">
        <v>432.42451612903147</v>
      </c>
      <c r="H47" s="2">
        <v>424.3845161290306</v>
      </c>
      <c r="I47" s="2">
        <v>416.34451612903246</v>
      </c>
      <c r="J47" s="2">
        <v>408.30451612903158</v>
      </c>
      <c r="K47" s="26">
        <v>400.26451612903071</v>
      </c>
      <c r="L47" s="11">
        <v>302.35483870967744</v>
      </c>
      <c r="M47" s="2">
        <v>299.8948387096774</v>
      </c>
      <c r="N47" s="2">
        <v>297.21483870967711</v>
      </c>
      <c r="O47" s="2">
        <v>294.53483870967682</v>
      </c>
      <c r="P47" s="2">
        <v>291.85483870967744</v>
      </c>
      <c r="Q47" s="2">
        <v>289.17483870967715</v>
      </c>
      <c r="R47" s="2">
        <v>286.49483870967686</v>
      </c>
      <c r="S47" s="2">
        <v>283.81483870967747</v>
      </c>
      <c r="T47" s="2">
        <v>281.13483870967718</v>
      </c>
      <c r="U47" s="26">
        <v>278.45483870967689</v>
      </c>
    </row>
    <row r="48" spans="1:21" x14ac:dyDescent="0.4">
      <c r="A48" s="21" t="s">
        <v>10</v>
      </c>
      <c r="B48" s="11">
        <v>344.48225806451615</v>
      </c>
      <c r="C48" s="2">
        <v>340.79225806451609</v>
      </c>
      <c r="D48" s="2">
        <v>336.77225806451565</v>
      </c>
      <c r="E48" s="2">
        <v>332.75225806451522</v>
      </c>
      <c r="F48" s="2">
        <v>328.73225806451615</v>
      </c>
      <c r="G48" s="2">
        <v>324.71225806451571</v>
      </c>
      <c r="H48" s="2">
        <v>320.69225806451527</v>
      </c>
      <c r="I48" s="2">
        <v>316.6722580645162</v>
      </c>
      <c r="J48" s="2">
        <v>312.65225806451576</v>
      </c>
      <c r="K48" s="26">
        <v>308.63225806451533</v>
      </c>
      <c r="L48" s="11">
        <v>288.05483870967743</v>
      </c>
      <c r="M48" s="2">
        <v>285.59483870967739</v>
      </c>
      <c r="N48" s="2">
        <v>282.9148387096771</v>
      </c>
      <c r="O48" s="2">
        <v>280.23483870967681</v>
      </c>
      <c r="P48" s="2">
        <v>277.55483870967743</v>
      </c>
      <c r="Q48" s="2">
        <v>274.87483870967714</v>
      </c>
      <c r="R48" s="2">
        <v>272.19483870967684</v>
      </c>
      <c r="S48" s="2">
        <v>269.51483870967746</v>
      </c>
      <c r="T48" s="2">
        <v>266.83483870967717</v>
      </c>
      <c r="U48" s="26">
        <v>264.15483870967688</v>
      </c>
    </row>
    <row r="49" spans="1:21" x14ac:dyDescent="0.4">
      <c r="A49" s="21" t="s">
        <v>11</v>
      </c>
      <c r="B49" s="11">
        <v>472.00225806451613</v>
      </c>
      <c r="C49" s="2">
        <v>468.31225806451607</v>
      </c>
      <c r="D49" s="2">
        <v>464.29225806451564</v>
      </c>
      <c r="E49" s="2">
        <v>460.2722580645152</v>
      </c>
      <c r="F49" s="2">
        <v>456.25225806451613</v>
      </c>
      <c r="G49" s="2">
        <v>452.23225806451569</v>
      </c>
      <c r="H49" s="2">
        <v>448.21225806451525</v>
      </c>
      <c r="I49" s="2">
        <v>444.19225806451618</v>
      </c>
      <c r="J49" s="2">
        <v>440.17225806451574</v>
      </c>
      <c r="K49" s="26">
        <v>436.15225806451531</v>
      </c>
      <c r="L49" s="11">
        <v>282.15483870967745</v>
      </c>
      <c r="M49" s="2">
        <v>279.69483870967741</v>
      </c>
      <c r="N49" s="2">
        <v>277.01483870967712</v>
      </c>
      <c r="O49" s="2">
        <v>274.33483870967683</v>
      </c>
      <c r="P49" s="2">
        <v>271.65483870967745</v>
      </c>
      <c r="Q49" s="2">
        <v>268.97483870967716</v>
      </c>
      <c r="R49" s="2">
        <v>266.29483870967687</v>
      </c>
      <c r="S49" s="2">
        <v>263.61483870967749</v>
      </c>
      <c r="T49" s="2">
        <v>260.93483870967719</v>
      </c>
      <c r="U49" s="26">
        <v>258.2548387096769</v>
      </c>
    </row>
    <row r="50" spans="1:21" x14ac:dyDescent="0.4">
      <c r="A50" s="21" t="s">
        <v>12</v>
      </c>
      <c r="B50" s="11">
        <v>445.6722580645162</v>
      </c>
      <c r="C50" s="2">
        <v>441.98225806451615</v>
      </c>
      <c r="D50" s="2">
        <v>437.96225806451571</v>
      </c>
      <c r="E50" s="2">
        <v>433.94225806451527</v>
      </c>
      <c r="F50" s="2">
        <v>429.9222580645162</v>
      </c>
      <c r="G50" s="2">
        <v>425.90225806451576</v>
      </c>
      <c r="H50" s="2">
        <v>421.88225806451533</v>
      </c>
      <c r="I50" s="2">
        <v>417.86225806451625</v>
      </c>
      <c r="J50" s="2">
        <v>413.84225806451582</v>
      </c>
      <c r="K50" s="26">
        <v>409.82225806451538</v>
      </c>
      <c r="L50" s="11">
        <v>285.75483870967747</v>
      </c>
      <c r="M50" s="2">
        <v>283.29483870967744</v>
      </c>
      <c r="N50" s="2">
        <v>280.61483870967714</v>
      </c>
      <c r="O50" s="2">
        <v>277.93483870967685</v>
      </c>
      <c r="P50" s="2">
        <v>275.25483870967747</v>
      </c>
      <c r="Q50" s="2">
        <v>272.57483870967718</v>
      </c>
      <c r="R50" s="2">
        <v>269.89483870967689</v>
      </c>
      <c r="S50" s="2">
        <v>267.21483870967751</v>
      </c>
      <c r="T50" s="2">
        <v>264.53483870967722</v>
      </c>
      <c r="U50" s="26">
        <v>261.85483870967693</v>
      </c>
    </row>
    <row r="51" spans="1:21" x14ac:dyDescent="0.4">
      <c r="A51" s="21" t="s">
        <v>13</v>
      </c>
      <c r="B51" s="11">
        <v>365.48225806451615</v>
      </c>
      <c r="C51" s="2">
        <v>361.79225806451609</v>
      </c>
      <c r="D51" s="2">
        <v>357.77225806451565</v>
      </c>
      <c r="E51" s="2">
        <v>353.75225806451522</v>
      </c>
      <c r="F51" s="2">
        <v>349.73225806451615</v>
      </c>
      <c r="G51" s="2">
        <v>345.71225806451571</v>
      </c>
      <c r="H51" s="2">
        <v>341.69225806451527</v>
      </c>
      <c r="I51" s="2">
        <v>337.6722580645162</v>
      </c>
      <c r="J51" s="2">
        <v>333.65225806451576</v>
      </c>
      <c r="K51" s="26">
        <v>329.63225806451533</v>
      </c>
      <c r="L51" s="11">
        <v>278.25483870967747</v>
      </c>
      <c r="M51" s="2">
        <v>275.79483870967744</v>
      </c>
      <c r="N51" s="2">
        <v>273.11483870967714</v>
      </c>
      <c r="O51" s="2">
        <v>270.43483870967685</v>
      </c>
      <c r="P51" s="2">
        <v>267.75483870967747</v>
      </c>
      <c r="Q51" s="2">
        <v>265.07483870967718</v>
      </c>
      <c r="R51" s="2">
        <v>262.39483870967689</v>
      </c>
      <c r="S51" s="2">
        <v>259.71483870967751</v>
      </c>
      <c r="T51" s="2">
        <v>257.03483870967722</v>
      </c>
      <c r="U51" s="26">
        <v>254.35483870967693</v>
      </c>
    </row>
    <row r="52" spans="1:21" x14ac:dyDescent="0.4">
      <c r="A52" s="21" t="s">
        <v>14</v>
      </c>
      <c r="B52" s="11">
        <v>585.10451612903239</v>
      </c>
      <c r="C52" s="2">
        <v>577.72451612903228</v>
      </c>
      <c r="D52" s="2">
        <v>569.68451612903141</v>
      </c>
      <c r="E52" s="2">
        <v>561.64451612903054</v>
      </c>
      <c r="F52" s="2">
        <v>553.60451612903239</v>
      </c>
      <c r="G52" s="2">
        <v>545.56451612903152</v>
      </c>
      <c r="H52" s="2">
        <v>537.52451612903064</v>
      </c>
      <c r="I52" s="2">
        <v>529.4845161290325</v>
      </c>
      <c r="J52" s="2">
        <v>521.44451612903163</v>
      </c>
      <c r="K52" s="26">
        <v>513.40451612903075</v>
      </c>
      <c r="L52" s="11">
        <v>294.15483870967745</v>
      </c>
      <c r="M52" s="2">
        <v>291.69483870967741</v>
      </c>
      <c r="N52" s="2">
        <v>289.01483870967712</v>
      </c>
      <c r="O52" s="2">
        <v>286.33483870967683</v>
      </c>
      <c r="P52" s="2">
        <v>283.65483870967745</v>
      </c>
      <c r="Q52" s="2">
        <v>280.97483870967716</v>
      </c>
      <c r="R52" s="2">
        <v>278.29483870967687</v>
      </c>
      <c r="S52" s="2">
        <v>275.61483870967749</v>
      </c>
      <c r="T52" s="2">
        <v>272.93483870967719</v>
      </c>
      <c r="U52" s="26">
        <v>270.2548387096769</v>
      </c>
    </row>
    <row r="53" spans="1:21" x14ac:dyDescent="0.4">
      <c r="A53" s="21" t="s">
        <v>15</v>
      </c>
      <c r="B53" s="11">
        <v>504.96451612903235</v>
      </c>
      <c r="C53" s="2">
        <v>497.58451612903224</v>
      </c>
      <c r="D53" s="2">
        <v>489.54451612903136</v>
      </c>
      <c r="E53" s="2">
        <v>481.50451612903049</v>
      </c>
      <c r="F53" s="2">
        <v>473.46451612903235</v>
      </c>
      <c r="G53" s="2">
        <v>465.42451612903147</v>
      </c>
      <c r="H53" s="2">
        <v>457.3845161290306</v>
      </c>
      <c r="I53" s="2">
        <v>449.34451612903246</v>
      </c>
      <c r="J53" s="2">
        <v>441.30451612903158</v>
      </c>
      <c r="K53" s="26">
        <v>433.26451612903071</v>
      </c>
      <c r="L53" s="11">
        <v>286.25483870967747</v>
      </c>
      <c r="M53" s="2">
        <v>283.79483870967744</v>
      </c>
      <c r="N53" s="2">
        <v>281.11483870967714</v>
      </c>
      <c r="O53" s="2">
        <v>278.43483870967685</v>
      </c>
      <c r="P53" s="2">
        <v>275.75483870967747</v>
      </c>
      <c r="Q53" s="2">
        <v>273.07483870967718</v>
      </c>
      <c r="R53" s="2">
        <v>270.39483870967689</v>
      </c>
      <c r="S53" s="2">
        <v>267.71483870967751</v>
      </c>
      <c r="T53" s="2">
        <v>265.03483870967722</v>
      </c>
      <c r="U53" s="26">
        <v>262.35483870967693</v>
      </c>
    </row>
    <row r="54" spans="1:21" x14ac:dyDescent="0.4">
      <c r="A54" s="21" t="s">
        <v>16</v>
      </c>
      <c r="B54" s="11">
        <v>477.07225806451618</v>
      </c>
      <c r="C54" s="2">
        <v>473.38225806451612</v>
      </c>
      <c r="D54" s="2">
        <v>469.36225806451569</v>
      </c>
      <c r="E54" s="2">
        <v>465.34225806451525</v>
      </c>
      <c r="F54" s="2">
        <v>461.32225806451618</v>
      </c>
      <c r="G54" s="2">
        <v>457.30225806451574</v>
      </c>
      <c r="H54" s="2">
        <v>453.2822580645153</v>
      </c>
      <c r="I54" s="2">
        <v>449.26225806451623</v>
      </c>
      <c r="J54" s="2">
        <v>445.2422580645158</v>
      </c>
      <c r="K54" s="26">
        <v>441.22225806451536</v>
      </c>
      <c r="L54" s="11">
        <v>298.55483870967743</v>
      </c>
      <c r="M54" s="2">
        <v>296.09483870967739</v>
      </c>
      <c r="N54" s="2">
        <v>293.4148387096771</v>
      </c>
      <c r="O54" s="2">
        <v>290.73483870967681</v>
      </c>
      <c r="P54" s="2">
        <v>288.05483870967743</v>
      </c>
      <c r="Q54" s="2">
        <v>285.37483870967714</v>
      </c>
      <c r="R54" s="2">
        <v>282.69483870967684</v>
      </c>
      <c r="S54" s="2">
        <v>280.01483870967746</v>
      </c>
      <c r="T54" s="2">
        <v>277.33483870967717</v>
      </c>
      <c r="U54" s="26">
        <v>274.65483870967688</v>
      </c>
    </row>
    <row r="55" spans="1:21" x14ac:dyDescent="0.4">
      <c r="A55" s="21" t="s">
        <v>17</v>
      </c>
      <c r="B55" s="11">
        <v>461.8022580645162</v>
      </c>
      <c r="C55" s="2">
        <v>458.11225806451614</v>
      </c>
      <c r="D55" s="2">
        <v>454.0922580645157</v>
      </c>
      <c r="E55" s="2">
        <v>450.07225806451527</v>
      </c>
      <c r="F55" s="2">
        <v>446.0522580645162</v>
      </c>
      <c r="G55" s="2">
        <v>442.03225806451576</v>
      </c>
      <c r="H55" s="2">
        <v>438.01225806451532</v>
      </c>
      <c r="I55" s="2">
        <v>433.99225806451625</v>
      </c>
      <c r="J55" s="2">
        <v>429.97225806451581</v>
      </c>
      <c r="K55" s="26">
        <v>425.95225806451538</v>
      </c>
      <c r="L55" s="11">
        <v>294.45483870967746</v>
      </c>
      <c r="M55" s="2">
        <v>291.99483870967742</v>
      </c>
      <c r="N55" s="2">
        <v>289.31483870967713</v>
      </c>
      <c r="O55" s="2">
        <v>286.63483870967684</v>
      </c>
      <c r="P55" s="2">
        <v>283.95483870967746</v>
      </c>
      <c r="Q55" s="2">
        <v>281.27483870967717</v>
      </c>
      <c r="R55" s="2">
        <v>278.59483870967688</v>
      </c>
      <c r="S55" s="2">
        <v>275.9148387096775</v>
      </c>
      <c r="T55" s="2">
        <v>273.23483870967721</v>
      </c>
      <c r="U55" s="26">
        <v>270.55483870967691</v>
      </c>
    </row>
    <row r="56" spans="1:21" x14ac:dyDescent="0.4">
      <c r="A56" s="21" t="s">
        <v>18</v>
      </c>
      <c r="B56" s="11">
        <v>367.94225806451618</v>
      </c>
      <c r="C56" s="2">
        <v>364.25225806451613</v>
      </c>
      <c r="D56" s="2">
        <v>360.23225806451569</v>
      </c>
      <c r="E56" s="2">
        <v>356.21225806451525</v>
      </c>
      <c r="F56" s="2">
        <v>352.19225806451618</v>
      </c>
      <c r="G56" s="2">
        <v>348.17225806451574</v>
      </c>
      <c r="H56" s="2">
        <v>344.15225806451531</v>
      </c>
      <c r="I56" s="2">
        <v>340.13225806451624</v>
      </c>
      <c r="J56" s="2">
        <v>336.1122580645158</v>
      </c>
      <c r="K56" s="26">
        <v>332.09225806451536</v>
      </c>
      <c r="L56" s="11">
        <v>291.65483870967745</v>
      </c>
      <c r="M56" s="2">
        <v>289.19483870967741</v>
      </c>
      <c r="N56" s="2">
        <v>286.51483870967712</v>
      </c>
      <c r="O56" s="2">
        <v>283.83483870967683</v>
      </c>
      <c r="P56" s="2">
        <v>281.15483870967745</v>
      </c>
      <c r="Q56" s="2">
        <v>278.47483870967716</v>
      </c>
      <c r="R56" s="2">
        <v>275.79483870967687</v>
      </c>
      <c r="S56" s="2">
        <v>273.11483870967749</v>
      </c>
      <c r="T56" s="2">
        <v>270.43483870967719</v>
      </c>
      <c r="U56" s="26">
        <v>267.7548387096769</v>
      </c>
    </row>
    <row r="57" spans="1:21" x14ac:dyDescent="0.4">
      <c r="A57" s="21" t="s">
        <v>19</v>
      </c>
      <c r="B57" s="11">
        <v>430.01225806451612</v>
      </c>
      <c r="C57" s="2">
        <v>426.32225806451606</v>
      </c>
      <c r="D57" s="2">
        <v>422.30225806451563</v>
      </c>
      <c r="E57" s="2">
        <v>418.28225806451519</v>
      </c>
      <c r="F57" s="2">
        <v>414.26225806451612</v>
      </c>
      <c r="G57" s="2">
        <v>410.24225806451568</v>
      </c>
      <c r="H57" s="2">
        <v>406.22225806451524</v>
      </c>
      <c r="I57" s="2">
        <v>402.20225806451617</v>
      </c>
      <c r="J57" s="2">
        <v>398.18225806451574</v>
      </c>
      <c r="K57" s="26">
        <v>394.1622580645153</v>
      </c>
      <c r="L57" s="11">
        <v>301.45483870967746</v>
      </c>
      <c r="M57" s="2">
        <v>298.99483870967742</v>
      </c>
      <c r="N57" s="2">
        <v>296.31483870967713</v>
      </c>
      <c r="O57" s="2">
        <v>293.63483870967684</v>
      </c>
      <c r="P57" s="2">
        <v>290.95483870967746</v>
      </c>
      <c r="Q57" s="2">
        <v>288.27483870967717</v>
      </c>
      <c r="R57" s="2">
        <v>285.59483870967688</v>
      </c>
      <c r="S57" s="2">
        <v>282.9148387096775</v>
      </c>
      <c r="T57" s="2">
        <v>280.23483870967721</v>
      </c>
      <c r="U57" s="26">
        <v>277.55483870967691</v>
      </c>
    </row>
    <row r="58" spans="1:21" x14ac:dyDescent="0.4">
      <c r="A58" s="21" t="s">
        <v>20</v>
      </c>
      <c r="B58" s="11">
        <v>523.23951612903238</v>
      </c>
      <c r="C58" s="2">
        <v>515.85951612903227</v>
      </c>
      <c r="D58" s="2">
        <v>507.8195161290314</v>
      </c>
      <c r="E58" s="2">
        <v>499.77951612903053</v>
      </c>
      <c r="F58" s="2">
        <v>491.73951612903238</v>
      </c>
      <c r="G58" s="2">
        <v>483.69951612903151</v>
      </c>
      <c r="H58" s="2">
        <v>475.65951612903064</v>
      </c>
      <c r="I58" s="2">
        <v>467.61951612903249</v>
      </c>
      <c r="J58" s="2">
        <v>459.57951612903162</v>
      </c>
      <c r="K58" s="26">
        <v>451.53951612903074</v>
      </c>
      <c r="L58" s="11">
        <v>293.45483870967746</v>
      </c>
      <c r="M58" s="2">
        <v>290.99483870967742</v>
      </c>
      <c r="N58" s="2">
        <v>288.31483870967713</v>
      </c>
      <c r="O58" s="2">
        <v>285.63483870967684</v>
      </c>
      <c r="P58" s="2">
        <v>282.95483870967746</v>
      </c>
      <c r="Q58" s="2">
        <v>280.27483870967717</v>
      </c>
      <c r="R58" s="2">
        <v>277.59483870967688</v>
      </c>
      <c r="S58" s="2">
        <v>274.9148387096775</v>
      </c>
      <c r="T58" s="2">
        <v>272.23483870967721</v>
      </c>
      <c r="U58" s="26">
        <v>269.55483870967691</v>
      </c>
    </row>
    <row r="59" spans="1:21" x14ac:dyDescent="0.4">
      <c r="A59" s="21" t="s">
        <v>21</v>
      </c>
      <c r="B59" s="11">
        <v>365.48225806451615</v>
      </c>
      <c r="C59" s="2">
        <v>361.79225806451609</v>
      </c>
      <c r="D59" s="2">
        <v>357.77225806451565</v>
      </c>
      <c r="E59" s="2">
        <v>353.75225806451522</v>
      </c>
      <c r="F59" s="2">
        <v>349.73225806451615</v>
      </c>
      <c r="G59" s="2">
        <v>345.71225806451571</v>
      </c>
      <c r="H59" s="2">
        <v>341.69225806451527</v>
      </c>
      <c r="I59" s="2">
        <v>337.6722580645162</v>
      </c>
      <c r="J59" s="2">
        <v>333.65225806451576</v>
      </c>
      <c r="K59" s="26">
        <v>329.63225806451533</v>
      </c>
      <c r="L59" s="11">
        <v>302.15483870967745</v>
      </c>
      <c r="M59" s="2">
        <v>299.69483870967741</v>
      </c>
      <c r="N59" s="2">
        <v>297.01483870967712</v>
      </c>
      <c r="O59" s="2">
        <v>294.33483870967683</v>
      </c>
      <c r="P59" s="2">
        <v>291.65483870967745</v>
      </c>
      <c r="Q59" s="2">
        <v>288.97483870967716</v>
      </c>
      <c r="R59" s="2">
        <v>286.29483870967687</v>
      </c>
      <c r="S59" s="2">
        <v>283.61483870967749</v>
      </c>
      <c r="T59" s="2">
        <v>280.93483870967719</v>
      </c>
      <c r="U59" s="26">
        <v>278.2548387096769</v>
      </c>
    </row>
    <row r="60" spans="1:21" x14ac:dyDescent="0.4">
      <c r="A60" s="21" t="s">
        <v>22</v>
      </c>
      <c r="B60" s="11">
        <v>331.18225806451619</v>
      </c>
      <c r="C60" s="2">
        <v>327.49225806451614</v>
      </c>
      <c r="D60" s="2">
        <v>323.4722580645157</v>
      </c>
      <c r="E60" s="2">
        <v>319.45225806451526</v>
      </c>
      <c r="F60" s="2">
        <v>315.43225806451619</v>
      </c>
      <c r="G60" s="2">
        <v>311.41225806451575</v>
      </c>
      <c r="H60" s="2">
        <v>307.39225806451532</v>
      </c>
      <c r="I60" s="2">
        <v>303.37225806451625</v>
      </c>
      <c r="J60" s="2">
        <v>299.35225806451581</v>
      </c>
      <c r="K60" s="26">
        <v>295.33225806451537</v>
      </c>
      <c r="L60" s="11">
        <v>293.65483870967745</v>
      </c>
      <c r="M60" s="2">
        <v>291.19483870967741</v>
      </c>
      <c r="N60" s="2">
        <v>288.51483870967712</v>
      </c>
      <c r="O60" s="2">
        <v>285.83483870967683</v>
      </c>
      <c r="P60" s="2">
        <v>283.15483870967745</v>
      </c>
      <c r="Q60" s="2">
        <v>280.47483870967716</v>
      </c>
      <c r="R60" s="2">
        <v>277.79483870967687</v>
      </c>
      <c r="S60" s="2">
        <v>275.11483870967749</v>
      </c>
      <c r="T60" s="2">
        <v>272.43483870967719</v>
      </c>
      <c r="U60" s="26">
        <v>269.7548387096769</v>
      </c>
    </row>
    <row r="61" spans="1:21" x14ac:dyDescent="0.4">
      <c r="A61" s="21" t="s">
        <v>23</v>
      </c>
      <c r="B61" s="11">
        <v>407.48225806451615</v>
      </c>
      <c r="C61" s="2">
        <v>403.79225806451609</v>
      </c>
      <c r="D61" s="2">
        <v>399.77225806451565</v>
      </c>
      <c r="E61" s="2">
        <v>395.75225806451522</v>
      </c>
      <c r="F61" s="2">
        <v>391.73225806451615</v>
      </c>
      <c r="G61" s="2">
        <v>387.71225806451571</v>
      </c>
      <c r="H61" s="2">
        <v>383.69225806451527</v>
      </c>
      <c r="I61" s="2">
        <v>379.6722580645162</v>
      </c>
      <c r="J61" s="2">
        <v>375.65225806451576</v>
      </c>
      <c r="K61" s="26">
        <v>371.63225806451533</v>
      </c>
      <c r="L61" s="11">
        <v>309.05483870967743</v>
      </c>
      <c r="M61" s="2">
        <v>306.59483870967739</v>
      </c>
      <c r="N61" s="2">
        <v>303.9148387096771</v>
      </c>
      <c r="O61" s="2">
        <v>301.23483870967681</v>
      </c>
      <c r="P61" s="2">
        <v>298.55483870967743</v>
      </c>
      <c r="Q61" s="2">
        <v>295.87483870967714</v>
      </c>
      <c r="R61" s="2">
        <v>293.19483870967684</v>
      </c>
      <c r="S61" s="2">
        <v>290.51483870967746</v>
      </c>
      <c r="T61" s="2">
        <v>287.83483870967717</v>
      </c>
      <c r="U61" s="26">
        <v>285.15483870967688</v>
      </c>
    </row>
    <row r="62" spans="1:21" x14ac:dyDescent="0.4">
      <c r="A62" s="21" t="s">
        <v>24</v>
      </c>
      <c r="B62" s="11">
        <v>402.02225806451622</v>
      </c>
      <c r="C62" s="2">
        <v>398.33225806451617</v>
      </c>
      <c r="D62" s="2">
        <v>394.31225806451573</v>
      </c>
      <c r="E62" s="2">
        <v>390.29225806451529</v>
      </c>
      <c r="F62" s="2">
        <v>386.27225806451622</v>
      </c>
      <c r="G62" s="2">
        <v>382.25225806451579</v>
      </c>
      <c r="H62" s="2">
        <v>378.23225806451535</v>
      </c>
      <c r="I62" s="2">
        <v>374.21225806451628</v>
      </c>
      <c r="J62" s="2">
        <v>370.19225806451584</v>
      </c>
      <c r="K62" s="26">
        <v>366.1722580645154</v>
      </c>
      <c r="L62" s="11">
        <v>318.05483870967743</v>
      </c>
      <c r="M62" s="2">
        <v>315.59483870967739</v>
      </c>
      <c r="N62" s="2">
        <v>312.9148387096771</v>
      </c>
      <c r="O62" s="2">
        <v>310.23483870967681</v>
      </c>
      <c r="P62" s="2">
        <v>307.55483870967743</v>
      </c>
      <c r="Q62" s="2">
        <v>304.87483870967714</v>
      </c>
      <c r="R62" s="2">
        <v>302.19483870967684</v>
      </c>
      <c r="S62" s="2">
        <v>299.51483870967746</v>
      </c>
      <c r="T62" s="2">
        <v>296.83483870967717</v>
      </c>
      <c r="U62" s="26">
        <v>294.15483870967688</v>
      </c>
    </row>
    <row r="63" spans="1:21" x14ac:dyDescent="0.4">
      <c r="A63" s="21" t="s">
        <v>25</v>
      </c>
      <c r="B63" s="11">
        <v>333.48225806451615</v>
      </c>
      <c r="C63" s="2">
        <v>329.79225806451609</v>
      </c>
      <c r="D63" s="2">
        <v>325.77225806451565</v>
      </c>
      <c r="E63" s="2">
        <v>321.75225806451522</v>
      </c>
      <c r="F63" s="2">
        <v>317.73225806451615</v>
      </c>
      <c r="G63" s="2">
        <v>313.71225806451571</v>
      </c>
      <c r="H63" s="2">
        <v>309.69225806451527</v>
      </c>
      <c r="I63" s="2">
        <v>305.6722580645162</v>
      </c>
      <c r="J63" s="2">
        <v>301.65225806451576</v>
      </c>
      <c r="K63" s="26">
        <v>297.63225806451533</v>
      </c>
      <c r="L63" s="11">
        <v>315.55483870967743</v>
      </c>
      <c r="M63" s="2">
        <v>313.09483870967739</v>
      </c>
      <c r="N63" s="2">
        <v>310.4148387096771</v>
      </c>
      <c r="O63" s="2">
        <v>307.73483870967681</v>
      </c>
      <c r="P63" s="2">
        <v>305.05483870967743</v>
      </c>
      <c r="Q63" s="2">
        <v>302.37483870967714</v>
      </c>
      <c r="R63" s="2">
        <v>299.69483870967684</v>
      </c>
      <c r="S63" s="2">
        <v>297.01483870967746</v>
      </c>
      <c r="T63" s="2">
        <v>294.33483870967717</v>
      </c>
      <c r="U63" s="26">
        <v>291.65483870967688</v>
      </c>
    </row>
    <row r="64" spans="1:21" x14ac:dyDescent="0.4">
      <c r="A64" s="21" t="s">
        <v>26</v>
      </c>
      <c r="B64" s="11">
        <v>370.02225806451622</v>
      </c>
      <c r="C64" s="2">
        <v>366.33225806451617</v>
      </c>
      <c r="D64" s="2">
        <v>362.31225806451573</v>
      </c>
      <c r="E64" s="2">
        <v>358.29225806451529</v>
      </c>
      <c r="F64" s="2">
        <v>354.27225806451622</v>
      </c>
      <c r="G64" s="2">
        <v>350.25225806451579</v>
      </c>
      <c r="H64" s="2">
        <v>346.23225806451535</v>
      </c>
      <c r="I64" s="2">
        <v>342.21225806451628</v>
      </c>
      <c r="J64" s="2">
        <v>338.19225806451584</v>
      </c>
      <c r="K64" s="26">
        <v>334.1722580645154</v>
      </c>
      <c r="L64" s="11">
        <v>329.55483870967743</v>
      </c>
      <c r="M64" s="2">
        <v>327.09483870967739</v>
      </c>
      <c r="N64" s="2">
        <v>324.4148387096771</v>
      </c>
      <c r="O64" s="2">
        <v>321.73483870967681</v>
      </c>
      <c r="P64" s="2">
        <v>319.05483870967743</v>
      </c>
      <c r="Q64" s="2">
        <v>316.37483870967714</v>
      </c>
      <c r="R64" s="2">
        <v>313.69483870967684</v>
      </c>
      <c r="S64" s="2">
        <v>311.01483870967746</v>
      </c>
      <c r="T64" s="2">
        <v>308.33483870967717</v>
      </c>
      <c r="U64" s="26">
        <v>305.65483870967688</v>
      </c>
    </row>
    <row r="65" spans="1:21" x14ac:dyDescent="0.4">
      <c r="A65" s="21" t="s">
        <v>27</v>
      </c>
      <c r="B65" s="11">
        <v>456.14345806451615</v>
      </c>
      <c r="C65" s="2">
        <v>452.4534580645161</v>
      </c>
      <c r="D65" s="2">
        <v>448.43345806451566</v>
      </c>
      <c r="E65" s="2">
        <v>444.41345806451523</v>
      </c>
      <c r="F65" s="2">
        <v>440.39345806451615</v>
      </c>
      <c r="G65" s="2">
        <v>436.37345806451572</v>
      </c>
      <c r="H65" s="2">
        <v>432.35345806451528</v>
      </c>
      <c r="I65" s="2">
        <v>428.33345806451621</v>
      </c>
      <c r="J65" s="2">
        <v>424.31345806451577</v>
      </c>
      <c r="K65" s="26">
        <v>420.29345806451533</v>
      </c>
      <c r="L65" s="11">
        <v>316.65483870967745</v>
      </c>
      <c r="M65" s="2">
        <v>314.19483870967741</v>
      </c>
      <c r="N65" s="2">
        <v>311.51483870967712</v>
      </c>
      <c r="O65" s="2">
        <v>308.83483870967683</v>
      </c>
      <c r="P65" s="2">
        <v>306.15483870967745</v>
      </c>
      <c r="Q65" s="2">
        <v>303.47483870967716</v>
      </c>
      <c r="R65" s="2">
        <v>300.79483870967687</v>
      </c>
      <c r="S65" s="2">
        <v>298.11483870967749</v>
      </c>
      <c r="T65" s="2">
        <v>295.43483870967719</v>
      </c>
      <c r="U65" s="26">
        <v>292.7548387096769</v>
      </c>
    </row>
    <row r="66" spans="1:21" x14ac:dyDescent="0.4">
      <c r="A66" s="21" t="s">
        <v>28</v>
      </c>
      <c r="B66" s="11">
        <v>497.0145161290323</v>
      </c>
      <c r="C66" s="2">
        <v>489.63451612903219</v>
      </c>
      <c r="D66" s="2">
        <v>481.59451612903132</v>
      </c>
      <c r="E66" s="2">
        <v>473.55451612903045</v>
      </c>
      <c r="F66" s="2">
        <v>465.5145161290323</v>
      </c>
      <c r="G66" s="2">
        <v>457.47451612903143</v>
      </c>
      <c r="H66" s="2">
        <v>449.43451612903056</v>
      </c>
      <c r="I66" s="2">
        <v>441.39451612903241</v>
      </c>
      <c r="J66" s="2">
        <v>433.35451612903154</v>
      </c>
      <c r="K66" s="26">
        <v>425.31451612903066</v>
      </c>
      <c r="L66" s="11">
        <v>313.85483870967744</v>
      </c>
      <c r="M66" s="2">
        <v>311.3948387096774</v>
      </c>
      <c r="N66" s="2">
        <v>308.71483870967711</v>
      </c>
      <c r="O66" s="2">
        <v>306.03483870967682</v>
      </c>
      <c r="P66" s="2">
        <v>303.35483870967744</v>
      </c>
      <c r="Q66" s="2">
        <v>300.67483870967715</v>
      </c>
      <c r="R66" s="2">
        <v>297.99483870967686</v>
      </c>
      <c r="S66" s="2">
        <v>295.31483870967747</v>
      </c>
      <c r="T66" s="2">
        <v>292.63483870967718</v>
      </c>
      <c r="U66" s="26">
        <v>289.95483870967689</v>
      </c>
    </row>
    <row r="67" spans="1:21" x14ac:dyDescent="0.4">
      <c r="A67" s="21" t="s">
        <v>29</v>
      </c>
      <c r="B67" s="11">
        <v>385.48225806451615</v>
      </c>
      <c r="C67" s="2">
        <v>381.79225806451609</v>
      </c>
      <c r="D67" s="2">
        <v>377.77225806451565</v>
      </c>
      <c r="E67" s="2">
        <v>373.75225806451522</v>
      </c>
      <c r="F67" s="2">
        <v>369.73225806451615</v>
      </c>
      <c r="G67" s="2">
        <v>365.71225806451571</v>
      </c>
      <c r="H67" s="2">
        <v>361.69225806451527</v>
      </c>
      <c r="I67" s="2">
        <v>357.6722580645162</v>
      </c>
      <c r="J67" s="2">
        <v>353.65225806451576</v>
      </c>
      <c r="K67" s="26">
        <v>349.63225806451533</v>
      </c>
      <c r="L67" s="11">
        <v>324.55483870967743</v>
      </c>
      <c r="M67" s="2">
        <v>322.09483870967739</v>
      </c>
      <c r="N67" s="2">
        <v>319.4148387096771</v>
      </c>
      <c r="O67" s="2">
        <v>316.73483870967681</v>
      </c>
      <c r="P67" s="2">
        <v>314.05483870967743</v>
      </c>
      <c r="Q67" s="2">
        <v>311.37483870967714</v>
      </c>
      <c r="R67" s="2">
        <v>308.69483870967684</v>
      </c>
      <c r="S67" s="2">
        <v>306.01483870967746</v>
      </c>
      <c r="T67" s="2">
        <v>303.33483870967717</v>
      </c>
      <c r="U67" s="26">
        <v>300.65483870967688</v>
      </c>
    </row>
    <row r="68" spans="1:21" x14ac:dyDescent="0.4">
      <c r="A68" s="21" t="s">
        <v>30</v>
      </c>
      <c r="B68" s="11">
        <v>344.75918471485613</v>
      </c>
      <c r="C68" s="2">
        <v>341.06918471485608</v>
      </c>
      <c r="D68" s="2">
        <v>337.04918471485564</v>
      </c>
      <c r="E68" s="2">
        <v>333.02918471485521</v>
      </c>
      <c r="F68" s="2">
        <v>329.00918471485613</v>
      </c>
      <c r="G68" s="2">
        <v>324.9891847148557</v>
      </c>
      <c r="H68" s="2">
        <v>320.96918471485526</v>
      </c>
      <c r="I68" s="2">
        <v>316.94918471485619</v>
      </c>
      <c r="J68" s="2">
        <v>312.92918471485575</v>
      </c>
      <c r="K68" s="26">
        <v>308.90918471485531</v>
      </c>
      <c r="L68" s="11">
        <v>306.65483870967745</v>
      </c>
      <c r="M68" s="2">
        <v>304.19483870967741</v>
      </c>
      <c r="N68" s="2">
        <v>301.51483870967712</v>
      </c>
      <c r="O68" s="2">
        <v>298.83483870967683</v>
      </c>
      <c r="P68" s="2">
        <v>296.15483870967745</v>
      </c>
      <c r="Q68" s="2">
        <v>293.47483870967716</v>
      </c>
      <c r="R68" s="2">
        <v>290.79483870967687</v>
      </c>
      <c r="S68" s="2">
        <v>288.11483870967749</v>
      </c>
      <c r="T68" s="2">
        <v>285.43483870967719</v>
      </c>
      <c r="U68" s="26">
        <v>282.7548387096769</v>
      </c>
    </row>
    <row r="69" spans="1:21" ht="14.25" thickBot="1" x14ac:dyDescent="0.45">
      <c r="A69" s="22" t="s">
        <v>31</v>
      </c>
      <c r="B69" s="14">
        <v>478.34225806451616</v>
      </c>
      <c r="C69" s="5">
        <v>474.6522580645161</v>
      </c>
      <c r="D69" s="5">
        <v>470.63225806451567</v>
      </c>
      <c r="E69" s="5">
        <v>466.61225806451523</v>
      </c>
      <c r="F69" s="5">
        <v>462.59225806451616</v>
      </c>
      <c r="G69" s="5">
        <v>458.57225806451572</v>
      </c>
      <c r="H69" s="5">
        <v>454.55225806451529</v>
      </c>
      <c r="I69" s="5">
        <v>450.53225806451621</v>
      </c>
      <c r="J69" s="5">
        <v>446.51225806451578</v>
      </c>
      <c r="K69" s="27">
        <v>442.49225806451534</v>
      </c>
      <c r="L69" s="14">
        <v>303.35483870967744</v>
      </c>
      <c r="M69" s="5">
        <v>300.8948387096774</v>
      </c>
      <c r="N69" s="5">
        <v>298.21483870967711</v>
      </c>
      <c r="O69" s="5">
        <v>295.53483870967682</v>
      </c>
      <c r="P69" s="5">
        <v>292.85483870967744</v>
      </c>
      <c r="Q69" s="5">
        <v>290.17483870967715</v>
      </c>
      <c r="R69" s="5">
        <v>287.49483870967686</v>
      </c>
      <c r="S69" s="5">
        <v>284.81483870967747</v>
      </c>
      <c r="T69" s="5">
        <v>282.13483870967718</v>
      </c>
      <c r="U69" s="27">
        <v>279.45483870967689</v>
      </c>
    </row>
    <row r="72" spans="1:21" ht="14.25" thickBot="1" x14ac:dyDescent="0.45"/>
    <row r="73" spans="1:21" ht="41.65" customHeight="1" x14ac:dyDescent="0.4">
      <c r="A73" s="44" t="s">
        <v>0</v>
      </c>
      <c r="B73" s="53" t="s">
        <v>50</v>
      </c>
      <c r="C73" s="55" t="s">
        <v>51</v>
      </c>
      <c r="D73" s="30"/>
      <c r="E73" s="30"/>
      <c r="F73" s="30"/>
      <c r="G73" s="30"/>
      <c r="H73" s="30"/>
      <c r="I73" s="30"/>
      <c r="J73" s="30"/>
      <c r="K73" s="30"/>
      <c r="L73" s="52"/>
      <c r="M73" s="52"/>
      <c r="N73" s="52"/>
      <c r="O73" s="52"/>
      <c r="P73" s="52"/>
      <c r="Q73" s="52"/>
      <c r="R73" s="52"/>
      <c r="S73" s="52"/>
      <c r="T73" s="52"/>
      <c r="U73" s="52"/>
    </row>
    <row r="74" spans="1:21" ht="14.25" thickBot="1" x14ac:dyDescent="0.45">
      <c r="A74" s="45"/>
      <c r="B74" s="54"/>
      <c r="C74" s="56"/>
      <c r="D74" s="30"/>
      <c r="E74" s="30"/>
      <c r="F74" s="30"/>
      <c r="G74" s="30"/>
      <c r="H74" s="30"/>
      <c r="I74" s="30"/>
      <c r="J74" s="30"/>
      <c r="K74" s="30"/>
      <c r="L74" s="52"/>
      <c r="M74" s="52"/>
      <c r="N74" s="52"/>
      <c r="O74" s="52"/>
      <c r="P74" s="52"/>
      <c r="Q74" s="52"/>
      <c r="R74" s="52"/>
      <c r="S74" s="52"/>
      <c r="T74" s="52"/>
      <c r="U74" s="52"/>
    </row>
    <row r="75" spans="1:21" x14ac:dyDescent="0.4">
      <c r="A75" s="20" t="s">
        <v>2</v>
      </c>
      <c r="B75" s="32">
        <v>0.10671597650121201</v>
      </c>
      <c r="C75" s="32">
        <v>9.8375384409754102E-2</v>
      </c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</row>
    <row r="76" spans="1:21" x14ac:dyDescent="0.4">
      <c r="A76" s="21" t="s">
        <v>3</v>
      </c>
      <c r="B76" s="32">
        <v>0.10857684916661201</v>
      </c>
      <c r="C76" s="32">
        <v>9.2735153822886496E-2</v>
      </c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</row>
    <row r="77" spans="1:21" x14ac:dyDescent="0.4">
      <c r="A77" s="21" t="s">
        <v>4</v>
      </c>
      <c r="B77" s="32">
        <v>7.6499999999999999E-2</v>
      </c>
      <c r="C77" s="32">
        <v>6.8260784909314601E-2</v>
      </c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</row>
    <row r="78" spans="1:21" x14ac:dyDescent="0.4">
      <c r="A78" s="21" t="s">
        <v>5</v>
      </c>
      <c r="B78" s="32">
        <v>7.36473223051166E-2</v>
      </c>
      <c r="C78" s="32">
        <v>7.0924864709857496E-2</v>
      </c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</row>
    <row r="79" spans="1:21" x14ac:dyDescent="0.4">
      <c r="A79" s="21" t="s">
        <v>6</v>
      </c>
      <c r="B79" s="32">
        <v>5.0251316728054399E-2</v>
      </c>
      <c r="C79" s="32">
        <v>4.2441332288893602E-2</v>
      </c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</row>
    <row r="80" spans="1:21" x14ac:dyDescent="0.4">
      <c r="A80" s="21" t="s">
        <v>7</v>
      </c>
      <c r="B80" s="32">
        <v>6.7836863742706796E-2</v>
      </c>
      <c r="C80" s="32">
        <v>7.6534238836899596E-2</v>
      </c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</row>
    <row r="81" spans="1:21" x14ac:dyDescent="0.4">
      <c r="A81" s="21" t="s">
        <v>8</v>
      </c>
      <c r="B81" s="32">
        <v>7.4586463955560206E-2</v>
      </c>
      <c r="C81" s="32">
        <v>7.1177465309363405E-2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</row>
    <row r="82" spans="1:21" x14ac:dyDescent="0.4">
      <c r="A82" s="21" t="s">
        <v>9</v>
      </c>
      <c r="B82" s="32">
        <v>6.5086014275986398E-2</v>
      </c>
      <c r="C82" s="32">
        <v>5.9243184417441697E-2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</row>
    <row r="83" spans="1:21" x14ac:dyDescent="0.4">
      <c r="A83" s="21" t="s">
        <v>10</v>
      </c>
      <c r="B83" s="32">
        <v>7.7617056737393303E-2</v>
      </c>
      <c r="C83" s="32">
        <v>9.30403066255652E-2</v>
      </c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</row>
    <row r="84" spans="1:21" x14ac:dyDescent="0.4">
      <c r="A84" s="21" t="s">
        <v>11</v>
      </c>
      <c r="B84" s="32">
        <v>7.7371703730381894E-2</v>
      </c>
      <c r="C84" s="32">
        <v>6.9856191545072902E-2</v>
      </c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</row>
    <row r="85" spans="1:21" x14ac:dyDescent="0.4">
      <c r="A85" s="21" t="s">
        <v>12</v>
      </c>
      <c r="B85" s="32">
        <v>8.1468243128719905E-2</v>
      </c>
      <c r="C85" s="32">
        <v>6.7924545894761004E-2</v>
      </c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</row>
    <row r="86" spans="1:21" x14ac:dyDescent="0.4">
      <c r="A86" s="21" t="s">
        <v>13</v>
      </c>
      <c r="B86" s="32">
        <v>7.9876118487697503E-2</v>
      </c>
      <c r="C86" s="32">
        <v>6.8159787127002894E-2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</row>
    <row r="87" spans="1:21" x14ac:dyDescent="0.4">
      <c r="A87" s="21" t="s">
        <v>14</v>
      </c>
      <c r="B87" s="32">
        <v>7.9513829209444303E-2</v>
      </c>
      <c r="C87" s="32">
        <v>5.7969437958239403E-2</v>
      </c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</row>
    <row r="88" spans="1:21" x14ac:dyDescent="0.4">
      <c r="A88" s="21" t="s">
        <v>15</v>
      </c>
      <c r="B88" s="32">
        <v>8.5985718944861206E-2</v>
      </c>
      <c r="C88" s="32">
        <v>6.3233923943926101E-2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</row>
    <row r="89" spans="1:21" x14ac:dyDescent="0.4">
      <c r="A89" s="21" t="s">
        <v>16</v>
      </c>
      <c r="B89" s="32">
        <v>7.30884706166188E-2</v>
      </c>
      <c r="C89" s="32">
        <v>7.5656035542361194E-2</v>
      </c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</row>
    <row r="90" spans="1:21" x14ac:dyDescent="0.4">
      <c r="A90" s="21" t="s">
        <v>17</v>
      </c>
      <c r="B90" s="32">
        <v>6.4802274074238303E-2</v>
      </c>
      <c r="C90" s="32">
        <v>6.5982718275756302E-2</v>
      </c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</row>
    <row r="91" spans="1:21" x14ac:dyDescent="0.4">
      <c r="A91" s="21" t="s">
        <v>18</v>
      </c>
      <c r="B91" s="32">
        <v>8.5889484529135002E-2</v>
      </c>
      <c r="C91" s="32">
        <v>6.0437424104049502E-2</v>
      </c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</row>
    <row r="92" spans="1:21" x14ac:dyDescent="0.4">
      <c r="A92" s="21" t="s">
        <v>19</v>
      </c>
      <c r="B92" s="32">
        <v>7.6419530034337296E-2</v>
      </c>
      <c r="C92" s="32">
        <v>6.04866344832201E-2</v>
      </c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</row>
    <row r="93" spans="1:21" x14ac:dyDescent="0.4">
      <c r="A93" s="21" t="s">
        <v>20</v>
      </c>
      <c r="B93" s="32">
        <v>5.2376417528353598E-2</v>
      </c>
      <c r="C93" s="32">
        <v>4.41047195412229E-2</v>
      </c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</row>
    <row r="94" spans="1:21" x14ac:dyDescent="0.4">
      <c r="A94" s="21" t="s">
        <v>21</v>
      </c>
      <c r="B94" s="32">
        <v>8.6565577220749201E-2</v>
      </c>
      <c r="C94" s="32">
        <v>5.3149462944162902E-2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</row>
    <row r="95" spans="1:21" x14ac:dyDescent="0.4">
      <c r="A95" s="21" t="s">
        <v>22</v>
      </c>
      <c r="B95" s="32">
        <v>5.30095398336866E-2</v>
      </c>
      <c r="C95" s="32">
        <v>4.7078912739631801E-2</v>
      </c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</row>
    <row r="96" spans="1:21" x14ac:dyDescent="0.4">
      <c r="A96" s="21" t="s">
        <v>23</v>
      </c>
      <c r="B96" s="32">
        <v>0.13482621942369799</v>
      </c>
      <c r="C96" s="32">
        <v>6.7807203782327893E-2</v>
      </c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</row>
    <row r="97" spans="1:21" x14ac:dyDescent="0.4">
      <c r="A97" s="21" t="s">
        <v>24</v>
      </c>
      <c r="B97" s="32">
        <v>0.113912187962447</v>
      </c>
      <c r="C97" s="32">
        <v>4.9191953056568399E-2</v>
      </c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</row>
    <row r="98" spans="1:21" x14ac:dyDescent="0.4">
      <c r="A98" s="21" t="s">
        <v>25</v>
      </c>
      <c r="B98" s="32">
        <v>8.3469168595808704E-2</v>
      </c>
      <c r="C98" s="32">
        <v>6.0745065786565598E-2</v>
      </c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</row>
    <row r="99" spans="1:21" x14ac:dyDescent="0.4">
      <c r="A99" s="21" t="s">
        <v>26</v>
      </c>
      <c r="B99" s="32">
        <v>0.100024010515758</v>
      </c>
      <c r="C99" s="32">
        <v>4.19010975798094E-2</v>
      </c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</row>
    <row r="100" spans="1:21" x14ac:dyDescent="0.4">
      <c r="A100" s="21" t="s">
        <v>27</v>
      </c>
      <c r="B100" s="32">
        <v>8.6944375695942697E-2</v>
      </c>
      <c r="C100" s="32">
        <v>7.2021968546392007E-2</v>
      </c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</row>
    <row r="101" spans="1:21" x14ac:dyDescent="0.4">
      <c r="A101" s="21" t="s">
        <v>28</v>
      </c>
      <c r="B101" s="32">
        <v>5.5372474850764401E-2</v>
      </c>
      <c r="C101" s="32">
        <v>5.6753508362572799E-2</v>
      </c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</row>
    <row r="102" spans="1:21" x14ac:dyDescent="0.4">
      <c r="A102" s="21" t="s">
        <v>29</v>
      </c>
      <c r="B102" s="32">
        <v>6.02424903887201E-2</v>
      </c>
      <c r="C102" s="32">
        <v>5.8414109433744997E-2</v>
      </c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</row>
    <row r="103" spans="1:21" x14ac:dyDescent="0.4">
      <c r="A103" s="21" t="s">
        <v>30</v>
      </c>
      <c r="B103" s="32">
        <v>8.8779113433036905E-2</v>
      </c>
      <c r="C103" s="32">
        <v>8.7131475693366697E-2</v>
      </c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</row>
    <row r="104" spans="1:21" ht="14.25" thickBot="1" x14ac:dyDescent="0.45">
      <c r="A104" s="22" t="s">
        <v>31</v>
      </c>
      <c r="B104" s="33">
        <v>6.4028848945150096E-2</v>
      </c>
      <c r="C104" s="33">
        <v>3.9529260278069502E-2</v>
      </c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</row>
  </sheetData>
  <mergeCells count="10">
    <mergeCell ref="A73:A74"/>
    <mergeCell ref="L73:U74"/>
    <mergeCell ref="B73:B74"/>
    <mergeCell ref="C73:C74"/>
    <mergeCell ref="A1:A3"/>
    <mergeCell ref="A37:A39"/>
    <mergeCell ref="B1:K2"/>
    <mergeCell ref="L1:U2"/>
    <mergeCell ref="B37:K38"/>
    <mergeCell ref="L37:U3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2"/>
  <sheetViews>
    <sheetView zoomScale="70" zoomScaleNormal="70" workbookViewId="0">
      <selection activeCell="B1" sqref="B1:BK2"/>
    </sheetView>
  </sheetViews>
  <sheetFormatPr defaultRowHeight="13.9" x14ac:dyDescent="0.4"/>
  <cols>
    <col min="1" max="1" width="9.06640625" style="2"/>
    <col min="2" max="2" width="19.59765625" style="2" bestFit="1" customWidth="1"/>
    <col min="3" max="3" width="19.3984375" style="2" bestFit="1" customWidth="1"/>
    <col min="4" max="4" width="28.53125" style="2" bestFit="1" customWidth="1"/>
    <col min="5" max="5" width="28.265625" style="2" bestFit="1" customWidth="1"/>
    <col min="6" max="6" width="52.19921875" style="2" bestFit="1" customWidth="1"/>
    <col min="7" max="7" width="36.59765625" style="2" bestFit="1" customWidth="1"/>
    <col min="8" max="8" width="36.796875" style="2" bestFit="1" customWidth="1"/>
    <col min="9" max="9" width="22.73046875" style="2" bestFit="1" customWidth="1"/>
    <col min="10" max="16384" width="9.06640625" style="2"/>
  </cols>
  <sheetData>
    <row r="1" spans="1:63" x14ac:dyDescent="0.4">
      <c r="A1" s="61" t="s">
        <v>69</v>
      </c>
      <c r="B1" s="64" t="s">
        <v>70</v>
      </c>
      <c r="C1" s="64" t="s">
        <v>53</v>
      </c>
      <c r="D1" s="65">
        <v>2021</v>
      </c>
      <c r="E1" s="66"/>
      <c r="F1" s="66"/>
      <c r="G1" s="66"/>
      <c r="H1" s="66"/>
      <c r="I1" s="67"/>
      <c r="J1" s="65">
        <v>2022</v>
      </c>
      <c r="K1" s="66"/>
      <c r="L1" s="66"/>
      <c r="M1" s="66"/>
      <c r="N1" s="66"/>
      <c r="O1" s="67"/>
      <c r="P1" s="65">
        <v>2023</v>
      </c>
      <c r="Q1" s="66"/>
      <c r="R1" s="66"/>
      <c r="S1" s="66"/>
      <c r="T1" s="66"/>
      <c r="U1" s="67"/>
      <c r="V1" s="65">
        <v>2024</v>
      </c>
      <c r="W1" s="66"/>
      <c r="X1" s="66"/>
      <c r="Y1" s="66"/>
      <c r="Z1" s="66"/>
      <c r="AA1" s="67"/>
      <c r="AB1" s="65">
        <v>2025</v>
      </c>
      <c r="AC1" s="66"/>
      <c r="AD1" s="66"/>
      <c r="AE1" s="66"/>
      <c r="AF1" s="66"/>
      <c r="AG1" s="67"/>
      <c r="AH1" s="65">
        <v>2026</v>
      </c>
      <c r="AI1" s="66"/>
      <c r="AJ1" s="66"/>
      <c r="AK1" s="66"/>
      <c r="AL1" s="66"/>
      <c r="AM1" s="67"/>
      <c r="AN1" s="65">
        <v>2027</v>
      </c>
      <c r="AO1" s="66"/>
      <c r="AP1" s="66"/>
      <c r="AQ1" s="66"/>
      <c r="AR1" s="66"/>
      <c r="AS1" s="67"/>
      <c r="AT1" s="65">
        <v>2028</v>
      </c>
      <c r="AU1" s="66"/>
      <c r="AV1" s="66"/>
      <c r="AW1" s="66"/>
      <c r="AX1" s="66"/>
      <c r="AY1" s="67"/>
      <c r="AZ1" s="65">
        <v>2029</v>
      </c>
      <c r="BA1" s="66"/>
      <c r="BB1" s="66"/>
      <c r="BC1" s="66"/>
      <c r="BD1" s="66"/>
      <c r="BE1" s="67"/>
      <c r="BF1" s="65">
        <v>2030</v>
      </c>
      <c r="BG1" s="66"/>
      <c r="BH1" s="66"/>
      <c r="BI1" s="66"/>
      <c r="BJ1" s="66"/>
      <c r="BK1" s="67"/>
    </row>
    <row r="2" spans="1:63" x14ac:dyDescent="0.4">
      <c r="A2" s="62"/>
      <c r="B2" s="68"/>
      <c r="C2" s="68"/>
      <c r="D2" s="24" t="s">
        <v>54</v>
      </c>
      <c r="E2" s="24" t="s">
        <v>55</v>
      </c>
      <c r="F2" s="24" t="s">
        <v>56</v>
      </c>
      <c r="G2" s="24" t="s">
        <v>57</v>
      </c>
      <c r="H2" s="24" t="s">
        <v>58</v>
      </c>
      <c r="I2" s="24" t="s">
        <v>59</v>
      </c>
      <c r="J2" s="24" t="s">
        <v>54</v>
      </c>
      <c r="K2" s="24" t="s">
        <v>55</v>
      </c>
      <c r="L2" s="24" t="s">
        <v>56</v>
      </c>
      <c r="M2" s="24" t="s">
        <v>57</v>
      </c>
      <c r="N2" s="24" t="s">
        <v>58</v>
      </c>
      <c r="O2" s="24" t="s">
        <v>59</v>
      </c>
      <c r="P2" s="24" t="s">
        <v>54</v>
      </c>
      <c r="Q2" s="24" t="s">
        <v>55</v>
      </c>
      <c r="R2" s="24" t="s">
        <v>56</v>
      </c>
      <c r="S2" s="24" t="s">
        <v>57</v>
      </c>
      <c r="T2" s="24" t="s">
        <v>58</v>
      </c>
      <c r="U2" s="24" t="s">
        <v>59</v>
      </c>
      <c r="V2" s="24" t="s">
        <v>54</v>
      </c>
      <c r="W2" s="24" t="s">
        <v>55</v>
      </c>
      <c r="X2" s="24" t="s">
        <v>56</v>
      </c>
      <c r="Y2" s="24" t="s">
        <v>57</v>
      </c>
      <c r="Z2" s="24" t="s">
        <v>58</v>
      </c>
      <c r="AA2" s="24" t="s">
        <v>59</v>
      </c>
      <c r="AB2" s="24" t="s">
        <v>54</v>
      </c>
      <c r="AC2" s="24" t="s">
        <v>55</v>
      </c>
      <c r="AD2" s="24" t="s">
        <v>56</v>
      </c>
      <c r="AE2" s="24" t="s">
        <v>57</v>
      </c>
      <c r="AF2" s="24" t="s">
        <v>58</v>
      </c>
      <c r="AG2" s="24" t="s">
        <v>59</v>
      </c>
      <c r="AH2" s="24" t="s">
        <v>54</v>
      </c>
      <c r="AI2" s="24" t="s">
        <v>55</v>
      </c>
      <c r="AJ2" s="24" t="s">
        <v>56</v>
      </c>
      <c r="AK2" s="24" t="s">
        <v>57</v>
      </c>
      <c r="AL2" s="24" t="s">
        <v>58</v>
      </c>
      <c r="AM2" s="24" t="s">
        <v>59</v>
      </c>
      <c r="AN2" s="24" t="s">
        <v>54</v>
      </c>
      <c r="AO2" s="24" t="s">
        <v>55</v>
      </c>
      <c r="AP2" s="24" t="s">
        <v>56</v>
      </c>
      <c r="AQ2" s="24" t="s">
        <v>57</v>
      </c>
      <c r="AR2" s="24" t="s">
        <v>58</v>
      </c>
      <c r="AS2" s="24" t="s">
        <v>59</v>
      </c>
      <c r="AT2" s="24" t="s">
        <v>54</v>
      </c>
      <c r="AU2" s="24" t="s">
        <v>55</v>
      </c>
      <c r="AV2" s="24" t="s">
        <v>56</v>
      </c>
      <c r="AW2" s="24" t="s">
        <v>57</v>
      </c>
      <c r="AX2" s="24" t="s">
        <v>58</v>
      </c>
      <c r="AY2" s="24" t="s">
        <v>59</v>
      </c>
      <c r="AZ2" s="24" t="s">
        <v>54</v>
      </c>
      <c r="BA2" s="24" t="s">
        <v>55</v>
      </c>
      <c r="BB2" s="24" t="s">
        <v>56</v>
      </c>
      <c r="BC2" s="24" t="s">
        <v>57</v>
      </c>
      <c r="BD2" s="24" t="s">
        <v>58</v>
      </c>
      <c r="BE2" s="24" t="s">
        <v>59</v>
      </c>
      <c r="BF2" s="24" t="s">
        <v>54</v>
      </c>
      <c r="BG2" s="24" t="s">
        <v>55</v>
      </c>
      <c r="BH2" s="24" t="s">
        <v>56</v>
      </c>
      <c r="BI2" s="24" t="s">
        <v>57</v>
      </c>
      <c r="BJ2" s="24" t="s">
        <v>58</v>
      </c>
      <c r="BK2" s="24" t="s">
        <v>59</v>
      </c>
    </row>
    <row r="3" spans="1:63" x14ac:dyDescent="0.4">
      <c r="A3" s="2" t="s">
        <v>2</v>
      </c>
      <c r="B3" s="2">
        <v>0.10671597650121201</v>
      </c>
      <c r="C3" s="2">
        <v>9.8375384409754102E-2</v>
      </c>
      <c r="D3" s="2">
        <v>197.78989453876321</v>
      </c>
      <c r="E3" s="2">
        <v>607.75544881124915</v>
      </c>
      <c r="F3" s="2">
        <v>105.62741935483871</v>
      </c>
      <c r="G3" s="2">
        <f>B3*D3*F3*2.83/1000*8760</f>
        <v>55271.436593465856</v>
      </c>
      <c r="H3" s="2">
        <f>C3*E3*F3*2.83/1000*8760</f>
        <v>156560.61358019323</v>
      </c>
      <c r="I3" s="2">
        <f>G3+H3</f>
        <v>211832.05017365908</v>
      </c>
      <c r="J3" s="2">
        <v>213.86453685332862</v>
      </c>
      <c r="K3" s="2">
        <v>716.74432609467067</v>
      </c>
      <c r="L3" s="2">
        <v>104.39741935483869</v>
      </c>
      <c r="M3" s="2">
        <f>B3*J3*L3*2.83/1000*8760</f>
        <v>59067.490929630607</v>
      </c>
      <c r="N3" s="2">
        <f>C3*K3*L3*2.83/1000*8760</f>
        <v>182486.61317386426</v>
      </c>
      <c r="O3" s="2">
        <f>M3+N3</f>
        <v>241554.10410349487</v>
      </c>
      <c r="P3" s="2">
        <v>223.17512476746123</v>
      </c>
      <c r="Q3" s="2">
        <v>811.10111716936285</v>
      </c>
      <c r="R3" s="2">
        <v>103.05741935483854</v>
      </c>
      <c r="S3" s="2">
        <f>B3*P3*R3*2.83/1000*8760</f>
        <v>60847.821469008151</v>
      </c>
      <c r="T3" s="2">
        <f>C3*Q3*R3*2.83/1000*8760</f>
        <v>203859.63713295464</v>
      </c>
      <c r="U3" s="2">
        <f>S3+T3</f>
        <v>264707.45860196277</v>
      </c>
      <c r="V3" s="2">
        <v>225.72165828116104</v>
      </c>
      <c r="W3" s="2">
        <v>890.82582203532547</v>
      </c>
      <c r="X3" s="2">
        <v>101.7174193548384</v>
      </c>
      <c r="Y3" s="2">
        <f>B3*V3*X3*2.83/1000*8760</f>
        <v>60741.924812883015</v>
      </c>
      <c r="Z3" s="2">
        <f>C3*W3*X3*2.83/1000*8760</f>
        <v>220986.1799812245</v>
      </c>
      <c r="AA3" s="2">
        <f>Y3+Z3</f>
        <v>281728.10479410749</v>
      </c>
      <c r="AB3" s="2">
        <v>221.50413739442783</v>
      </c>
      <c r="AC3" s="2">
        <v>955.91844069255808</v>
      </c>
      <c r="AD3" s="2">
        <v>100.37741935483871</v>
      </c>
      <c r="AE3" s="2">
        <f>B3*AB3*AD3*2.83/1000*8760</f>
        <v>58821.738094909095</v>
      </c>
      <c r="AF3" s="2">
        <f>C3*AC3*AD3*2.83/1000*8760</f>
        <v>234009.69460420281</v>
      </c>
      <c r="AG3" s="2">
        <f>AE3+AF3</f>
        <v>292831.43269911193</v>
      </c>
      <c r="AH3" s="2">
        <v>226.07578640840137</v>
      </c>
      <c r="AI3" s="2">
        <v>1029.3676510039697</v>
      </c>
      <c r="AJ3" s="2">
        <v>99.037419354838562</v>
      </c>
      <c r="AK3" s="2">
        <f>B3*AH3*AJ3*2.83/1000*8760</f>
        <v>59234.312190264383</v>
      </c>
      <c r="AL3" s="2">
        <f>C3*AI3*AJ3*2.83/1000*8760</f>
        <v>248626.15596462446</v>
      </c>
      <c r="AM3" s="2">
        <f>AK3+AL3</f>
        <v>307860.46815488883</v>
      </c>
      <c r="AN3" s="2">
        <v>227.33447626457163</v>
      </c>
      <c r="AO3" s="2">
        <v>1071.0559285342044</v>
      </c>
      <c r="AP3" s="2">
        <v>97.697419354838416</v>
      </c>
      <c r="AQ3" s="2">
        <f>B3*AN3*AP3*2.83/1000*8760</f>
        <v>58758.186035467945</v>
      </c>
      <c r="AR3" s="2">
        <f>C3*AO3*AP3*2.83/1000*8760</f>
        <v>255195.03798007331</v>
      </c>
      <c r="AS3" s="2">
        <f>AQ3+AR3</f>
        <v>313953.22401554126</v>
      </c>
      <c r="AT3" s="2">
        <v>225.28020696293868</v>
      </c>
      <c r="AU3" s="2">
        <v>1080.9832732832617</v>
      </c>
      <c r="AV3" s="2">
        <v>96.357419354838726</v>
      </c>
      <c r="AW3" s="2">
        <f>B3*AT3*AV3*2.83/1000*8760</f>
        <v>57428.593644266177</v>
      </c>
      <c r="AX3" s="2">
        <f>C3*AU3*AV3*2.83/1000*8760</f>
        <v>254027.72464525409</v>
      </c>
      <c r="AY3" s="2">
        <f>AW3+AX3</f>
        <v>311456.31828952028</v>
      </c>
      <c r="AZ3" s="2">
        <v>219.9129785035025</v>
      </c>
      <c r="BA3" s="2">
        <v>1059.1496852511425</v>
      </c>
      <c r="BB3" s="2">
        <v>95.01741935483858</v>
      </c>
      <c r="BC3" s="2">
        <f>B3*AZ3*BB3*2.83/1000*8760</f>
        <v>55280.769030404568</v>
      </c>
      <c r="BD3" s="2">
        <f>C3*BA3*BB3*2.83/1000*8760</f>
        <v>245435.59995486843</v>
      </c>
      <c r="BE3" s="2">
        <f>BC3+BD3</f>
        <v>300716.368985273</v>
      </c>
      <c r="BF3" s="2">
        <v>211.23279088626305</v>
      </c>
      <c r="BG3" s="2">
        <v>1005.5551644378457</v>
      </c>
      <c r="BH3" s="2">
        <v>93.677419354838435</v>
      </c>
      <c r="BI3" s="2">
        <f>B3*BF3*BH3*2.83/1000*8760</f>
        <v>52349.946207629451</v>
      </c>
      <c r="BJ3" s="2">
        <f>C3*BG3*BH3*2.83/1000*8760</f>
        <v>229730.04790362093</v>
      </c>
      <c r="BK3" s="2">
        <f>BI3+BJ3</f>
        <v>282079.99411125039</v>
      </c>
    </row>
    <row r="4" spans="1:63" x14ac:dyDescent="0.4">
      <c r="A4" s="2" t="s">
        <v>3</v>
      </c>
      <c r="B4" s="2">
        <v>0.10857684916661201</v>
      </c>
      <c r="C4" s="2">
        <v>9.2735153822886496E-2</v>
      </c>
      <c r="D4" s="2">
        <v>910.58213892983053</v>
      </c>
      <c r="E4" s="2">
        <v>1570.6613648306723</v>
      </c>
      <c r="F4" s="2">
        <v>125.52741935483868</v>
      </c>
      <c r="G4" s="2">
        <f t="shared" ref="G4:G32" si="0">B4*D4*F4*2.83/1000*8760</f>
        <v>307670.24978355755</v>
      </c>
      <c r="H4" s="2">
        <f t="shared" ref="H4:H32" si="1">C4*E4*F4*2.83/1000*8760</f>
        <v>453269.08577527374</v>
      </c>
      <c r="I4" s="2">
        <f t="shared" ref="I4:I32" si="2">G4+H4</f>
        <v>760939.33555883123</v>
      </c>
      <c r="J4" s="2">
        <v>1017.949043806277</v>
      </c>
      <c r="K4" s="2">
        <v>1804.1754567305129</v>
      </c>
      <c r="L4" s="2">
        <v>124.29741935483867</v>
      </c>
      <c r="M4" s="2">
        <f t="shared" ref="M4:M32" si="3">B4*J4*L4*2.83/1000*8760</f>
        <v>340577.47940654441</v>
      </c>
      <c r="N4" s="2">
        <f t="shared" ref="N4:N32" si="4">C4*K4*L4*2.83/1000*8760</f>
        <v>515555.97079883871</v>
      </c>
      <c r="O4" s="2">
        <f t="shared" ref="O4:O32" si="5">M4+N4</f>
        <v>856133.45020538312</v>
      </c>
      <c r="P4" s="2">
        <v>1104.7771259461822</v>
      </c>
      <c r="Q4" s="2">
        <v>1981.1560755758451</v>
      </c>
      <c r="R4" s="2">
        <v>122.95741935483852</v>
      </c>
      <c r="S4" s="2">
        <f t="shared" ref="S4:S32" si="6">B4*P4*R4*2.83/1000*8760</f>
        <v>365642.93768384034</v>
      </c>
      <c r="T4" s="2">
        <f t="shared" ref="T4:T32" si="7">C4*Q4*R4*2.83/1000*8760</f>
        <v>560026.22998846788</v>
      </c>
      <c r="U4" s="2">
        <f t="shared" ref="U4:U32" si="8">S4+T4</f>
        <v>925669.16767230816</v>
      </c>
      <c r="V4" s="2">
        <v>1171.0663853495466</v>
      </c>
      <c r="W4" s="2">
        <v>2101.6032213666695</v>
      </c>
      <c r="X4" s="2">
        <v>121.61741935483838</v>
      </c>
      <c r="Y4" s="2">
        <f t="shared" ref="Y4:Y32" si="9">B4*V4*X4*2.83/1000*8760</f>
        <v>383358.48050323618</v>
      </c>
      <c r="Z4" s="2">
        <f t="shared" ref="Z4:Z32" si="10">C4*W4*X4*2.83/1000*8760</f>
        <v>587599.54058377445</v>
      </c>
      <c r="AA4" s="2">
        <f t="shared" ref="AA4:AA32" si="11">Y4+Z4</f>
        <v>970958.02108701062</v>
      </c>
      <c r="AB4" s="2">
        <v>1216.8168220163689</v>
      </c>
      <c r="AC4" s="2">
        <v>2165.5168941029847</v>
      </c>
      <c r="AD4" s="2">
        <v>120.27741935483868</v>
      </c>
      <c r="AE4" s="2">
        <f t="shared" ref="AE4:AE32" si="12">B4*AB4*AD4*2.83/1000*8760</f>
        <v>393946.35152238182</v>
      </c>
      <c r="AF4" s="2">
        <f t="shared" ref="AF4:AF32" si="13">C4*AC4*AD4*2.83/1000*8760</f>
        <v>598798.37896027917</v>
      </c>
      <c r="AG4" s="2">
        <f t="shared" ref="AG4:AG32" si="14">AE4+AF4</f>
        <v>992744.73048266093</v>
      </c>
      <c r="AH4" s="2">
        <v>1241.9297001987427</v>
      </c>
      <c r="AI4" s="2">
        <v>2331.9005783809157</v>
      </c>
      <c r="AJ4" s="2">
        <v>118.93741935483854</v>
      </c>
      <c r="AK4" s="2">
        <f t="shared" ref="AK4:AK32" si="15">B4*AH4*AJ4*2.83/1000*8760</f>
        <v>397597.18467464607</v>
      </c>
      <c r="AL4" s="2">
        <f t="shared" ref="AL4:AL32" si="16">C4*AI4*AJ4*2.83/1000*8760</f>
        <v>637622.27378640964</v>
      </c>
      <c r="AM4" s="2">
        <f t="shared" ref="AM4:AM32" si="17">AK4+AL4</f>
        <v>1035219.4584610558</v>
      </c>
      <c r="AN4" s="2">
        <v>1248.8428680726502</v>
      </c>
      <c r="AO4" s="2">
        <v>2426.331696468988</v>
      </c>
      <c r="AP4" s="2">
        <v>117.59741935483839</v>
      </c>
      <c r="AQ4" s="2">
        <f t="shared" ref="AQ4:AQ32" si="18">B4*AN4*AP4*2.83/1000*8760</f>
        <v>395305.96308086329</v>
      </c>
      <c r="AR4" s="2">
        <f t="shared" ref="AR4:AR32" si="19">C4*AO4*AP4*2.83/1000*8760</f>
        <v>655968.37405668746</v>
      </c>
      <c r="AS4" s="2">
        <f t="shared" ref="AS4:AS32" si="20">AQ4+AR4</f>
        <v>1051274.3371375508</v>
      </c>
      <c r="AT4" s="2">
        <v>1237.5563256380924</v>
      </c>
      <c r="AU4" s="2">
        <v>2448.8102483672014</v>
      </c>
      <c r="AV4" s="2">
        <v>116.2574193548387</v>
      </c>
      <c r="AW4" s="2">
        <f t="shared" ref="AW4:AW32" si="21">B4*AT4*AV4*2.83/1000*8760</f>
        <v>387269.61965384078</v>
      </c>
      <c r="AX4" s="2">
        <f t="shared" ref="AX4:AX32" si="22">C4*AU4*AV4*2.83/1000*8760</f>
        <v>654501.65777372033</v>
      </c>
      <c r="AY4" s="2">
        <f t="shared" ref="AY4:AY32" si="23">AW4+AX4</f>
        <v>1041771.2774275611</v>
      </c>
      <c r="AZ4" s="2">
        <v>1208.0700728950687</v>
      </c>
      <c r="BA4" s="2">
        <v>2399.3362340755557</v>
      </c>
      <c r="BB4" s="2">
        <v>114.91741935483856</v>
      </c>
      <c r="BC4" s="2">
        <f t="shared" ref="BC4:BC32" si="24">B4*AZ4*BB4*2.83/1000*8760</f>
        <v>373685.08730638056</v>
      </c>
      <c r="BD4" s="2">
        <f t="shared" ref="BD4:BD32" si="25">C4*BA4*BB4*2.83/1000*8760</f>
        <v>633887.10294010828</v>
      </c>
      <c r="BE4" s="2">
        <f t="shared" ref="BE4:BE32" si="26">BC4+BD4</f>
        <v>1007572.1902464889</v>
      </c>
      <c r="BF4" s="2">
        <v>1160.3841098435792</v>
      </c>
      <c r="BG4" s="2">
        <v>2277.9096535940521</v>
      </c>
      <c r="BH4" s="2">
        <v>113.57741935483841</v>
      </c>
      <c r="BI4" s="2">
        <f t="shared" ref="BI4:BI32" si="27">B4*BF4*BH4*2.83/1000*8760</f>
        <v>354749.2989512895</v>
      </c>
      <c r="BJ4" s="2">
        <f t="shared" ref="BJ4:BJ32" si="28">C4*BG4*BH4*2.83/1000*8760</f>
        <v>594789.6875584597</v>
      </c>
      <c r="BK4" s="2">
        <f t="shared" ref="BK4:BK32" si="29">BI4+BJ4</f>
        <v>949538.9865097492</v>
      </c>
    </row>
    <row r="5" spans="1:63" x14ac:dyDescent="0.4">
      <c r="A5" s="2" t="s">
        <v>4</v>
      </c>
      <c r="B5" s="2">
        <v>7.6499999999999999E-2</v>
      </c>
      <c r="C5" s="2">
        <v>6.8260784909314601E-2</v>
      </c>
      <c r="D5" s="2">
        <v>24046.687073620382</v>
      </c>
      <c r="E5" s="2">
        <v>21027.766040372666</v>
      </c>
      <c r="F5" s="2">
        <v>281.00967741935449</v>
      </c>
      <c r="G5" s="2">
        <f t="shared" si="0"/>
        <v>12815291.968210006</v>
      </c>
      <c r="H5" s="2">
        <f t="shared" si="1"/>
        <v>9999452.741240466</v>
      </c>
      <c r="I5" s="2">
        <f t="shared" si="2"/>
        <v>22814744.709450472</v>
      </c>
      <c r="J5" s="2">
        <v>26486.3555042804</v>
      </c>
      <c r="K5" s="2">
        <v>24238.405624257346</v>
      </c>
      <c r="L5" s="2">
        <v>276.08967741935476</v>
      </c>
      <c r="M5" s="2">
        <f t="shared" si="3"/>
        <v>13868335.839032451</v>
      </c>
      <c r="N5" s="2">
        <f t="shared" si="4"/>
        <v>11324421.817906823</v>
      </c>
      <c r="O5" s="2">
        <f t="shared" si="5"/>
        <v>25192757.656939276</v>
      </c>
      <c r="P5" s="2">
        <v>28257.901284150656</v>
      </c>
      <c r="Q5" s="2">
        <v>26724.989531710584</v>
      </c>
      <c r="R5" s="2">
        <v>270.72967741935418</v>
      </c>
      <c r="S5" s="2">
        <f t="shared" si="6"/>
        <v>14508674.793784797</v>
      </c>
      <c r="T5" s="2">
        <f t="shared" si="7"/>
        <v>12243771.86874688</v>
      </c>
      <c r="U5" s="2">
        <f t="shared" si="8"/>
        <v>26752446.662531678</v>
      </c>
      <c r="V5" s="2">
        <v>29361.324413231152</v>
      </c>
      <c r="W5" s="2">
        <v>28487.517762732372</v>
      </c>
      <c r="X5" s="2">
        <v>265.36967741935359</v>
      </c>
      <c r="Y5" s="2">
        <f t="shared" si="9"/>
        <v>14776749.631215652</v>
      </c>
      <c r="Z5" s="2">
        <f t="shared" si="10"/>
        <v>12792862.292132</v>
      </c>
      <c r="AA5" s="2">
        <f t="shared" si="11"/>
        <v>27569611.923347652</v>
      </c>
      <c r="AB5" s="2">
        <v>29796.624891521889</v>
      </c>
      <c r="AC5" s="2">
        <v>29525.990317322703</v>
      </c>
      <c r="AD5" s="2">
        <v>260.00967741935483</v>
      </c>
      <c r="AE5" s="2">
        <f t="shared" si="12"/>
        <v>14692935.191784294</v>
      </c>
      <c r="AF5" s="2">
        <f t="shared" si="13"/>
        <v>12991395.51957556</v>
      </c>
      <c r="AG5" s="2">
        <f t="shared" si="14"/>
        <v>27684330.711359855</v>
      </c>
      <c r="AH5" s="2">
        <v>30538.595247078258</v>
      </c>
      <c r="AI5" s="2">
        <v>31794.50122701974</v>
      </c>
      <c r="AJ5" s="2">
        <v>254.64967741935425</v>
      </c>
      <c r="AK5" s="2">
        <f t="shared" si="15"/>
        <v>14748374.710921727</v>
      </c>
      <c r="AL5" s="2">
        <f t="shared" si="16"/>
        <v>13701148.273195283</v>
      </c>
      <c r="AM5" s="2">
        <f t="shared" si="17"/>
        <v>28449522.984117009</v>
      </c>
      <c r="AN5" s="2">
        <v>30858.348199310793</v>
      </c>
      <c r="AO5" s="2">
        <v>33081.945857364401</v>
      </c>
      <c r="AP5" s="2">
        <v>249.28967741935367</v>
      </c>
      <c r="AQ5" s="2">
        <f t="shared" si="18"/>
        <v>14589115.000794344</v>
      </c>
      <c r="AR5" s="2">
        <f t="shared" si="19"/>
        <v>13955877.915633082</v>
      </c>
      <c r="AS5" s="2">
        <f t="shared" si="20"/>
        <v>28544992.916427426</v>
      </c>
      <c r="AT5" s="2">
        <v>30755.883748219512</v>
      </c>
      <c r="AU5" s="2">
        <v>33388.32420835668</v>
      </c>
      <c r="AV5" s="2">
        <v>243.9296774193549</v>
      </c>
      <c r="AW5" s="2">
        <f t="shared" si="21"/>
        <v>14228031.859313974</v>
      </c>
      <c r="AX5" s="2">
        <f t="shared" si="22"/>
        <v>13782280.448050452</v>
      </c>
      <c r="AY5" s="2">
        <f t="shared" si="23"/>
        <v>28010312.307364427</v>
      </c>
      <c r="AZ5" s="2">
        <v>30231.201893804402</v>
      </c>
      <c r="BA5" s="2">
        <v>32713.636279996579</v>
      </c>
      <c r="BB5" s="2">
        <v>238.56967741935432</v>
      </c>
      <c r="BC5" s="2">
        <f t="shared" si="24"/>
        <v>13678001.084392117</v>
      </c>
      <c r="BD5" s="2">
        <f t="shared" si="25"/>
        <v>13207051.8716086</v>
      </c>
      <c r="BE5" s="2">
        <f t="shared" si="26"/>
        <v>26885052.956000715</v>
      </c>
      <c r="BF5" s="2">
        <v>29284.302636065473</v>
      </c>
      <c r="BG5" s="2">
        <v>31057.882072284108</v>
      </c>
      <c r="BH5" s="2">
        <v>233.20967741935374</v>
      </c>
      <c r="BI5" s="2">
        <f t="shared" si="27"/>
        <v>12951898.473940605</v>
      </c>
      <c r="BJ5" s="2">
        <f t="shared" si="28"/>
        <v>12256888.187469032</v>
      </c>
      <c r="BK5" s="2">
        <f t="shared" si="29"/>
        <v>25208786.661409639</v>
      </c>
    </row>
    <row r="6" spans="1:63" x14ac:dyDescent="0.4">
      <c r="A6" s="2" t="s">
        <v>5</v>
      </c>
      <c r="B6" s="2">
        <v>7.36473223051166E-2</v>
      </c>
      <c r="C6" s="2">
        <v>7.0924864709857496E-2</v>
      </c>
      <c r="D6" s="2">
        <v>20947.760942901179</v>
      </c>
      <c r="E6" s="2">
        <v>12485.574443981533</v>
      </c>
      <c r="F6" s="2">
        <v>165.8274193548387</v>
      </c>
      <c r="G6" s="2">
        <f t="shared" si="0"/>
        <v>6342222.2103303038</v>
      </c>
      <c r="H6" s="2">
        <f t="shared" si="1"/>
        <v>3640440.4254783327</v>
      </c>
      <c r="I6" s="2">
        <f t="shared" si="2"/>
        <v>9982662.6358086355</v>
      </c>
      <c r="J6" s="2">
        <v>23166.785578075669</v>
      </c>
      <c r="K6" s="2">
        <v>14286.603785217148</v>
      </c>
      <c r="L6" s="2">
        <v>164.59741935483868</v>
      </c>
      <c r="M6" s="2">
        <f t="shared" si="3"/>
        <v>6962036.6276460644</v>
      </c>
      <c r="N6" s="2">
        <f t="shared" si="4"/>
        <v>4134672.1618500212</v>
      </c>
      <c r="O6" s="2">
        <f t="shared" si="5"/>
        <v>11096708.789496087</v>
      </c>
      <c r="P6" s="2">
        <v>24833.582563634616</v>
      </c>
      <c r="Q6" s="2">
        <v>15616.76393979362</v>
      </c>
      <c r="R6" s="2">
        <v>163.25741935483853</v>
      </c>
      <c r="S6" s="2">
        <f t="shared" si="6"/>
        <v>7402182.8140223846</v>
      </c>
      <c r="T6" s="2">
        <f t="shared" si="7"/>
        <v>4482837.8545305859</v>
      </c>
      <c r="U6" s="2">
        <f t="shared" si="8"/>
        <v>11885020.668552971</v>
      </c>
      <c r="V6" s="2">
        <v>25948.151899578028</v>
      </c>
      <c r="W6" s="2">
        <v>16476.054907710946</v>
      </c>
      <c r="X6" s="2">
        <v>161.91741935483839</v>
      </c>
      <c r="Y6" s="2">
        <f t="shared" si="9"/>
        <v>7670920.9615770597</v>
      </c>
      <c r="Z6" s="2">
        <f t="shared" si="10"/>
        <v>4690680.599862854</v>
      </c>
      <c r="AA6" s="2">
        <f t="shared" si="11"/>
        <v>12361601.561439913</v>
      </c>
      <c r="AB6" s="2">
        <v>26510.493585905901</v>
      </c>
      <c r="AC6" s="2">
        <v>16864.476688969131</v>
      </c>
      <c r="AD6" s="2">
        <v>160.5774193548387</v>
      </c>
      <c r="AE6" s="2">
        <f t="shared" si="12"/>
        <v>7772304.2112306319</v>
      </c>
      <c r="AF6" s="2">
        <f t="shared" si="13"/>
        <v>4761528.6435674895</v>
      </c>
      <c r="AG6" s="2">
        <f t="shared" si="14"/>
        <v>12533832.854798121</v>
      </c>
      <c r="AH6" s="2">
        <v>27057.614899750632</v>
      </c>
      <c r="AI6" s="2">
        <v>18160.192721481057</v>
      </c>
      <c r="AJ6" s="2">
        <v>159.23741935483855</v>
      </c>
      <c r="AK6" s="2">
        <f t="shared" si="15"/>
        <v>7866510.8308770042</v>
      </c>
      <c r="AL6" s="2">
        <f t="shared" si="16"/>
        <v>5084574.8092892561</v>
      </c>
      <c r="AM6" s="2">
        <f t="shared" si="17"/>
        <v>12951085.64016626</v>
      </c>
      <c r="AN6" s="2">
        <v>27208.222259335464</v>
      </c>
      <c r="AO6" s="2">
        <v>18895.549768780991</v>
      </c>
      <c r="AP6" s="2">
        <v>157.89741935483841</v>
      </c>
      <c r="AQ6" s="2">
        <f t="shared" si="18"/>
        <v>7843731.1882372284</v>
      </c>
      <c r="AR6" s="2">
        <f t="shared" si="19"/>
        <v>5245943.6600213191</v>
      </c>
      <c r="AS6" s="2">
        <f t="shared" si="20"/>
        <v>13089674.848258547</v>
      </c>
      <c r="AT6" s="2">
        <v>26962.315664660418</v>
      </c>
      <c r="AU6" s="2">
        <v>19070.547830868934</v>
      </c>
      <c r="AV6" s="2">
        <v>156.55741935483871</v>
      </c>
      <c r="AW6" s="2">
        <f t="shared" si="21"/>
        <v>7706875.5449302308</v>
      </c>
      <c r="AX6" s="2">
        <f t="shared" si="22"/>
        <v>5249595.982426743</v>
      </c>
      <c r="AY6" s="2">
        <f t="shared" si="23"/>
        <v>12956471.527356975</v>
      </c>
      <c r="AZ6" s="2">
        <v>26319.895115725481</v>
      </c>
      <c r="BA6" s="2">
        <v>18685.186907744894</v>
      </c>
      <c r="BB6" s="2">
        <v>155.21741935483857</v>
      </c>
      <c r="BC6" s="2">
        <f t="shared" si="24"/>
        <v>7458854.1625748528</v>
      </c>
      <c r="BD6" s="2">
        <f t="shared" si="25"/>
        <v>5099492.5631685462</v>
      </c>
      <c r="BE6" s="2">
        <f t="shared" si="26"/>
        <v>12558346.725743398</v>
      </c>
      <c r="BF6" s="2">
        <v>25280.960612530649</v>
      </c>
      <c r="BG6" s="2">
        <v>17739.466999408862</v>
      </c>
      <c r="BH6" s="2">
        <v>153.87741935483842</v>
      </c>
      <c r="BI6" s="2">
        <f t="shared" si="27"/>
        <v>7102577.3027900113</v>
      </c>
      <c r="BJ6" s="2">
        <f t="shared" si="28"/>
        <v>4799594.1889097914</v>
      </c>
      <c r="BK6" s="2">
        <f t="shared" si="29"/>
        <v>11902171.491699804</v>
      </c>
    </row>
    <row r="7" spans="1:63" x14ac:dyDescent="0.4">
      <c r="A7" s="2" t="s">
        <v>6</v>
      </c>
      <c r="B7" s="2">
        <v>5.0251316728054399E-2</v>
      </c>
      <c r="C7" s="2">
        <v>4.2441332288893602E-2</v>
      </c>
      <c r="D7" s="2">
        <v>55272.958686501384</v>
      </c>
      <c r="E7" s="2">
        <v>19072.402506816066</v>
      </c>
      <c r="F7" s="2">
        <v>194.50967741935483</v>
      </c>
      <c r="G7" s="2">
        <f t="shared" si="0"/>
        <v>13393433.12972625</v>
      </c>
      <c r="H7" s="2">
        <f t="shared" si="1"/>
        <v>3903248.193535774</v>
      </c>
      <c r="I7" s="2">
        <f t="shared" si="2"/>
        <v>17296681.323262025</v>
      </c>
      <c r="J7" s="2">
        <v>80328.720573177066</v>
      </c>
      <c r="K7" s="2">
        <v>31660.541657720452</v>
      </c>
      <c r="L7" s="2">
        <v>189.58967741935476</v>
      </c>
      <c r="M7" s="2">
        <f t="shared" si="3"/>
        <v>18972454.726993646</v>
      </c>
      <c r="N7" s="2">
        <f t="shared" si="4"/>
        <v>6315570.3688920215</v>
      </c>
      <c r="O7" s="2">
        <f t="shared" si="5"/>
        <v>25288025.095885668</v>
      </c>
      <c r="P7" s="2">
        <v>110028.61381585729</v>
      </c>
      <c r="Q7" s="2">
        <v>47353.403710323684</v>
      </c>
      <c r="R7" s="2">
        <v>184.22967741935418</v>
      </c>
      <c r="S7" s="2">
        <f t="shared" si="6"/>
        <v>25252432.617895927</v>
      </c>
      <c r="T7" s="2">
        <f t="shared" si="7"/>
        <v>9178893.7545984127</v>
      </c>
      <c r="U7" s="2">
        <f t="shared" si="8"/>
        <v>34431326.37249434</v>
      </c>
      <c r="V7" s="2">
        <v>144372.63841454199</v>
      </c>
      <c r="W7" s="2">
        <v>66150.988664625751</v>
      </c>
      <c r="X7" s="2">
        <v>178.86967741935359</v>
      </c>
      <c r="Y7" s="2">
        <f t="shared" si="9"/>
        <v>32170632.884548865</v>
      </c>
      <c r="Z7" s="2">
        <f t="shared" si="10"/>
        <v>12449520.174915392</v>
      </c>
      <c r="AA7" s="2">
        <f t="shared" si="11"/>
        <v>44620153.059464261</v>
      </c>
      <c r="AB7" s="2">
        <v>183360.79436923121</v>
      </c>
      <c r="AC7" s="2">
        <v>88053.296520626638</v>
      </c>
      <c r="AD7" s="2">
        <v>173.50967741935483</v>
      </c>
      <c r="AE7" s="2">
        <f t="shared" si="12"/>
        <v>39634024.34748628</v>
      </c>
      <c r="AF7" s="2">
        <f t="shared" si="13"/>
        <v>16074921.923213677</v>
      </c>
      <c r="AG7" s="2">
        <f t="shared" si="14"/>
        <v>55708946.270699956</v>
      </c>
      <c r="AH7" s="2">
        <v>205326.88584317249</v>
      </c>
      <c r="AI7" s="2">
        <v>111815.25433587476</v>
      </c>
      <c r="AJ7" s="2">
        <v>168.14967741935425</v>
      </c>
      <c r="AK7" s="2">
        <f t="shared" si="15"/>
        <v>43011030.360554792</v>
      </c>
      <c r="AL7" s="2">
        <f t="shared" si="16"/>
        <v>19782293.668556869</v>
      </c>
      <c r="AM7" s="2">
        <f t="shared" si="17"/>
        <v>62793324.029111661</v>
      </c>
      <c r="AN7" s="2">
        <v>227906.42744348588</v>
      </c>
      <c r="AO7" s="2">
        <v>137929.92122543132</v>
      </c>
      <c r="AP7" s="2">
        <v>162.78967741935367</v>
      </c>
      <c r="AQ7" s="2">
        <f t="shared" si="18"/>
        <v>46219093.530258082</v>
      </c>
      <c r="AR7" s="2">
        <f t="shared" si="19"/>
        <v>23624623.770509887</v>
      </c>
      <c r="AS7" s="2">
        <f t="shared" si="20"/>
        <v>69843717.300767973</v>
      </c>
      <c r="AT7" s="2">
        <v>251099.41917017149</v>
      </c>
      <c r="AU7" s="2">
        <v>166397.29718929625</v>
      </c>
      <c r="AV7" s="2">
        <v>157.4296774193549</v>
      </c>
      <c r="AW7" s="2">
        <f t="shared" si="21"/>
        <v>49245925.231571853</v>
      </c>
      <c r="AX7" s="2">
        <f t="shared" si="22"/>
        <v>27562107.577916544</v>
      </c>
      <c r="AY7" s="2">
        <f t="shared" si="23"/>
        <v>76808032.809488401</v>
      </c>
      <c r="AZ7" s="2">
        <v>274905.86102322926</v>
      </c>
      <c r="BA7" s="2">
        <v>197217.38222746958</v>
      </c>
      <c r="BB7" s="2">
        <v>152.06967741935432</v>
      </c>
      <c r="BC7" s="2">
        <f t="shared" si="24"/>
        <v>52079236.839470096</v>
      </c>
      <c r="BD7" s="2">
        <f t="shared" si="25"/>
        <v>31554940.439619772</v>
      </c>
      <c r="BE7" s="2">
        <f t="shared" si="26"/>
        <v>83634177.279089868</v>
      </c>
      <c r="BF7" s="2">
        <v>299325.75300265913</v>
      </c>
      <c r="BG7" s="2">
        <v>230390.17633995137</v>
      </c>
      <c r="BH7" s="2">
        <v>146.70967741935374</v>
      </c>
      <c r="BI7" s="2">
        <f t="shared" si="27"/>
        <v>54706739.728928432</v>
      </c>
      <c r="BJ7" s="2">
        <f t="shared" si="28"/>
        <v>35563317.704463325</v>
      </c>
      <c r="BK7" s="2">
        <f t="shared" si="29"/>
        <v>90270057.43339175</v>
      </c>
    </row>
    <row r="8" spans="1:63" x14ac:dyDescent="0.4">
      <c r="A8" s="2" t="s">
        <v>7</v>
      </c>
      <c r="B8" s="2">
        <v>6.7836863742706796E-2</v>
      </c>
      <c r="C8" s="2">
        <v>7.6534238836899596E-2</v>
      </c>
      <c r="D8" s="2">
        <v>11378.988453952124</v>
      </c>
      <c r="E8" s="2">
        <v>3890.2213568575421</v>
      </c>
      <c r="F8" s="2">
        <v>191.99967741935484</v>
      </c>
      <c r="G8" s="2">
        <f t="shared" si="0"/>
        <v>3674180.2533097342</v>
      </c>
      <c r="H8" s="2">
        <f t="shared" si="1"/>
        <v>1417167.2968385692</v>
      </c>
      <c r="I8" s="2">
        <f t="shared" si="2"/>
        <v>5091347.5501483036</v>
      </c>
      <c r="J8" s="2">
        <v>13816.526164083061</v>
      </c>
      <c r="K8" s="2">
        <v>4560.5155619514708</v>
      </c>
      <c r="L8" s="2">
        <v>187.07967741935477</v>
      </c>
      <c r="M8" s="2">
        <f t="shared" si="3"/>
        <v>4346921.3165335646</v>
      </c>
      <c r="N8" s="2">
        <f t="shared" si="4"/>
        <v>1618776.3970157334</v>
      </c>
      <c r="O8" s="2">
        <f t="shared" si="5"/>
        <v>5965697.7135492982</v>
      </c>
      <c r="P8" s="2">
        <v>16345.619712767191</v>
      </c>
      <c r="Q8" s="2">
        <v>5126.5222869321087</v>
      </c>
      <c r="R8" s="2">
        <v>181.71967741935418</v>
      </c>
      <c r="S8" s="2">
        <f t="shared" si="6"/>
        <v>4995277.8618810587</v>
      </c>
      <c r="T8" s="2">
        <f t="shared" si="7"/>
        <v>1767547.5911151743</v>
      </c>
      <c r="U8" s="2">
        <f t="shared" si="8"/>
        <v>6762825.4529962335</v>
      </c>
      <c r="V8" s="2">
        <v>18966.269100004523</v>
      </c>
      <c r="W8" s="2">
        <v>5588.2415317994564</v>
      </c>
      <c r="X8" s="2">
        <v>176.3596774193536</v>
      </c>
      <c r="Y8" s="2">
        <f t="shared" si="9"/>
        <v>5625194.0267515089</v>
      </c>
      <c r="Z8" s="2">
        <f t="shared" si="10"/>
        <v>1869910.2984718902</v>
      </c>
      <c r="AA8" s="2">
        <f t="shared" si="11"/>
        <v>7495104.3252233993</v>
      </c>
      <c r="AB8" s="2">
        <v>21678.474325795039</v>
      </c>
      <c r="AC8" s="2">
        <v>5945.6732965535139</v>
      </c>
      <c r="AD8" s="2">
        <v>170.99967741935484</v>
      </c>
      <c r="AE8" s="2">
        <f t="shared" si="12"/>
        <v>6234193.9379838957</v>
      </c>
      <c r="AF8" s="2">
        <f t="shared" si="13"/>
        <v>1929046.2579091862</v>
      </c>
      <c r="AG8" s="2">
        <f t="shared" si="14"/>
        <v>8163240.1958930818</v>
      </c>
      <c r="AH8" s="2">
        <v>22746.520557298412</v>
      </c>
      <c r="AI8" s="2">
        <v>6402.4873663572052</v>
      </c>
      <c r="AJ8" s="2">
        <v>165.63967741935426</v>
      </c>
      <c r="AK8" s="2">
        <f t="shared" si="15"/>
        <v>6336298.8552157152</v>
      </c>
      <c r="AL8" s="2">
        <f t="shared" si="16"/>
        <v>2012145.6552605843</v>
      </c>
      <c r="AM8" s="2">
        <f t="shared" si="17"/>
        <v>8348444.5104762996</v>
      </c>
      <c r="AN8" s="2">
        <v>23604.881712695409</v>
      </c>
      <c r="AO8" s="2">
        <v>6661.7439645285149</v>
      </c>
      <c r="AP8" s="2">
        <v>160.27967741935367</v>
      </c>
      <c r="AQ8" s="2">
        <f t="shared" si="18"/>
        <v>6362628.8610312566</v>
      </c>
      <c r="AR8" s="2">
        <f t="shared" si="19"/>
        <v>2025875.2832407225</v>
      </c>
      <c r="AS8" s="2">
        <f t="shared" si="20"/>
        <v>8388504.1442719791</v>
      </c>
      <c r="AT8" s="2">
        <v>24253.557791986059</v>
      </c>
      <c r="AU8" s="2">
        <v>6723.4430910674446</v>
      </c>
      <c r="AV8" s="2">
        <v>154.91967741935491</v>
      </c>
      <c r="AW8" s="2">
        <f t="shared" si="21"/>
        <v>6318854.3054641355</v>
      </c>
      <c r="AX8" s="2">
        <f t="shared" si="22"/>
        <v>1976262.4835462503</v>
      </c>
      <c r="AY8" s="2">
        <f t="shared" si="23"/>
        <v>8295116.789010386</v>
      </c>
      <c r="AZ8" s="2">
        <v>24692.54879517034</v>
      </c>
      <c r="BA8" s="2">
        <v>6587.5847459739953</v>
      </c>
      <c r="BB8" s="2">
        <v>149.55967741935433</v>
      </c>
      <c r="BC8" s="2">
        <f t="shared" si="24"/>
        <v>6210645.5385477412</v>
      </c>
      <c r="BD8" s="2">
        <f t="shared" si="25"/>
        <v>1869334.5978737478</v>
      </c>
      <c r="BE8" s="2">
        <f t="shared" si="26"/>
        <v>8079980.1364214886</v>
      </c>
      <c r="BF8" s="2">
        <v>24921.854722248259</v>
      </c>
      <c r="BG8" s="2">
        <v>6254.1689292481669</v>
      </c>
      <c r="BH8" s="2">
        <v>144.19967741935375</v>
      </c>
      <c r="BI8" s="2">
        <f t="shared" si="27"/>
        <v>6043672.9103156831</v>
      </c>
      <c r="BJ8" s="2">
        <f t="shared" si="28"/>
        <v>1711118.9679198642</v>
      </c>
      <c r="BK8" s="2">
        <f t="shared" si="29"/>
        <v>7754791.8782355469</v>
      </c>
    </row>
    <row r="9" spans="1:63" x14ac:dyDescent="0.4">
      <c r="A9" s="2" t="s">
        <v>8</v>
      </c>
      <c r="B9" s="2">
        <v>7.4586463955560206E-2</v>
      </c>
      <c r="C9" s="2">
        <v>7.1177465309363405E-2</v>
      </c>
      <c r="D9" s="2">
        <v>7123.8502741421717</v>
      </c>
      <c r="E9" s="2">
        <v>3188.5606132324997</v>
      </c>
      <c r="F9" s="2">
        <v>195.52741935483868</v>
      </c>
      <c r="G9" s="2">
        <f t="shared" si="0"/>
        <v>2575567.9456547969</v>
      </c>
      <c r="H9" s="2">
        <f t="shared" si="1"/>
        <v>1100108.209332932</v>
      </c>
      <c r="I9" s="2">
        <f t="shared" si="2"/>
        <v>3675676.1549877292</v>
      </c>
      <c r="J9" s="2">
        <v>9151.389336797909</v>
      </c>
      <c r="K9" s="2">
        <v>3661.7472542027417</v>
      </c>
      <c r="L9" s="2">
        <v>194.29741935483867</v>
      </c>
      <c r="M9" s="2">
        <f t="shared" si="3"/>
        <v>3287794.1982297045</v>
      </c>
      <c r="N9" s="2">
        <f t="shared" si="4"/>
        <v>1255418.3057380817</v>
      </c>
      <c r="O9" s="2">
        <f t="shared" si="5"/>
        <v>4543212.5039677862</v>
      </c>
      <c r="P9" s="2">
        <v>11395.608827141545</v>
      </c>
      <c r="Q9" s="2">
        <v>4019.8306263181394</v>
      </c>
      <c r="R9" s="2">
        <v>192.95741935483852</v>
      </c>
      <c r="S9" s="2">
        <f t="shared" si="6"/>
        <v>4065833.3621255956</v>
      </c>
      <c r="T9" s="2">
        <f t="shared" si="7"/>
        <v>1368681.1842101896</v>
      </c>
      <c r="U9" s="2">
        <f t="shared" si="8"/>
        <v>5434514.5463357847</v>
      </c>
      <c r="V9" s="2">
        <v>13856.508745173076</v>
      </c>
      <c r="W9" s="2">
        <v>4262.8107295786913</v>
      </c>
      <c r="X9" s="2">
        <v>191.61741935483838</v>
      </c>
      <c r="Y9" s="2">
        <f t="shared" si="9"/>
        <v>4909523.770883617</v>
      </c>
      <c r="Z9" s="2">
        <f t="shared" si="10"/>
        <v>1441332.2269561547</v>
      </c>
      <c r="AA9" s="2">
        <f t="shared" si="11"/>
        <v>6350855.9978397712</v>
      </c>
      <c r="AB9" s="2">
        <v>16534.089090892499</v>
      </c>
      <c r="AC9" s="2">
        <v>4390.6875639844002</v>
      </c>
      <c r="AD9" s="2">
        <v>190.27741935483868</v>
      </c>
      <c r="AE9" s="2">
        <f t="shared" si="12"/>
        <v>5817254.7926008115</v>
      </c>
      <c r="AF9" s="2">
        <f t="shared" si="13"/>
        <v>1474187.9162688621</v>
      </c>
      <c r="AG9" s="2">
        <f t="shared" si="14"/>
        <v>7291442.7088696733</v>
      </c>
      <c r="AH9" s="2">
        <v>20296.552127595711</v>
      </c>
      <c r="AI9" s="2">
        <v>4728.0338381996871</v>
      </c>
      <c r="AJ9" s="2">
        <v>188.93741935483854</v>
      </c>
      <c r="AK9" s="2">
        <f t="shared" si="15"/>
        <v>7090727.6976527469</v>
      </c>
      <c r="AL9" s="2">
        <f t="shared" si="16"/>
        <v>1576273.6485965343</v>
      </c>
      <c r="AM9" s="2">
        <f t="shared" si="17"/>
        <v>8667001.3462492805</v>
      </c>
      <c r="AN9" s="2">
        <v>24443.196465279183</v>
      </c>
      <c r="AO9" s="2">
        <v>4919.4914997448896</v>
      </c>
      <c r="AP9" s="2">
        <v>187.59741935483839</v>
      </c>
      <c r="AQ9" s="2">
        <f t="shared" si="18"/>
        <v>8478820.0532741807</v>
      </c>
      <c r="AR9" s="2">
        <f t="shared" si="19"/>
        <v>1628471.3949785139</v>
      </c>
      <c r="AS9" s="2">
        <f t="shared" si="20"/>
        <v>10107291.448252695</v>
      </c>
      <c r="AT9" s="2">
        <v>28974.022103942923</v>
      </c>
      <c r="AU9" s="2">
        <v>4965.0605486200066</v>
      </c>
      <c r="AV9" s="2">
        <v>186.2574193548387</v>
      </c>
      <c r="AW9" s="2">
        <f t="shared" si="21"/>
        <v>9978676.1577920113</v>
      </c>
      <c r="AX9" s="2">
        <f t="shared" si="22"/>
        <v>1631816.0128099357</v>
      </c>
      <c r="AY9" s="2">
        <f t="shared" si="23"/>
        <v>11610492.170601947</v>
      </c>
      <c r="AZ9" s="2">
        <v>33889.029043586932</v>
      </c>
      <c r="BA9" s="2">
        <v>4864.74098482504</v>
      </c>
      <c r="BB9" s="2">
        <v>184.91741935483856</v>
      </c>
      <c r="BC9" s="2">
        <f t="shared" si="24"/>
        <v>11587440.309533063</v>
      </c>
      <c r="BD9" s="2">
        <f t="shared" si="25"/>
        <v>1587342.3594859231</v>
      </c>
      <c r="BE9" s="2">
        <f t="shared" si="26"/>
        <v>13174782.669018986</v>
      </c>
      <c r="BF9" s="2">
        <v>39188.217284211183</v>
      </c>
      <c r="BG9" s="2">
        <v>4618.5328083599898</v>
      </c>
      <c r="BH9" s="2">
        <v>183.57741935483841</v>
      </c>
      <c r="BI9" s="2">
        <f t="shared" si="27"/>
        <v>13302256.806824224</v>
      </c>
      <c r="BJ9" s="2">
        <f t="shared" si="28"/>
        <v>1496085.2924016109</v>
      </c>
      <c r="BK9" s="2">
        <f t="shared" si="29"/>
        <v>14798342.099225834</v>
      </c>
    </row>
    <row r="10" spans="1:63" x14ac:dyDescent="0.4">
      <c r="A10" s="2" t="s">
        <v>9</v>
      </c>
      <c r="B10" s="2">
        <v>6.5086014275986398E-2</v>
      </c>
      <c r="C10" s="2">
        <v>5.9243184417441697E-2</v>
      </c>
      <c r="D10" s="2">
        <v>7182.7583000386294</v>
      </c>
      <c r="E10" s="2">
        <v>3276.1068640857757</v>
      </c>
      <c r="F10" s="2">
        <v>169.60967741935491</v>
      </c>
      <c r="G10" s="2">
        <f t="shared" si="0"/>
        <v>1965712.9538992182</v>
      </c>
      <c r="H10" s="2">
        <f t="shared" si="1"/>
        <v>816089.18785218464</v>
      </c>
      <c r="I10" s="2">
        <f t="shared" si="2"/>
        <v>2781802.141751403</v>
      </c>
      <c r="J10" s="2">
        <v>7820.3185148932753</v>
      </c>
      <c r="K10" s="2">
        <v>4070.7018676024845</v>
      </c>
      <c r="L10" s="2">
        <v>164.68967741935484</v>
      </c>
      <c r="M10" s="2">
        <f t="shared" si="3"/>
        <v>2078112.4276802307</v>
      </c>
      <c r="N10" s="2">
        <f t="shared" si="4"/>
        <v>984610.8371243896</v>
      </c>
      <c r="O10" s="2">
        <f t="shared" si="5"/>
        <v>3062723.2648046203</v>
      </c>
      <c r="P10" s="2">
        <v>8229.3396817798712</v>
      </c>
      <c r="Q10" s="2">
        <v>4866.9264029932428</v>
      </c>
      <c r="R10" s="2">
        <v>159.32967741935425</v>
      </c>
      <c r="S10" s="2">
        <f t="shared" si="6"/>
        <v>2115630.818128156</v>
      </c>
      <c r="T10" s="2">
        <f t="shared" si="7"/>
        <v>1138886.3610751629</v>
      </c>
      <c r="U10" s="2">
        <f t="shared" si="8"/>
        <v>3254517.1792033189</v>
      </c>
      <c r="V10" s="2">
        <v>8409.8218006984171</v>
      </c>
      <c r="W10" s="2">
        <v>5664.7804702580488</v>
      </c>
      <c r="X10" s="2">
        <v>153.96967741935367</v>
      </c>
      <c r="Y10" s="2">
        <f t="shared" si="9"/>
        <v>2089297.1514333785</v>
      </c>
      <c r="Z10" s="2">
        <f t="shared" si="10"/>
        <v>1280994.3676279855</v>
      </c>
      <c r="AA10" s="2">
        <f t="shared" si="11"/>
        <v>3370291.5190613642</v>
      </c>
      <c r="AB10" s="2">
        <v>8361.7648716489093</v>
      </c>
      <c r="AC10" s="2">
        <v>6464.2640693969024</v>
      </c>
      <c r="AD10" s="2">
        <v>148.60967741935491</v>
      </c>
      <c r="AE10" s="2">
        <f t="shared" si="12"/>
        <v>2005041.0177583825</v>
      </c>
      <c r="AF10" s="2">
        <f t="shared" si="13"/>
        <v>1410896.3729924937</v>
      </c>
      <c r="AG10" s="2">
        <f t="shared" si="14"/>
        <v>3415937.3907508762</v>
      </c>
      <c r="AH10" s="2">
        <v>8534.3356468539405</v>
      </c>
      <c r="AI10" s="2">
        <v>8489.6355013225566</v>
      </c>
      <c r="AJ10" s="2">
        <v>143.24967741935433</v>
      </c>
      <c r="AK10" s="2">
        <f t="shared" si="15"/>
        <v>1972611.6364436904</v>
      </c>
      <c r="AL10" s="2">
        <f t="shared" si="16"/>
        <v>1786124.1117910629</v>
      </c>
      <c r="AM10" s="2">
        <f t="shared" si="17"/>
        <v>3758735.7482347535</v>
      </c>
      <c r="AN10" s="2">
        <v>8581.8408634335919</v>
      </c>
      <c r="AO10" s="2">
        <v>10774.972531171208</v>
      </c>
      <c r="AP10" s="2">
        <v>137.88967741935375</v>
      </c>
      <c r="AQ10" s="2">
        <f t="shared" si="18"/>
        <v>1909371.4804620065</v>
      </c>
      <c r="AR10" s="2">
        <f t="shared" si="19"/>
        <v>2182111.1251470773</v>
      </c>
      <c r="AS10" s="2">
        <f t="shared" si="20"/>
        <v>4091482.6056090835</v>
      </c>
      <c r="AT10" s="2">
        <v>8504.2805213878728</v>
      </c>
      <c r="AU10" s="2">
        <v>13320.275158942855</v>
      </c>
      <c r="AV10" s="2">
        <v>132.52967741935498</v>
      </c>
      <c r="AW10" s="2">
        <f t="shared" si="21"/>
        <v>1818565.4548424163</v>
      </c>
      <c r="AX10" s="2">
        <f t="shared" si="22"/>
        <v>2592717.9433538863</v>
      </c>
      <c r="AY10" s="2">
        <f t="shared" si="23"/>
        <v>4411283.3981963024</v>
      </c>
      <c r="AZ10" s="2">
        <v>8301.6546207167794</v>
      </c>
      <c r="BA10" s="2">
        <v>16125.5433846375</v>
      </c>
      <c r="BB10" s="2">
        <v>127.1696774193544</v>
      </c>
      <c r="BC10" s="2">
        <f t="shared" si="24"/>
        <v>1703438.4646139273</v>
      </c>
      <c r="BD10" s="2">
        <f t="shared" si="25"/>
        <v>3011805.0967047424</v>
      </c>
      <c r="BE10" s="2">
        <f t="shared" si="26"/>
        <v>4715243.5613186695</v>
      </c>
      <c r="BF10" s="2">
        <v>7973.9631614203063</v>
      </c>
      <c r="BG10" s="2">
        <v>19190.777208255142</v>
      </c>
      <c r="BH10" s="2">
        <v>121.80967741935382</v>
      </c>
      <c r="BI10" s="2">
        <f t="shared" si="27"/>
        <v>1567235.4148056209</v>
      </c>
      <c r="BJ10" s="2">
        <f t="shared" si="28"/>
        <v>3433233.1154929888</v>
      </c>
      <c r="BK10" s="2">
        <f t="shared" si="29"/>
        <v>5000468.5302986093</v>
      </c>
    </row>
    <row r="11" spans="1:63" x14ac:dyDescent="0.4">
      <c r="A11" s="2" t="s">
        <v>10</v>
      </c>
      <c r="B11" s="2">
        <v>7.7617056737393303E-2</v>
      </c>
      <c r="C11" s="2">
        <v>9.30403066255652E-2</v>
      </c>
      <c r="D11" s="2">
        <v>1227.8116756422855</v>
      </c>
      <c r="E11" s="2">
        <v>1258.4282590100418</v>
      </c>
      <c r="F11" s="2">
        <v>56.427419354838719</v>
      </c>
      <c r="G11" s="2">
        <f t="shared" si="0"/>
        <v>133312.12755876582</v>
      </c>
      <c r="H11" s="2">
        <f t="shared" si="1"/>
        <v>163787.33842035892</v>
      </c>
      <c r="I11" s="2">
        <f t="shared" si="2"/>
        <v>297099.46597912477</v>
      </c>
      <c r="J11" s="2">
        <v>1812.7431349433105</v>
      </c>
      <c r="K11" s="2">
        <v>1373.9625015474078</v>
      </c>
      <c r="L11" s="2">
        <v>55.197419354838701</v>
      </c>
      <c r="M11" s="2">
        <f t="shared" si="3"/>
        <v>192531.92565084645</v>
      </c>
      <c r="N11" s="2">
        <f t="shared" si="4"/>
        <v>174926.38789115919</v>
      </c>
      <c r="O11" s="2">
        <f t="shared" si="5"/>
        <v>367458.31354200561</v>
      </c>
      <c r="P11" s="2">
        <v>2509.8469158793241</v>
      </c>
      <c r="Q11" s="2">
        <v>1416.383767752686</v>
      </c>
      <c r="R11" s="2">
        <v>53.857419354838555</v>
      </c>
      <c r="S11" s="2">
        <f t="shared" si="6"/>
        <v>260100.07943528367</v>
      </c>
      <c r="T11" s="2">
        <f t="shared" si="7"/>
        <v>175949.54797712917</v>
      </c>
      <c r="U11" s="2">
        <f t="shared" si="8"/>
        <v>436049.62741241284</v>
      </c>
      <c r="V11" s="2">
        <v>3319.1230184503252</v>
      </c>
      <c r="W11" s="2">
        <v>1385.692057625876</v>
      </c>
      <c r="X11" s="2">
        <v>52.51741935483841</v>
      </c>
      <c r="Y11" s="2">
        <f t="shared" si="9"/>
        <v>335408.78871884808</v>
      </c>
      <c r="Z11" s="2">
        <f t="shared" si="10"/>
        <v>167854.03268980203</v>
      </c>
      <c r="AA11" s="2">
        <f t="shared" si="11"/>
        <v>503262.82140865014</v>
      </c>
      <c r="AB11" s="2">
        <v>4240.5714426563127</v>
      </c>
      <c r="AC11" s="2">
        <v>1281.8873711669783</v>
      </c>
      <c r="AD11" s="2">
        <v>51.177419354838719</v>
      </c>
      <c r="AE11" s="2">
        <f t="shared" si="12"/>
        <v>417590.37372850825</v>
      </c>
      <c r="AF11" s="2">
        <f t="shared" si="13"/>
        <v>151317.76787491897</v>
      </c>
      <c r="AG11" s="2">
        <f t="shared" si="14"/>
        <v>568908.14160342724</v>
      </c>
      <c r="AH11" s="2">
        <v>4550.0994544462637</v>
      </c>
      <c r="AI11" s="2">
        <v>1380.3787476535272</v>
      </c>
      <c r="AJ11" s="2">
        <v>49.837419354838573</v>
      </c>
      <c r="AK11" s="2">
        <f t="shared" si="15"/>
        <v>436339.11571349209</v>
      </c>
      <c r="AL11" s="2">
        <f t="shared" si="16"/>
        <v>158677.5494745475</v>
      </c>
      <c r="AM11" s="2">
        <f t="shared" si="17"/>
        <v>595016.66518803965</v>
      </c>
      <c r="AN11" s="2">
        <v>4837.1799038129639</v>
      </c>
      <c r="AO11" s="2">
        <v>1436.277424161816</v>
      </c>
      <c r="AP11" s="2">
        <v>48.497419354838428</v>
      </c>
      <c r="AQ11" s="2">
        <f t="shared" si="18"/>
        <v>451396.90943372267</v>
      </c>
      <c r="AR11" s="2">
        <f t="shared" si="19"/>
        <v>160664.02335295686</v>
      </c>
      <c r="AS11" s="2">
        <f t="shared" si="20"/>
        <v>612060.93278667959</v>
      </c>
      <c r="AT11" s="2">
        <v>5101.8127907564149</v>
      </c>
      <c r="AU11" s="2">
        <v>1449.5834006918444</v>
      </c>
      <c r="AV11" s="2">
        <v>47.157419354838737</v>
      </c>
      <c r="AW11" s="2">
        <f t="shared" si="21"/>
        <v>462937.39216072304</v>
      </c>
      <c r="AX11" s="2">
        <f t="shared" si="22"/>
        <v>157672.12203244038</v>
      </c>
      <c r="AY11" s="2">
        <f t="shared" si="23"/>
        <v>620609.51419316349</v>
      </c>
      <c r="AZ11" s="2">
        <v>5343.998115276614</v>
      </c>
      <c r="BA11" s="2">
        <v>1420.296677243613</v>
      </c>
      <c r="BB11" s="2">
        <v>45.817419354838592</v>
      </c>
      <c r="BC11" s="2">
        <f t="shared" si="24"/>
        <v>471134.20116600278</v>
      </c>
      <c r="BD11" s="2">
        <f t="shared" si="25"/>
        <v>150096.77803528713</v>
      </c>
      <c r="BE11" s="2">
        <f t="shared" si="26"/>
        <v>621230.97920128994</v>
      </c>
      <c r="BF11" s="2">
        <v>5563.7358773735641</v>
      </c>
      <c r="BG11" s="2">
        <v>1348.4172538171213</v>
      </c>
      <c r="BH11" s="2">
        <v>44.477419354838446</v>
      </c>
      <c r="BI11" s="2">
        <f t="shared" si="27"/>
        <v>476160.97372108506</v>
      </c>
      <c r="BJ11" s="2">
        <f t="shared" si="28"/>
        <v>138332.92388379041</v>
      </c>
      <c r="BK11" s="2">
        <f t="shared" si="29"/>
        <v>614493.8976048755</v>
      </c>
    </row>
    <row r="12" spans="1:63" x14ac:dyDescent="0.4">
      <c r="A12" s="2" t="s">
        <v>11</v>
      </c>
      <c r="B12" s="2">
        <v>7.7371703730381894E-2</v>
      </c>
      <c r="C12" s="2">
        <v>6.9856191545072902E-2</v>
      </c>
      <c r="D12" s="2">
        <v>16502.694869857925</v>
      </c>
      <c r="E12" s="2">
        <v>16475.637592883279</v>
      </c>
      <c r="F12" s="2">
        <v>189.84741935483868</v>
      </c>
      <c r="G12" s="2">
        <f t="shared" si="0"/>
        <v>6009416.0095934346</v>
      </c>
      <c r="H12" s="2">
        <f t="shared" si="1"/>
        <v>5416794.6893370897</v>
      </c>
      <c r="I12" s="2">
        <f t="shared" si="2"/>
        <v>11426210.698930524</v>
      </c>
      <c r="J12" s="2">
        <v>18360.465214869684</v>
      </c>
      <c r="K12" s="2">
        <v>19388.794642917732</v>
      </c>
      <c r="L12" s="2">
        <v>188.61741935483866</v>
      </c>
      <c r="M12" s="2">
        <f t="shared" si="3"/>
        <v>6642601.2294183094</v>
      </c>
      <c r="N12" s="2">
        <f t="shared" si="4"/>
        <v>6333270.7684216136</v>
      </c>
      <c r="O12" s="2">
        <f t="shared" si="5"/>
        <v>12975871.997839924</v>
      </c>
      <c r="P12" s="2">
        <v>19818.021721001809</v>
      </c>
      <c r="Q12" s="2">
        <v>21889.188461028534</v>
      </c>
      <c r="R12" s="2">
        <v>187.27741935483851</v>
      </c>
      <c r="S12" s="2">
        <f t="shared" si="6"/>
        <v>7118990.5782281607</v>
      </c>
      <c r="T12" s="2">
        <f t="shared" si="7"/>
        <v>7099218.1752746943</v>
      </c>
      <c r="U12" s="2">
        <f t="shared" si="8"/>
        <v>14218208.753502855</v>
      </c>
      <c r="V12" s="2">
        <v>20875.364388254304</v>
      </c>
      <c r="W12" s="2">
        <v>23976.819047215693</v>
      </c>
      <c r="X12" s="2">
        <v>185.93741935483837</v>
      </c>
      <c r="Y12" s="2">
        <f t="shared" si="9"/>
        <v>7445151.9518040325</v>
      </c>
      <c r="Z12" s="2">
        <f t="shared" si="10"/>
        <v>7720649.0441496717</v>
      </c>
      <c r="AA12" s="2">
        <f t="shared" si="11"/>
        <v>15165800.995953705</v>
      </c>
      <c r="AB12" s="2">
        <v>21532.493216627168</v>
      </c>
      <c r="AC12" s="2">
        <v>25651.686401479194</v>
      </c>
      <c r="AD12" s="2">
        <v>184.59741935483868</v>
      </c>
      <c r="AE12" s="2">
        <f t="shared" si="12"/>
        <v>7624171.314156184</v>
      </c>
      <c r="AF12" s="2">
        <f t="shared" si="13"/>
        <v>8200436.9498301307</v>
      </c>
      <c r="AG12" s="2">
        <f t="shared" si="14"/>
        <v>15824608.263986316</v>
      </c>
      <c r="AH12" s="2">
        <v>21976.88472408017</v>
      </c>
      <c r="AI12" s="2">
        <v>27622.526674344343</v>
      </c>
      <c r="AJ12" s="2">
        <v>183.25741935483853</v>
      </c>
      <c r="AK12" s="2">
        <f t="shared" si="15"/>
        <v>7725033.9817371694</v>
      </c>
      <c r="AL12" s="2">
        <f t="shared" si="16"/>
        <v>8766382.4710560963</v>
      </c>
      <c r="AM12" s="2">
        <f t="shared" si="17"/>
        <v>16491416.452793267</v>
      </c>
      <c r="AN12" s="2">
        <v>22099.218631781408</v>
      </c>
      <c r="AO12" s="2">
        <v>28741.031719100058</v>
      </c>
      <c r="AP12" s="2">
        <v>181.91741935483839</v>
      </c>
      <c r="AQ12" s="2">
        <f t="shared" si="18"/>
        <v>7711234.4397908337</v>
      </c>
      <c r="AR12" s="2">
        <f t="shared" si="19"/>
        <v>9054658.7446536701</v>
      </c>
      <c r="AS12" s="2">
        <f t="shared" si="20"/>
        <v>16765893.184444504</v>
      </c>
      <c r="AT12" s="2">
        <v>21899.494939730899</v>
      </c>
      <c r="AU12" s="2">
        <v>29007.201535746321</v>
      </c>
      <c r="AV12" s="2">
        <v>180.5774193548387</v>
      </c>
      <c r="AW12" s="2">
        <f t="shared" si="21"/>
        <v>7585256.0061475979</v>
      </c>
      <c r="AX12" s="2">
        <f t="shared" si="22"/>
        <v>9071199.5574265718</v>
      </c>
      <c r="AY12" s="2">
        <f t="shared" si="23"/>
        <v>16656455.563574169</v>
      </c>
      <c r="AZ12" s="2">
        <v>21377.713647928635</v>
      </c>
      <c r="BA12" s="2">
        <v>28421.036124283157</v>
      </c>
      <c r="BB12" s="2">
        <v>179.23741935483855</v>
      </c>
      <c r="BC12" s="2">
        <f t="shared" si="24"/>
        <v>7349581.9986378085</v>
      </c>
      <c r="BD12" s="2">
        <f t="shared" si="25"/>
        <v>8821938.6961784605</v>
      </c>
      <c r="BE12" s="2">
        <f t="shared" si="26"/>
        <v>16171520.694816269</v>
      </c>
      <c r="BF12" s="2">
        <v>20533.874756374615</v>
      </c>
      <c r="BG12" s="2">
        <v>26982.535484710559</v>
      </c>
      <c r="BH12" s="2">
        <v>177.89741935483841</v>
      </c>
      <c r="BI12" s="2">
        <f t="shared" si="27"/>
        <v>7006695.7350918772</v>
      </c>
      <c r="BJ12" s="2">
        <f t="shared" si="28"/>
        <v>8312809.9477130538</v>
      </c>
      <c r="BK12" s="2">
        <f t="shared" si="29"/>
        <v>15319505.682804931</v>
      </c>
    </row>
    <row r="13" spans="1:63" x14ac:dyDescent="0.4">
      <c r="A13" s="2" t="s">
        <v>12</v>
      </c>
      <c r="B13" s="2">
        <v>8.1468243128719905E-2</v>
      </c>
      <c r="C13" s="2">
        <v>6.7924545894761004E-2</v>
      </c>
      <c r="D13" s="2">
        <v>1970.2919281632524</v>
      </c>
      <c r="E13" s="2">
        <v>13934.56492932151</v>
      </c>
      <c r="F13" s="2">
        <v>159.91741935483873</v>
      </c>
      <c r="G13" s="2">
        <f t="shared" si="0"/>
        <v>636363.47310384642</v>
      </c>
      <c r="H13" s="2">
        <f t="shared" si="1"/>
        <v>3752377.0550511666</v>
      </c>
      <c r="I13" s="2">
        <f t="shared" si="2"/>
        <v>4388740.528155013</v>
      </c>
      <c r="J13" s="2">
        <v>2174.5443534372212</v>
      </c>
      <c r="K13" s="2">
        <v>15213.871792886099</v>
      </c>
      <c r="L13" s="2">
        <v>158.68741935483871</v>
      </c>
      <c r="M13" s="2">
        <f t="shared" si="3"/>
        <v>696930.8035292183</v>
      </c>
      <c r="N13" s="2">
        <f t="shared" si="4"/>
        <v>4065364.9168920037</v>
      </c>
      <c r="O13" s="2">
        <f t="shared" si="5"/>
        <v>4762295.720421222</v>
      </c>
      <c r="P13" s="2">
        <v>2325.4374229387631</v>
      </c>
      <c r="Q13" s="2">
        <v>15683.598239549763</v>
      </c>
      <c r="R13" s="2">
        <v>157.34741935483856</v>
      </c>
      <c r="S13" s="2">
        <f t="shared" si="6"/>
        <v>738997.84882720187</v>
      </c>
      <c r="T13" s="2">
        <f t="shared" si="7"/>
        <v>4155493.606323739</v>
      </c>
      <c r="U13" s="2">
        <f t="shared" si="8"/>
        <v>4894491.4551509414</v>
      </c>
      <c r="V13" s="2">
        <v>2422.9711366678789</v>
      </c>
      <c r="W13" s="2">
        <v>15343.744269312499</v>
      </c>
      <c r="X13" s="2">
        <v>156.00741935483842</v>
      </c>
      <c r="Y13" s="2">
        <f t="shared" si="9"/>
        <v>763435.56181633263</v>
      </c>
      <c r="Z13" s="2">
        <f t="shared" si="10"/>
        <v>4030824.5021257782</v>
      </c>
      <c r="AA13" s="2">
        <f t="shared" si="11"/>
        <v>4794260.0639421111</v>
      </c>
      <c r="AB13" s="2">
        <v>2467.1454946245667</v>
      </c>
      <c r="AC13" s="2">
        <v>14194.309882174295</v>
      </c>
      <c r="AD13" s="2">
        <v>154.66741935483873</v>
      </c>
      <c r="AE13" s="2">
        <f t="shared" si="12"/>
        <v>770677.16950438952</v>
      </c>
      <c r="AF13" s="2">
        <f t="shared" si="13"/>
        <v>3696837.8916759817</v>
      </c>
      <c r="AG13" s="2">
        <f t="shared" si="14"/>
        <v>4467515.0611803709</v>
      </c>
      <c r="AH13" s="2">
        <v>2518.0639049599959</v>
      </c>
      <c r="AI13" s="2">
        <v>15284.871112209847</v>
      </c>
      <c r="AJ13" s="2">
        <v>153.32741935483858</v>
      </c>
      <c r="AK13" s="2">
        <f t="shared" si="15"/>
        <v>779768.10349624883</v>
      </c>
      <c r="AL13" s="2">
        <f t="shared" si="16"/>
        <v>3946379.9178001396</v>
      </c>
      <c r="AM13" s="2">
        <f t="shared" si="17"/>
        <v>4726148.0212963885</v>
      </c>
      <c r="AN13" s="2">
        <v>2532.0818541717945</v>
      </c>
      <c r="AO13" s="2">
        <v>15903.794538504404</v>
      </c>
      <c r="AP13" s="2">
        <v>151.98741935483844</v>
      </c>
      <c r="AQ13" s="2">
        <f t="shared" si="18"/>
        <v>777256.34221611463</v>
      </c>
      <c r="AR13" s="2">
        <f t="shared" si="19"/>
        <v>4070293.0915601761</v>
      </c>
      <c r="AS13" s="2">
        <f t="shared" si="20"/>
        <v>4847549.4337762911</v>
      </c>
      <c r="AT13" s="2">
        <v>2509.1993422599626</v>
      </c>
      <c r="AU13" s="2">
        <v>16051.080161057964</v>
      </c>
      <c r="AV13" s="2">
        <v>150.64741935483875</v>
      </c>
      <c r="AW13" s="2">
        <f t="shared" si="21"/>
        <v>763441.48216636025</v>
      </c>
      <c r="AX13" s="2">
        <f t="shared" si="22"/>
        <v>4071770.067631043</v>
      </c>
      <c r="AY13" s="2">
        <f t="shared" si="23"/>
        <v>4835211.5497974036</v>
      </c>
      <c r="AZ13" s="2">
        <v>2449.4163692245002</v>
      </c>
      <c r="BA13" s="2">
        <v>15726.727979870535</v>
      </c>
      <c r="BB13" s="2">
        <v>149.3074193548386</v>
      </c>
      <c r="BC13" s="2">
        <f t="shared" si="24"/>
        <v>738623.11984935193</v>
      </c>
      <c r="BD13" s="2">
        <f t="shared" si="25"/>
        <v>3954003.5006876579</v>
      </c>
      <c r="BE13" s="2">
        <f t="shared" si="26"/>
        <v>4692626.62053701</v>
      </c>
      <c r="BF13" s="2">
        <v>2352.7329350654063</v>
      </c>
      <c r="BG13" s="2">
        <v>14930.73799494211</v>
      </c>
      <c r="BH13" s="2">
        <v>147.96741935483846</v>
      </c>
      <c r="BI13" s="2">
        <f t="shared" si="27"/>
        <v>703100.85176746245</v>
      </c>
      <c r="BJ13" s="2">
        <f t="shared" si="28"/>
        <v>3720186.0454049711</v>
      </c>
      <c r="BK13" s="2">
        <f t="shared" si="29"/>
        <v>4423286.8971724333</v>
      </c>
    </row>
    <row r="14" spans="1:63" x14ac:dyDescent="0.4">
      <c r="A14" s="2" t="s">
        <v>13</v>
      </c>
      <c r="B14" s="2">
        <v>7.9876118487697503E-2</v>
      </c>
      <c r="C14" s="2">
        <v>6.8159787127002894E-2</v>
      </c>
      <c r="D14" s="2">
        <v>4369.4342098293182</v>
      </c>
      <c r="E14" s="2">
        <v>13504.041784415471</v>
      </c>
      <c r="F14" s="2">
        <v>87.227419354838673</v>
      </c>
      <c r="G14" s="2">
        <f t="shared" si="0"/>
        <v>754719.7634574339</v>
      </c>
      <c r="H14" s="2">
        <f t="shared" si="1"/>
        <v>1990378.0065216501</v>
      </c>
      <c r="I14" s="2">
        <f t="shared" si="2"/>
        <v>2745097.7699790839</v>
      </c>
      <c r="J14" s="2">
        <v>4828.9346415400378</v>
      </c>
      <c r="K14" s="2">
        <v>16022.951005647279</v>
      </c>
      <c r="L14" s="2">
        <v>85.997419354838655</v>
      </c>
      <c r="M14" s="2">
        <f t="shared" si="3"/>
        <v>822326.41413659009</v>
      </c>
      <c r="N14" s="2">
        <f t="shared" si="4"/>
        <v>2328341.5629556286</v>
      </c>
      <c r="O14" s="2">
        <f t="shared" si="5"/>
        <v>3150667.9770922186</v>
      </c>
      <c r="P14" s="2">
        <v>5172.1799005737957</v>
      </c>
      <c r="Q14" s="2">
        <v>18254.538065101304</v>
      </c>
      <c r="R14" s="2">
        <v>84.65741935483851</v>
      </c>
      <c r="S14" s="2">
        <f t="shared" si="6"/>
        <v>867053.9918937434</v>
      </c>
      <c r="T14" s="2">
        <f t="shared" si="7"/>
        <v>2611287.2014797386</v>
      </c>
      <c r="U14" s="2">
        <f t="shared" si="8"/>
        <v>3478341.1933734817</v>
      </c>
      <c r="V14" s="2">
        <v>5399.1699869305921</v>
      </c>
      <c r="W14" s="2">
        <v>20198.802962777547</v>
      </c>
      <c r="X14" s="2">
        <v>83.317419354838364</v>
      </c>
      <c r="Y14" s="2">
        <f t="shared" si="9"/>
        <v>890779.68701760203</v>
      </c>
      <c r="Z14" s="2">
        <f t="shared" si="10"/>
        <v>2843676.6347554578</v>
      </c>
      <c r="AA14" s="2">
        <f t="shared" si="11"/>
        <v>3734456.3217730597</v>
      </c>
      <c r="AB14" s="2">
        <v>5509.9049006104278</v>
      </c>
      <c r="AC14" s="2">
        <v>21855.74569867599</v>
      </c>
      <c r="AD14" s="2">
        <v>81.977419354838673</v>
      </c>
      <c r="AE14" s="2">
        <f t="shared" si="12"/>
        <v>894428.93432142818</v>
      </c>
      <c r="AF14" s="2">
        <f t="shared" si="13"/>
        <v>3027461.5667527765</v>
      </c>
      <c r="AG14" s="2">
        <f t="shared" si="14"/>
        <v>3921890.5010742047</v>
      </c>
      <c r="AH14" s="2">
        <v>5623.6186570098116</v>
      </c>
      <c r="AI14" s="2">
        <v>23534.940072042304</v>
      </c>
      <c r="AJ14" s="2">
        <v>80.637419354838528</v>
      </c>
      <c r="AK14" s="2">
        <f t="shared" si="15"/>
        <v>897966.17522480094</v>
      </c>
      <c r="AL14" s="2">
        <f t="shared" si="16"/>
        <v>3206774.96496693</v>
      </c>
      <c r="AM14" s="2">
        <f t="shared" si="17"/>
        <v>4104741.140191731</v>
      </c>
      <c r="AN14" s="2">
        <v>5654.921641897733</v>
      </c>
      <c r="AO14" s="2">
        <v>24487.92772434928</v>
      </c>
      <c r="AP14" s="2">
        <v>79.297419354838382</v>
      </c>
      <c r="AQ14" s="2">
        <f t="shared" si="18"/>
        <v>887959.46243374352</v>
      </c>
      <c r="AR14" s="2">
        <f t="shared" si="19"/>
        <v>3281178.4896254935</v>
      </c>
      <c r="AS14" s="2">
        <f t="shared" si="20"/>
        <v>4169137.9520592373</v>
      </c>
      <c r="AT14" s="2">
        <v>5603.8138552741957</v>
      </c>
      <c r="AU14" s="2">
        <v>24714.708655596914</v>
      </c>
      <c r="AV14" s="2">
        <v>77.957419354838692</v>
      </c>
      <c r="AW14" s="2">
        <f t="shared" si="21"/>
        <v>865064.81662405562</v>
      </c>
      <c r="AX14" s="2">
        <f t="shared" si="22"/>
        <v>3255605.0722216419</v>
      </c>
      <c r="AY14" s="2">
        <f t="shared" si="23"/>
        <v>4120669.8888456975</v>
      </c>
      <c r="AZ14" s="2">
        <v>5470.2952971391996</v>
      </c>
      <c r="BA14" s="2">
        <v>24215.282865785219</v>
      </c>
      <c r="BB14" s="2">
        <v>76.617419354838546</v>
      </c>
      <c r="BC14" s="2">
        <f t="shared" si="24"/>
        <v>829938.25847152132</v>
      </c>
      <c r="BD14" s="2">
        <f t="shared" si="25"/>
        <v>3134987.6442484991</v>
      </c>
      <c r="BE14" s="2">
        <f t="shared" si="26"/>
        <v>3964925.9027200202</v>
      </c>
      <c r="BF14" s="2">
        <v>5254.3659674927412</v>
      </c>
      <c r="BG14" s="2">
        <v>22989.650354914193</v>
      </c>
      <c r="BH14" s="2">
        <v>75.277419354838401</v>
      </c>
      <c r="BI14" s="2">
        <f t="shared" si="27"/>
        <v>783235.80865193938</v>
      </c>
      <c r="BJ14" s="2">
        <f t="shared" si="28"/>
        <v>2924259.1371992421</v>
      </c>
      <c r="BK14" s="2">
        <f t="shared" si="29"/>
        <v>3707494.9458511816</v>
      </c>
    </row>
    <row r="15" spans="1:63" x14ac:dyDescent="0.4">
      <c r="A15" s="2" t="s">
        <v>14</v>
      </c>
      <c r="B15" s="2">
        <v>7.9513829209444303E-2</v>
      </c>
      <c r="C15" s="2">
        <v>5.7969437958239403E-2</v>
      </c>
      <c r="D15" s="2">
        <v>7760.9139254737438</v>
      </c>
      <c r="E15" s="2">
        <v>1978.8893071488458</v>
      </c>
      <c r="F15" s="2">
        <v>290.94967741935494</v>
      </c>
      <c r="G15" s="2">
        <f t="shared" si="0"/>
        <v>4451065.2121073585</v>
      </c>
      <c r="H15" s="2">
        <f t="shared" si="1"/>
        <v>827425.71369299397</v>
      </c>
      <c r="I15" s="2">
        <f t="shared" si="2"/>
        <v>5278490.9258003524</v>
      </c>
      <c r="J15" s="2">
        <v>11894.39108569551</v>
      </c>
      <c r="K15" s="2">
        <v>2332.1776369496774</v>
      </c>
      <c r="L15" s="2">
        <v>286.02967741935487</v>
      </c>
      <c r="M15" s="2">
        <f t="shared" si="3"/>
        <v>6706354.7148758201</v>
      </c>
      <c r="N15" s="2">
        <f t="shared" si="4"/>
        <v>958655.02779185632</v>
      </c>
      <c r="O15" s="2">
        <f t="shared" si="5"/>
        <v>7665009.7426676769</v>
      </c>
      <c r="P15" s="2">
        <v>16875.4989618416</v>
      </c>
      <c r="Q15" s="2">
        <v>2637.2063770550403</v>
      </c>
      <c r="R15" s="2">
        <v>280.66967741935429</v>
      </c>
      <c r="S15" s="2">
        <f t="shared" si="6"/>
        <v>9336526.3748018742</v>
      </c>
      <c r="T15" s="2">
        <f t="shared" si="7"/>
        <v>1063724.7007965995</v>
      </c>
      <c r="U15" s="2">
        <f t="shared" si="8"/>
        <v>10400251.075598475</v>
      </c>
      <c r="V15" s="2">
        <v>22704.237553912018</v>
      </c>
      <c r="W15" s="2">
        <v>2893.9755274649337</v>
      </c>
      <c r="X15" s="2">
        <v>275.3096774193537</v>
      </c>
      <c r="Y15" s="2">
        <f t="shared" si="9"/>
        <v>12321444.070357833</v>
      </c>
      <c r="Z15" s="2">
        <f t="shared" si="10"/>
        <v>1145001.2563161645</v>
      </c>
      <c r="AA15" s="2">
        <f t="shared" si="11"/>
        <v>13466445.326673998</v>
      </c>
      <c r="AB15" s="2">
        <v>29380.606861906748</v>
      </c>
      <c r="AC15" s="2">
        <v>3102.4850881793582</v>
      </c>
      <c r="AD15" s="2">
        <v>269.94967741935494</v>
      </c>
      <c r="AE15" s="2">
        <f t="shared" si="12"/>
        <v>15634240.383007284</v>
      </c>
      <c r="AF15" s="2">
        <f t="shared" si="13"/>
        <v>1203599.9111450205</v>
      </c>
      <c r="AG15" s="2">
        <f t="shared" si="14"/>
        <v>16837840.294152305</v>
      </c>
      <c r="AH15" s="2">
        <v>31656.298988468574</v>
      </c>
      <c r="AI15" s="2">
        <v>3340.8548162177954</v>
      </c>
      <c r="AJ15" s="2">
        <v>264.58967741935436</v>
      </c>
      <c r="AK15" s="2">
        <f t="shared" si="15"/>
        <v>16510728.889991608</v>
      </c>
      <c r="AL15" s="2">
        <f t="shared" si="16"/>
        <v>1270340.4617934322</v>
      </c>
      <c r="AM15" s="2">
        <f t="shared" si="17"/>
        <v>17781069.351785041</v>
      </c>
      <c r="AN15" s="2">
        <v>33800.669810661951</v>
      </c>
      <c r="AO15" s="2">
        <v>3476.1384729520064</v>
      </c>
      <c r="AP15" s="2">
        <v>259.22967741935378</v>
      </c>
      <c r="AQ15" s="2">
        <f t="shared" si="18"/>
        <v>17272024.139290445</v>
      </c>
      <c r="AR15" s="2">
        <f t="shared" si="19"/>
        <v>1295004.922330498</v>
      </c>
      <c r="AS15" s="2">
        <f t="shared" si="20"/>
        <v>18567029.061620943</v>
      </c>
      <c r="AT15" s="2">
        <v>35813.719328486914</v>
      </c>
      <c r="AU15" s="2">
        <v>3508.3360583819895</v>
      </c>
      <c r="AV15" s="2">
        <v>253.86967741935501</v>
      </c>
      <c r="AW15" s="2">
        <f t="shared" si="21"/>
        <v>17922288.632782362</v>
      </c>
      <c r="AX15" s="2">
        <f t="shared" si="22"/>
        <v>1279975.4787366497</v>
      </c>
      <c r="AY15" s="2">
        <f t="shared" si="23"/>
        <v>19202264.111519013</v>
      </c>
      <c r="AZ15" s="2">
        <v>37695.447541943424</v>
      </c>
      <c r="BA15" s="2">
        <v>3437.4475725077473</v>
      </c>
      <c r="BB15" s="2">
        <v>248.50967741935443</v>
      </c>
      <c r="BC15" s="2">
        <f t="shared" si="24"/>
        <v>18465684.872345477</v>
      </c>
      <c r="BD15" s="2">
        <f t="shared" si="25"/>
        <v>1227634.3169922931</v>
      </c>
      <c r="BE15" s="2">
        <f t="shared" si="26"/>
        <v>19693319.189337771</v>
      </c>
      <c r="BF15" s="2">
        <v>39445.85445103149</v>
      </c>
      <c r="BG15" s="2">
        <v>3263.4730153292785</v>
      </c>
      <c r="BH15" s="2">
        <v>243.14967741935385</v>
      </c>
      <c r="BI15" s="2">
        <f t="shared" si="27"/>
        <v>18906375.359858323</v>
      </c>
      <c r="BJ15" s="2">
        <f t="shared" si="28"/>
        <v>1140363.6230778596</v>
      </c>
      <c r="BK15" s="2">
        <f t="shared" si="29"/>
        <v>20046738.982936181</v>
      </c>
    </row>
    <row r="16" spans="1:63" x14ac:dyDescent="0.4">
      <c r="A16" s="2" t="s">
        <v>15</v>
      </c>
      <c r="B16" s="2">
        <v>8.5985718944861206E-2</v>
      </c>
      <c r="C16" s="2">
        <v>6.3233923943926101E-2</v>
      </c>
      <c r="D16" s="2">
        <v>5456.849741853056</v>
      </c>
      <c r="E16" s="2">
        <v>7480.5273409936508</v>
      </c>
      <c r="F16" s="2">
        <v>218.70967741935488</v>
      </c>
      <c r="G16" s="2">
        <f t="shared" si="0"/>
        <v>2544057.154611351</v>
      </c>
      <c r="H16" s="2">
        <f t="shared" si="1"/>
        <v>2564725.4943009</v>
      </c>
      <c r="I16" s="2">
        <f t="shared" si="2"/>
        <v>5108782.648912251</v>
      </c>
      <c r="J16" s="2">
        <v>6091.8984121913627</v>
      </c>
      <c r="K16" s="2">
        <v>8683.0735035053895</v>
      </c>
      <c r="L16" s="2">
        <v>213.7896774193548</v>
      </c>
      <c r="M16" s="2">
        <f t="shared" si="3"/>
        <v>2776235.1785448617</v>
      </c>
      <c r="N16" s="2">
        <f t="shared" si="4"/>
        <v>2910052.898664752</v>
      </c>
      <c r="O16" s="2">
        <f t="shared" si="5"/>
        <v>5686288.0772096142</v>
      </c>
      <c r="P16" s="2">
        <v>6601.2044789159763</v>
      </c>
      <c r="Q16" s="2">
        <v>9651.510933292986</v>
      </c>
      <c r="R16" s="2">
        <v>208.42967741935422</v>
      </c>
      <c r="S16" s="2">
        <f t="shared" si="6"/>
        <v>2932915.9041709937</v>
      </c>
      <c r="T16" s="2">
        <f t="shared" si="7"/>
        <v>3153519.6217722185</v>
      </c>
      <c r="U16" s="2">
        <f t="shared" si="8"/>
        <v>6086435.5259432122</v>
      </c>
      <c r="V16" s="2">
        <v>6984.7679420268987</v>
      </c>
      <c r="W16" s="2">
        <v>10385.83963035644</v>
      </c>
      <c r="X16" s="2">
        <v>203.06967741935364</v>
      </c>
      <c r="Y16" s="2">
        <f t="shared" si="9"/>
        <v>3023527.5444729556</v>
      </c>
      <c r="Z16" s="2">
        <f t="shared" si="10"/>
        <v>3306186.6311977124</v>
      </c>
      <c r="AA16" s="2">
        <f t="shared" si="11"/>
        <v>6329714.1756706685</v>
      </c>
      <c r="AB16" s="2">
        <v>7242.5888015241262</v>
      </c>
      <c r="AC16" s="2">
        <v>10886.059594695746</v>
      </c>
      <c r="AD16" s="2">
        <v>197.70967741935488</v>
      </c>
      <c r="AE16" s="2">
        <f t="shared" si="12"/>
        <v>3052380.1797512458</v>
      </c>
      <c r="AF16" s="2">
        <f t="shared" si="13"/>
        <v>3373955.1812793468</v>
      </c>
      <c r="AG16" s="2">
        <f t="shared" si="14"/>
        <v>6426335.3610305926</v>
      </c>
      <c r="AH16" s="2">
        <v>7392.0607583050351</v>
      </c>
      <c r="AI16" s="2">
        <v>11722.444908314215</v>
      </c>
      <c r="AJ16" s="2">
        <v>192.34967741935429</v>
      </c>
      <c r="AK16" s="2">
        <f t="shared" si="15"/>
        <v>3030915.7095676628</v>
      </c>
      <c r="AL16" s="2">
        <f t="shared" si="16"/>
        <v>3534681.9073040318</v>
      </c>
      <c r="AM16" s="2">
        <f t="shared" si="17"/>
        <v>6565597.6168716941</v>
      </c>
      <c r="AN16" s="2">
        <v>7433.2062746390675</v>
      </c>
      <c r="AO16" s="2">
        <v>12197.116410516877</v>
      </c>
      <c r="AP16" s="2">
        <v>186.98967741935371</v>
      </c>
      <c r="AQ16" s="2">
        <f t="shared" si="18"/>
        <v>2962856.9635911603</v>
      </c>
      <c r="AR16" s="2">
        <f t="shared" si="19"/>
        <v>3575324.5863872739</v>
      </c>
      <c r="AS16" s="2">
        <f t="shared" si="20"/>
        <v>6538181.5499784341</v>
      </c>
      <c r="AT16" s="2">
        <v>7366.0253505262272</v>
      </c>
      <c r="AU16" s="2">
        <v>12310.074101303724</v>
      </c>
      <c r="AV16" s="2">
        <v>181.62967741935495</v>
      </c>
      <c r="AW16" s="2">
        <f t="shared" si="21"/>
        <v>2851917.0481482828</v>
      </c>
      <c r="AX16" s="2">
        <f t="shared" si="22"/>
        <v>3505001.05524508</v>
      </c>
      <c r="AY16" s="2">
        <f t="shared" si="23"/>
        <v>6356918.1033933628</v>
      </c>
      <c r="AZ16" s="2">
        <v>7190.5179859665132</v>
      </c>
      <c r="BA16" s="2">
        <v>12061.317980674763</v>
      </c>
      <c r="BB16" s="2">
        <v>176.26967741935437</v>
      </c>
      <c r="BC16" s="2">
        <f t="shared" si="24"/>
        <v>2701809.0695654876</v>
      </c>
      <c r="BD16" s="2">
        <f t="shared" si="25"/>
        <v>3332829.1505933558</v>
      </c>
      <c r="BE16" s="2">
        <f t="shared" si="26"/>
        <v>6034638.2201588433</v>
      </c>
      <c r="BF16" s="2">
        <v>6906.6841809599246</v>
      </c>
      <c r="BG16" s="2">
        <v>11450.848048629992</v>
      </c>
      <c r="BH16" s="2">
        <v>170.90967741935378</v>
      </c>
      <c r="BI16" s="2">
        <f t="shared" si="27"/>
        <v>2516246.1341693159</v>
      </c>
      <c r="BJ16" s="2">
        <f t="shared" si="28"/>
        <v>3067926.7091481085</v>
      </c>
      <c r="BK16" s="2">
        <f t="shared" si="29"/>
        <v>5584172.8433174249</v>
      </c>
    </row>
    <row r="17" spans="1:63" x14ac:dyDescent="0.4">
      <c r="A17" s="2" t="s">
        <v>16</v>
      </c>
      <c r="B17" s="2">
        <v>7.30884706166188E-2</v>
      </c>
      <c r="C17" s="2">
        <v>7.5656035542361194E-2</v>
      </c>
      <c r="D17" s="2">
        <v>19113.425512592064</v>
      </c>
      <c r="E17" s="2">
        <v>22546.613922639393</v>
      </c>
      <c r="F17" s="2">
        <v>178.51741935483875</v>
      </c>
      <c r="G17" s="2">
        <f t="shared" si="0"/>
        <v>6182420.5570409829</v>
      </c>
      <c r="H17" s="2">
        <f t="shared" si="1"/>
        <v>7549115.1525447825</v>
      </c>
      <c r="I17" s="2">
        <f t="shared" si="2"/>
        <v>13731535.709585765</v>
      </c>
      <c r="J17" s="2">
        <v>21221.03970756436</v>
      </c>
      <c r="K17" s="2">
        <v>27025.341701314126</v>
      </c>
      <c r="L17" s="2">
        <v>177.28741935483873</v>
      </c>
      <c r="M17" s="2">
        <f t="shared" si="3"/>
        <v>6816853.9962930921</v>
      </c>
      <c r="N17" s="2">
        <f t="shared" si="4"/>
        <v>8986348.0216936637</v>
      </c>
      <c r="O17" s="2">
        <f t="shared" si="5"/>
        <v>15803202.017986756</v>
      </c>
      <c r="P17" s="2">
        <v>22851.12680037256</v>
      </c>
      <c r="Q17" s="2">
        <v>31130.517912364136</v>
      </c>
      <c r="R17" s="2">
        <v>175.94741935483859</v>
      </c>
      <c r="S17" s="2">
        <f t="shared" si="6"/>
        <v>7285006.3990978952</v>
      </c>
      <c r="T17" s="2">
        <f t="shared" si="7"/>
        <v>10273143.843974983</v>
      </c>
      <c r="U17" s="2">
        <f t="shared" si="8"/>
        <v>17558150.243072879</v>
      </c>
      <c r="V17" s="2">
        <v>24003.686791016666</v>
      </c>
      <c r="W17" s="2">
        <v>34862.142555789411</v>
      </c>
      <c r="X17" s="2">
        <v>174.60741935483844</v>
      </c>
      <c r="Y17" s="2">
        <f t="shared" si="9"/>
        <v>7594165.5603425037</v>
      </c>
      <c r="Z17" s="2">
        <f t="shared" si="10"/>
        <v>11416970.787597373</v>
      </c>
      <c r="AA17" s="2">
        <f t="shared" si="11"/>
        <v>19011136.347939879</v>
      </c>
      <c r="AB17" s="2">
        <v>24678.719679496677</v>
      </c>
      <c r="AC17" s="2">
        <v>38220.215631589941</v>
      </c>
      <c r="AD17" s="2">
        <v>173.26741935483875</v>
      </c>
      <c r="AE17" s="2">
        <f t="shared" si="12"/>
        <v>7747809.7516544675</v>
      </c>
      <c r="AF17" s="2">
        <f t="shared" si="13"/>
        <v>12420645.358932892</v>
      </c>
      <c r="AG17" s="2">
        <f t="shared" si="14"/>
        <v>20168455.110587358</v>
      </c>
      <c r="AH17" s="2">
        <v>25188.03794193075</v>
      </c>
      <c r="AI17" s="2">
        <v>41156.705817364709</v>
      </c>
      <c r="AJ17" s="2">
        <v>171.92741935483861</v>
      </c>
      <c r="AK17" s="2">
        <f t="shared" si="15"/>
        <v>7846552.7599688964</v>
      </c>
      <c r="AL17" s="2">
        <f t="shared" si="16"/>
        <v>13271495.762288447</v>
      </c>
      <c r="AM17" s="2">
        <f t="shared" si="17"/>
        <v>21118048.522257343</v>
      </c>
      <c r="AN17" s="2">
        <v>25328.240024724433</v>
      </c>
      <c r="AO17" s="2">
        <v>42823.242819286905</v>
      </c>
      <c r="AP17" s="2">
        <v>170.58741935483846</v>
      </c>
      <c r="AQ17" s="2">
        <f t="shared" si="18"/>
        <v>7828732.0405464144</v>
      </c>
      <c r="AR17" s="2">
        <f t="shared" si="19"/>
        <v>13701265.196331093</v>
      </c>
      <c r="AS17" s="2">
        <f t="shared" si="20"/>
        <v>21529997.236877508</v>
      </c>
      <c r="AT17" s="2">
        <v>25099.325927877744</v>
      </c>
      <c r="AU17" s="2">
        <v>43219.82663735652</v>
      </c>
      <c r="AV17" s="2">
        <v>169.24741935483877</v>
      </c>
      <c r="AW17" s="2">
        <f t="shared" si="21"/>
        <v>7697036.2079789406</v>
      </c>
      <c r="AX17" s="2">
        <f t="shared" si="22"/>
        <v>13719528.861768095</v>
      </c>
      <c r="AY17" s="2">
        <f t="shared" si="23"/>
        <v>21416565.069747034</v>
      </c>
      <c r="AZ17" s="2">
        <v>24501.295651390665</v>
      </c>
      <c r="BA17" s="2">
        <v>42346.45727157357</v>
      </c>
      <c r="BB17" s="2">
        <v>167.90741935483862</v>
      </c>
      <c r="BC17" s="2">
        <f t="shared" si="24"/>
        <v>7454153.8768583173</v>
      </c>
      <c r="BD17" s="2">
        <f t="shared" si="25"/>
        <v>13335861.9593066</v>
      </c>
      <c r="BE17" s="2">
        <f t="shared" si="26"/>
        <v>20790015.836164918</v>
      </c>
      <c r="BF17" s="2">
        <v>23534.149195263202</v>
      </c>
      <c r="BG17" s="2">
        <v>40203.13472193807</v>
      </c>
      <c r="BH17" s="2">
        <v>166.56741935483848</v>
      </c>
      <c r="BI17" s="2">
        <f t="shared" si="27"/>
        <v>7102773.6617764635</v>
      </c>
      <c r="BJ17" s="2">
        <f t="shared" si="28"/>
        <v>12559839.689653885</v>
      </c>
      <c r="BK17" s="2">
        <f t="shared" si="29"/>
        <v>19662613.351430349</v>
      </c>
    </row>
    <row r="18" spans="1:63" x14ac:dyDescent="0.4">
      <c r="A18" s="2" t="s">
        <v>17</v>
      </c>
      <c r="B18" s="2">
        <v>6.4802274074238303E-2</v>
      </c>
      <c r="C18" s="2">
        <v>6.5982718275756302E-2</v>
      </c>
      <c r="D18" s="2">
        <v>16375.120952509682</v>
      </c>
      <c r="E18" s="2">
        <v>11663.830923260357</v>
      </c>
      <c r="F18" s="2">
        <v>167.34741935483873</v>
      </c>
      <c r="G18" s="2">
        <f t="shared" si="0"/>
        <v>4402347.5375960311</v>
      </c>
      <c r="H18" s="2">
        <f t="shared" si="1"/>
        <v>3192868.1151790973</v>
      </c>
      <c r="I18" s="2">
        <f t="shared" si="2"/>
        <v>7595215.6527751284</v>
      </c>
      <c r="J18" s="2">
        <v>18448.526357390758</v>
      </c>
      <c r="K18" s="2">
        <v>13945.624100007257</v>
      </c>
      <c r="L18" s="2">
        <v>166.11741935483872</v>
      </c>
      <c r="M18" s="2">
        <f t="shared" si="3"/>
        <v>4923315.2456790674</v>
      </c>
      <c r="N18" s="2">
        <f t="shared" si="4"/>
        <v>3789429.8800787497</v>
      </c>
      <c r="O18" s="2">
        <f t="shared" si="5"/>
        <v>8712745.1257578172</v>
      </c>
      <c r="P18" s="2">
        <v>20197.896124984018</v>
      </c>
      <c r="Q18" s="2">
        <v>16020.508889110704</v>
      </c>
      <c r="R18" s="2">
        <v>164.77741935483857</v>
      </c>
      <c r="S18" s="2">
        <f t="shared" si="6"/>
        <v>5346685.2608743971</v>
      </c>
      <c r="T18" s="2">
        <f t="shared" si="7"/>
        <v>4318120.4159590397</v>
      </c>
      <c r="U18" s="2">
        <f t="shared" si="8"/>
        <v>9664805.6768334359</v>
      </c>
      <c r="V18" s="2">
        <v>21623.230255289462</v>
      </c>
      <c r="W18" s="2">
        <v>17888.485290570694</v>
      </c>
      <c r="X18" s="2">
        <v>163.43741935483843</v>
      </c>
      <c r="Y18" s="2">
        <f t="shared" si="9"/>
        <v>5677443.9776221951</v>
      </c>
      <c r="Z18" s="2">
        <f t="shared" si="10"/>
        <v>4782399.0260601128</v>
      </c>
      <c r="AA18" s="2">
        <f t="shared" si="11"/>
        <v>10459843.003682308</v>
      </c>
      <c r="AB18" s="2">
        <v>22724.528748307079</v>
      </c>
      <c r="AC18" s="2">
        <v>19549.55330438722</v>
      </c>
      <c r="AD18" s="2">
        <v>162.09741935483873</v>
      </c>
      <c r="AE18" s="2">
        <f t="shared" si="12"/>
        <v>5917684.0604742328</v>
      </c>
      <c r="AF18" s="2">
        <f t="shared" si="13"/>
        <v>5183626.2929246528</v>
      </c>
      <c r="AG18" s="2">
        <f t="shared" si="14"/>
        <v>11101310.353398886</v>
      </c>
      <c r="AH18" s="2">
        <v>23193.515453354594</v>
      </c>
      <c r="AI18" s="2">
        <v>21051.560814975317</v>
      </c>
      <c r="AJ18" s="2">
        <v>160.75741935483859</v>
      </c>
      <c r="AK18" s="2">
        <f t="shared" si="15"/>
        <v>5989883.7528703222</v>
      </c>
      <c r="AL18" s="2">
        <f t="shared" si="16"/>
        <v>5535744.9390288536</v>
      </c>
      <c r="AM18" s="2">
        <f t="shared" si="17"/>
        <v>11525628.691899177</v>
      </c>
      <c r="AN18" s="2">
        <v>23322.614345888091</v>
      </c>
      <c r="AO18" s="2">
        <v>21903.989996093987</v>
      </c>
      <c r="AP18" s="2">
        <v>159.41741935483844</v>
      </c>
      <c r="AQ18" s="2">
        <f t="shared" si="18"/>
        <v>5973017.5915924441</v>
      </c>
      <c r="AR18" s="2">
        <f t="shared" si="19"/>
        <v>5711888.9027973367</v>
      </c>
      <c r="AS18" s="2">
        <f t="shared" si="20"/>
        <v>11684906.49438978</v>
      </c>
      <c r="AT18" s="2">
        <v>23111.825425907595</v>
      </c>
      <c r="AU18" s="2">
        <v>22106.840847743224</v>
      </c>
      <c r="AV18" s="2">
        <v>158.07741935483875</v>
      </c>
      <c r="AW18" s="2">
        <f t="shared" si="21"/>
        <v>5869280.6166145466</v>
      </c>
      <c r="AX18" s="2">
        <f t="shared" si="22"/>
        <v>5716329.6637251619</v>
      </c>
      <c r="AY18" s="2">
        <f t="shared" si="23"/>
        <v>11585610.280339709</v>
      </c>
      <c r="AZ18" s="2">
        <v>22561.148693413084</v>
      </c>
      <c r="BA18" s="2">
        <v>21660.113369923034</v>
      </c>
      <c r="BB18" s="2">
        <v>156.73741935483861</v>
      </c>
      <c r="BC18" s="2">
        <f t="shared" si="24"/>
        <v>5680867.8679105174</v>
      </c>
      <c r="BD18" s="2">
        <f t="shared" si="25"/>
        <v>5553338.7013073415</v>
      </c>
      <c r="BE18" s="2">
        <f t="shared" si="26"/>
        <v>11234206.569217859</v>
      </c>
      <c r="BF18" s="2">
        <v>21670.584148404563</v>
      </c>
      <c r="BG18" s="2">
        <v>20563.807562633418</v>
      </c>
      <c r="BH18" s="2">
        <v>155.39741935483846</v>
      </c>
      <c r="BI18" s="2">
        <f t="shared" si="27"/>
        <v>5409974.385454298</v>
      </c>
      <c r="BJ18" s="2">
        <f t="shared" si="28"/>
        <v>5227187.4950389322</v>
      </c>
      <c r="BK18" s="2">
        <f t="shared" si="29"/>
        <v>10637161.880493231</v>
      </c>
    </row>
    <row r="19" spans="1:63" x14ac:dyDescent="0.4">
      <c r="A19" s="2" t="s">
        <v>18</v>
      </c>
      <c r="B19" s="2">
        <v>8.5889484529135002E-2</v>
      </c>
      <c r="C19" s="2">
        <v>6.0437424104049502E-2</v>
      </c>
      <c r="D19" s="2">
        <v>5395.1516448665325</v>
      </c>
      <c r="E19" s="2">
        <v>6764.0103780275958</v>
      </c>
      <c r="F19" s="2">
        <v>76.287419354838732</v>
      </c>
      <c r="G19" s="2">
        <f t="shared" si="0"/>
        <v>876369.22453532589</v>
      </c>
      <c r="H19" s="2">
        <f t="shared" si="1"/>
        <v>773132.04938467499</v>
      </c>
      <c r="I19" s="2">
        <f t="shared" si="2"/>
        <v>1649501.273920001</v>
      </c>
      <c r="J19" s="2">
        <v>6053.1672278684746</v>
      </c>
      <c r="K19" s="2">
        <v>7887.944686525052</v>
      </c>
      <c r="L19" s="2">
        <v>75.057419354838714</v>
      </c>
      <c r="M19" s="2">
        <f t="shared" si="3"/>
        <v>967401.68258666364</v>
      </c>
      <c r="N19" s="2">
        <f t="shared" si="4"/>
        <v>887061.99431746523</v>
      </c>
      <c r="O19" s="2">
        <f t="shared" si="5"/>
        <v>1854463.6769041289</v>
      </c>
      <c r="P19" s="2">
        <v>6596.4415546652972</v>
      </c>
      <c r="Q19" s="2">
        <v>8814.4115749667435</v>
      </c>
      <c r="R19" s="2">
        <v>73.717419354838569</v>
      </c>
      <c r="S19" s="2">
        <f t="shared" si="6"/>
        <v>1035405.2917260468</v>
      </c>
      <c r="T19" s="2">
        <f t="shared" si="7"/>
        <v>973553.75554517587</v>
      </c>
      <c r="U19" s="2">
        <f t="shared" si="8"/>
        <v>2008959.0472712228</v>
      </c>
      <c r="V19" s="2">
        <v>7024.9746252570021</v>
      </c>
      <c r="W19" s="2">
        <v>9543.411043352673</v>
      </c>
      <c r="X19" s="2">
        <v>72.377419354838423</v>
      </c>
      <c r="Y19" s="2">
        <f t="shared" si="9"/>
        <v>1082625.8484940317</v>
      </c>
      <c r="Z19" s="2">
        <f t="shared" si="10"/>
        <v>1034911.4968017058</v>
      </c>
      <c r="AA19" s="2">
        <f t="shared" si="11"/>
        <v>2117537.3452957375</v>
      </c>
      <c r="AB19" s="2">
        <v>7338.7664396435866</v>
      </c>
      <c r="AC19" s="2">
        <v>10074.943091682837</v>
      </c>
      <c r="AD19" s="2">
        <v>71.037419354838732</v>
      </c>
      <c r="AE19" s="2">
        <f t="shared" si="12"/>
        <v>1110045.4992053085</v>
      </c>
      <c r="AF19" s="2">
        <f t="shared" si="13"/>
        <v>1072324.5908613021</v>
      </c>
      <c r="AG19" s="2">
        <f t="shared" si="14"/>
        <v>2182370.0900666108</v>
      </c>
      <c r="AH19" s="2">
        <v>7490.2233914858343</v>
      </c>
      <c r="AI19" s="2">
        <v>10849.010635787121</v>
      </c>
      <c r="AJ19" s="2">
        <v>69.697419354838587</v>
      </c>
      <c r="AK19" s="2">
        <f t="shared" si="15"/>
        <v>1111583.2821232213</v>
      </c>
      <c r="AL19" s="2">
        <f t="shared" si="16"/>
        <v>1132930.6356261263</v>
      </c>
      <c r="AM19" s="2">
        <f t="shared" si="17"/>
        <v>2244513.9177493476</v>
      </c>
      <c r="AN19" s="2">
        <v>7531.9154030922955</v>
      </c>
      <c r="AO19" s="2">
        <v>11288.315851568819</v>
      </c>
      <c r="AP19" s="2">
        <v>68.357419354838441</v>
      </c>
      <c r="AQ19" s="2">
        <f t="shared" si="18"/>
        <v>1096280.351159499</v>
      </c>
      <c r="AR19" s="2">
        <f t="shared" si="19"/>
        <v>1156142.3214853022</v>
      </c>
      <c r="AS19" s="2">
        <f t="shared" si="20"/>
        <v>2252422.6726448014</v>
      </c>
      <c r="AT19" s="2">
        <v>7463.8424744629738</v>
      </c>
      <c r="AU19" s="2">
        <v>11392.858739027932</v>
      </c>
      <c r="AV19" s="2">
        <v>67.017419354838751</v>
      </c>
      <c r="AW19" s="2">
        <f t="shared" si="21"/>
        <v>1065076.257048554</v>
      </c>
      <c r="AX19" s="2">
        <f t="shared" si="22"/>
        <v>1143975.9668727124</v>
      </c>
      <c r="AY19" s="2">
        <f t="shared" si="23"/>
        <v>2209052.2239212664</v>
      </c>
      <c r="AZ19" s="2">
        <v>7286.0046055978664</v>
      </c>
      <c r="BA19" s="2">
        <v>11162.639298164466</v>
      </c>
      <c r="BB19" s="2">
        <v>65.677419354838605</v>
      </c>
      <c r="BC19" s="2">
        <f t="shared" si="24"/>
        <v>1018910.5505247758</v>
      </c>
      <c r="BD19" s="2">
        <f t="shared" si="25"/>
        <v>1098447.8902222181</v>
      </c>
      <c r="BE19" s="2">
        <f t="shared" si="26"/>
        <v>2117358.4407469938</v>
      </c>
      <c r="BF19" s="2">
        <v>6998.4017964969698</v>
      </c>
      <c r="BG19" s="2">
        <v>10597.657528978412</v>
      </c>
      <c r="BH19" s="2">
        <v>64.33741935483846</v>
      </c>
      <c r="BI19" s="2">
        <f t="shared" si="27"/>
        <v>958722.78232257534</v>
      </c>
      <c r="BJ19" s="2">
        <f t="shared" si="28"/>
        <v>1021574.4099677015</v>
      </c>
      <c r="BK19" s="2">
        <f t="shared" si="29"/>
        <v>1980297.1922902768</v>
      </c>
    </row>
    <row r="20" spans="1:63" x14ac:dyDescent="0.4">
      <c r="A20" s="2" t="s">
        <v>19</v>
      </c>
      <c r="B20" s="2">
        <v>7.6419530034337296E-2</v>
      </c>
      <c r="C20" s="2">
        <v>6.04866344832201E-2</v>
      </c>
      <c r="D20" s="2">
        <v>7138.6008622504833</v>
      </c>
      <c r="E20" s="2">
        <v>3875.6487725069251</v>
      </c>
      <c r="F20" s="2">
        <v>128.55741935483866</v>
      </c>
      <c r="G20" s="2">
        <f t="shared" si="0"/>
        <v>1738621.9177003421</v>
      </c>
      <c r="H20" s="2">
        <f t="shared" si="1"/>
        <v>747121.99296861864</v>
      </c>
      <c r="I20" s="2">
        <f t="shared" si="2"/>
        <v>2485743.9106689608</v>
      </c>
      <c r="J20" s="2">
        <v>7944.7656641066969</v>
      </c>
      <c r="K20" s="2">
        <v>4626.5354276790185</v>
      </c>
      <c r="L20" s="2">
        <v>127.32741935483864</v>
      </c>
      <c r="M20" s="2">
        <f t="shared" si="3"/>
        <v>1916451.9421046104</v>
      </c>
      <c r="N20" s="2">
        <f t="shared" si="4"/>
        <v>883339.78570296161</v>
      </c>
      <c r="O20" s="2">
        <f t="shared" si="5"/>
        <v>2799791.7278075721</v>
      </c>
      <c r="P20" s="2">
        <v>8578.6181605212078</v>
      </c>
      <c r="Q20" s="2">
        <v>5305.8306713189813</v>
      </c>
      <c r="R20" s="2">
        <v>125.98741935483849</v>
      </c>
      <c r="S20" s="2">
        <f t="shared" si="6"/>
        <v>2047573.1311963568</v>
      </c>
      <c r="T20" s="2">
        <f t="shared" si="7"/>
        <v>1002375.6972470472</v>
      </c>
      <c r="U20" s="2">
        <f t="shared" si="8"/>
        <v>3049948.8284434043</v>
      </c>
      <c r="V20" s="2">
        <v>9040.1583514940157</v>
      </c>
      <c r="W20" s="2">
        <v>5913.5345034268112</v>
      </c>
      <c r="X20" s="2">
        <v>124.64741935483835</v>
      </c>
      <c r="Y20" s="2">
        <f t="shared" si="9"/>
        <v>2134785.4471655772</v>
      </c>
      <c r="Z20" s="2">
        <f t="shared" si="10"/>
        <v>1105300.5574114083</v>
      </c>
      <c r="AA20" s="2">
        <f t="shared" si="11"/>
        <v>3240086.0045769857</v>
      </c>
      <c r="AB20" s="2">
        <v>9329.386237025119</v>
      </c>
      <c r="AC20" s="2">
        <v>6449.6469240025062</v>
      </c>
      <c r="AD20" s="2">
        <v>123.30741935483866</v>
      </c>
      <c r="AE20" s="2">
        <f t="shared" si="12"/>
        <v>2179401.2024664036</v>
      </c>
      <c r="AF20" s="2">
        <f t="shared" si="13"/>
        <v>1192545.9219791545</v>
      </c>
      <c r="AG20" s="2">
        <f t="shared" si="14"/>
        <v>3371947.1244455581</v>
      </c>
      <c r="AH20" s="2">
        <v>9521.9263108924824</v>
      </c>
      <c r="AI20" s="2">
        <v>6945.1792836904124</v>
      </c>
      <c r="AJ20" s="2">
        <v>121.96741935483851</v>
      </c>
      <c r="AK20" s="2">
        <f t="shared" si="15"/>
        <v>2200207.0671807621</v>
      </c>
      <c r="AL20" s="2">
        <f t="shared" si="16"/>
        <v>1270215.062767802</v>
      </c>
      <c r="AM20" s="2">
        <f t="shared" si="17"/>
        <v>3470422.1299485639</v>
      </c>
      <c r="AN20" s="2">
        <v>9574.9281692863824</v>
      </c>
      <c r="AO20" s="2">
        <v>7226.4077577692833</v>
      </c>
      <c r="AP20" s="2">
        <v>120.62741935483837</v>
      </c>
      <c r="AQ20" s="2">
        <f t="shared" si="18"/>
        <v>2188146.854141369</v>
      </c>
      <c r="AR20" s="2">
        <f t="shared" si="19"/>
        <v>1307129.0382003265</v>
      </c>
      <c r="AS20" s="2">
        <f t="shared" si="20"/>
        <v>3495275.8923416957</v>
      </c>
      <c r="AT20" s="2">
        <v>9488.3918122068299</v>
      </c>
      <c r="AU20" s="2">
        <v>7293.3323462391172</v>
      </c>
      <c r="AV20" s="2">
        <v>119.28741935483868</v>
      </c>
      <c r="AW20" s="2">
        <f t="shared" si="21"/>
        <v>2144283.2717689858</v>
      </c>
      <c r="AX20" s="2">
        <f t="shared" si="22"/>
        <v>1304579.6803442573</v>
      </c>
      <c r="AY20" s="2">
        <f t="shared" si="23"/>
        <v>3448862.9521132428</v>
      </c>
      <c r="AZ20" s="2">
        <v>9262.3172396538157</v>
      </c>
      <c r="BA20" s="2">
        <v>7145.9530490999168</v>
      </c>
      <c r="BB20" s="2">
        <v>117.94741935483853</v>
      </c>
      <c r="BC20" s="2">
        <f t="shared" si="24"/>
        <v>2069679.0284843494</v>
      </c>
      <c r="BD20" s="2">
        <f t="shared" si="25"/>
        <v>1263858.8212671098</v>
      </c>
      <c r="BE20" s="2">
        <f t="shared" si="26"/>
        <v>3333537.8497514594</v>
      </c>
      <c r="BF20" s="2">
        <v>8896.7044516273436</v>
      </c>
      <c r="BG20" s="2">
        <v>6784.269866351683</v>
      </c>
      <c r="BH20" s="2">
        <v>116.60741935483838</v>
      </c>
      <c r="BI20" s="2">
        <f t="shared" si="27"/>
        <v>1965396.8327082216</v>
      </c>
      <c r="BJ20" s="2">
        <f t="shared" si="28"/>
        <v>1186258.2930364155</v>
      </c>
      <c r="BK20" s="2">
        <f t="shared" si="29"/>
        <v>3151655.1257446371</v>
      </c>
    </row>
    <row r="21" spans="1:63" x14ac:dyDescent="0.4">
      <c r="A21" s="2" t="s">
        <v>20</v>
      </c>
      <c r="B21" s="2">
        <v>5.2376417528353598E-2</v>
      </c>
      <c r="C21" s="2">
        <v>4.41047195412229E-2</v>
      </c>
      <c r="D21" s="2">
        <v>6769.5331024051129</v>
      </c>
      <c r="E21" s="2">
        <v>7750.5796803220546</v>
      </c>
      <c r="F21" s="2">
        <v>229.78467741935492</v>
      </c>
      <c r="G21" s="2">
        <f t="shared" si="0"/>
        <v>2019789.5153564517</v>
      </c>
      <c r="H21" s="2">
        <f t="shared" si="1"/>
        <v>1947291.0035721408</v>
      </c>
      <c r="I21" s="2">
        <f t="shared" si="2"/>
        <v>3967080.5189285926</v>
      </c>
      <c r="J21" s="2">
        <v>8484.3561620295259</v>
      </c>
      <c r="K21" s="2">
        <v>9059.6699564878345</v>
      </c>
      <c r="L21" s="2">
        <v>224.86467741935485</v>
      </c>
      <c r="M21" s="2">
        <f t="shared" si="3"/>
        <v>2477230.7552515469</v>
      </c>
      <c r="N21" s="2">
        <f t="shared" si="4"/>
        <v>2227456.4581573843</v>
      </c>
      <c r="O21" s="2">
        <f t="shared" si="5"/>
        <v>4704687.2134089312</v>
      </c>
      <c r="P21" s="2">
        <v>10337.757366904994</v>
      </c>
      <c r="Q21" s="2">
        <v>10150.741551067034</v>
      </c>
      <c r="R21" s="2">
        <v>219.50467741935427</v>
      </c>
      <c r="S21" s="2">
        <f t="shared" si="6"/>
        <v>2946432.1558251837</v>
      </c>
      <c r="T21" s="2">
        <f t="shared" si="7"/>
        <v>2436223.6553994436</v>
      </c>
      <c r="U21" s="2">
        <f t="shared" si="8"/>
        <v>5382655.8112246273</v>
      </c>
      <c r="V21" s="2">
        <v>12329.736717031525</v>
      </c>
      <c r="W21" s="2">
        <v>11023.794464059651</v>
      </c>
      <c r="X21" s="2">
        <v>214.14467741935368</v>
      </c>
      <c r="Y21" s="2">
        <f t="shared" si="9"/>
        <v>3428367.8920333255</v>
      </c>
      <c r="Z21" s="2">
        <f t="shared" si="10"/>
        <v>2581154.4844343071</v>
      </c>
      <c r="AA21" s="2">
        <f t="shared" si="11"/>
        <v>6009522.3764676321</v>
      </c>
      <c r="AB21" s="2">
        <v>14460.294212409102</v>
      </c>
      <c r="AC21" s="2">
        <v>11678.828695465681</v>
      </c>
      <c r="AD21" s="2">
        <v>208.78467741935492</v>
      </c>
      <c r="AE21" s="2">
        <f t="shared" si="12"/>
        <v>3920144.5729144383</v>
      </c>
      <c r="AF21" s="2">
        <f t="shared" si="13"/>
        <v>2666082.0912494208</v>
      </c>
      <c r="AG21" s="2">
        <f t="shared" si="14"/>
        <v>6586226.6641638596</v>
      </c>
      <c r="AH21" s="2">
        <v>17992.673628474953</v>
      </c>
      <c r="AI21" s="2">
        <v>12576.126677548069</v>
      </c>
      <c r="AJ21" s="2">
        <v>203.42467741935434</v>
      </c>
      <c r="AK21" s="2">
        <f t="shared" si="15"/>
        <v>4752538.7869738359</v>
      </c>
      <c r="AL21" s="2">
        <f t="shared" si="16"/>
        <v>2797216.914787062</v>
      </c>
      <c r="AM21" s="2">
        <f t="shared" si="17"/>
        <v>7549755.7017608974</v>
      </c>
      <c r="AN21" s="2">
        <v>21905.683439672499</v>
      </c>
      <c r="AO21" s="2">
        <v>13085.370410504538</v>
      </c>
      <c r="AP21" s="2">
        <v>198.06467741935376</v>
      </c>
      <c r="AQ21" s="2">
        <f t="shared" si="18"/>
        <v>5633653.9927477576</v>
      </c>
      <c r="AR21" s="2">
        <f t="shared" si="19"/>
        <v>2833796.4914386841</v>
      </c>
      <c r="AS21" s="2">
        <f t="shared" si="20"/>
        <v>8467450.4841864407</v>
      </c>
      <c r="AT21" s="2">
        <v>26199.323646001743</v>
      </c>
      <c r="AU21" s="2">
        <v>13206.559894335081</v>
      </c>
      <c r="AV21" s="2">
        <v>192.70467741935499</v>
      </c>
      <c r="AW21" s="2">
        <f t="shared" si="21"/>
        <v>6555542.9591416642</v>
      </c>
      <c r="AX21" s="2">
        <f t="shared" si="22"/>
        <v>2782643.4869369674</v>
      </c>
      <c r="AY21" s="2">
        <f t="shared" si="23"/>
        <v>9338186.446078632</v>
      </c>
      <c r="AZ21" s="2">
        <v>30873.594247462686</v>
      </c>
      <c r="BA21" s="2">
        <v>12939.695129039705</v>
      </c>
      <c r="BB21" s="2">
        <v>187.34467741935441</v>
      </c>
      <c r="BC21" s="2">
        <f t="shared" si="24"/>
        <v>7510258.4550608387</v>
      </c>
      <c r="BD21" s="2">
        <f t="shared" si="25"/>
        <v>2650580.5670145191</v>
      </c>
      <c r="BE21" s="2">
        <f t="shared" si="26"/>
        <v>10160839.022075359</v>
      </c>
      <c r="BF21" s="2">
        <v>35928.49524405531</v>
      </c>
      <c r="BG21" s="2">
        <v>12284.776114618406</v>
      </c>
      <c r="BH21" s="2">
        <v>181.98467741935383</v>
      </c>
      <c r="BI21" s="2">
        <f t="shared" si="27"/>
        <v>8489853.249410728</v>
      </c>
      <c r="BJ21" s="2">
        <f t="shared" si="28"/>
        <v>2444430.397404022</v>
      </c>
      <c r="BK21" s="2">
        <f t="shared" si="29"/>
        <v>10934283.646814751</v>
      </c>
    </row>
    <row r="22" spans="1:63" x14ac:dyDescent="0.4">
      <c r="A22" s="2" t="s">
        <v>21</v>
      </c>
      <c r="B22" s="2">
        <v>8.6565577220749201E-2</v>
      </c>
      <c r="C22" s="2">
        <v>5.3149462944162902E-2</v>
      </c>
      <c r="D22" s="2">
        <v>6876.2417697781175</v>
      </c>
      <c r="E22" s="2">
        <v>1805.7179761950767</v>
      </c>
      <c r="F22" s="2">
        <v>63.327419354838696</v>
      </c>
      <c r="G22" s="2">
        <f t="shared" si="0"/>
        <v>934498.69583310676</v>
      </c>
      <c r="H22" s="2">
        <f t="shared" si="1"/>
        <v>150671.50775899278</v>
      </c>
      <c r="I22" s="2">
        <f t="shared" si="2"/>
        <v>1085170.2035920995</v>
      </c>
      <c r="J22" s="2">
        <v>7671.8463682002475</v>
      </c>
      <c r="K22" s="2">
        <v>2068.3449390233445</v>
      </c>
      <c r="L22" s="2">
        <v>62.097419354838678</v>
      </c>
      <c r="M22" s="2">
        <f t="shared" si="3"/>
        <v>1022372.6440523607</v>
      </c>
      <c r="N22" s="2">
        <f t="shared" si="4"/>
        <v>169233.34643858206</v>
      </c>
      <c r="O22" s="2">
        <f t="shared" si="5"/>
        <v>1191605.9904909427</v>
      </c>
      <c r="P22" s="2">
        <v>8307.5306479338051</v>
      </c>
      <c r="Q22" s="2">
        <v>2263.7102066349576</v>
      </c>
      <c r="R22" s="2">
        <v>60.757419354838532</v>
      </c>
      <c r="S22" s="2">
        <f t="shared" si="6"/>
        <v>1083195.986559984</v>
      </c>
      <c r="T22" s="2">
        <f t="shared" si="7"/>
        <v>181221.43719618747</v>
      </c>
      <c r="U22" s="2">
        <f t="shared" si="8"/>
        <v>1264417.4237561715</v>
      </c>
      <c r="V22" s="2">
        <v>8783.2946089787856</v>
      </c>
      <c r="W22" s="2">
        <v>2391.8137790299152</v>
      </c>
      <c r="X22" s="2">
        <v>59.417419354838387</v>
      </c>
      <c r="Y22" s="2">
        <f t="shared" si="9"/>
        <v>1119971.5906383754</v>
      </c>
      <c r="Z22" s="2">
        <f t="shared" si="10"/>
        <v>187253.77039553446</v>
      </c>
      <c r="AA22" s="2">
        <f t="shared" si="11"/>
        <v>1307225.36103391</v>
      </c>
      <c r="AB22" s="2">
        <v>9099.1382513351873</v>
      </c>
      <c r="AC22" s="2">
        <v>2452.655656208216</v>
      </c>
      <c r="AD22" s="2">
        <v>58.077419354838696</v>
      </c>
      <c r="AE22" s="2">
        <f t="shared" si="12"/>
        <v>1134079.0953129102</v>
      </c>
      <c r="AF22" s="2">
        <f t="shared" si="13"/>
        <v>187686.61934283579</v>
      </c>
      <c r="AG22" s="2">
        <f t="shared" si="14"/>
        <v>1321765.714655746</v>
      </c>
      <c r="AH22" s="2">
        <v>9286.925977912877</v>
      </c>
      <c r="AI22" s="2">
        <v>2641.0972209270612</v>
      </c>
      <c r="AJ22" s="2">
        <v>56.737419354838551</v>
      </c>
      <c r="AK22" s="2">
        <f t="shared" si="15"/>
        <v>1130777.9556499089</v>
      </c>
      <c r="AL22" s="2">
        <f t="shared" si="16"/>
        <v>197443.74908958998</v>
      </c>
      <c r="AM22" s="2">
        <f t="shared" si="17"/>
        <v>1328221.7047394989</v>
      </c>
      <c r="AN22" s="2">
        <v>9338.6191838197847</v>
      </c>
      <c r="AO22" s="2">
        <v>2748.0443829436758</v>
      </c>
      <c r="AP22" s="2">
        <v>55.397419354838405</v>
      </c>
      <c r="AQ22" s="2">
        <f t="shared" si="18"/>
        <v>1110217.2495126668</v>
      </c>
      <c r="AR22" s="2">
        <f t="shared" si="19"/>
        <v>200586.96105324299</v>
      </c>
      <c r="AS22" s="2">
        <f t="shared" si="20"/>
        <v>1310804.2105659097</v>
      </c>
      <c r="AT22" s="2">
        <v>9254.2178690559122</v>
      </c>
      <c r="AU22" s="2">
        <v>2773.4971422580606</v>
      </c>
      <c r="AV22" s="2">
        <v>54.057419354838714</v>
      </c>
      <c r="AW22" s="2">
        <f t="shared" si="21"/>
        <v>1073571.0698081839</v>
      </c>
      <c r="AX22" s="2">
        <f t="shared" si="22"/>
        <v>197547.91667490255</v>
      </c>
      <c r="AY22" s="2">
        <f t="shared" si="23"/>
        <v>1271118.9864830864</v>
      </c>
      <c r="AZ22" s="2">
        <v>9033.7220336212595</v>
      </c>
      <c r="BA22" s="2">
        <v>2717.4554988702157</v>
      </c>
      <c r="BB22" s="2">
        <v>52.717419354838569</v>
      </c>
      <c r="BC22" s="2">
        <f t="shared" si="24"/>
        <v>1022013.5094434329</v>
      </c>
      <c r="BD22" s="2">
        <f t="shared" si="25"/>
        <v>188758.27739567112</v>
      </c>
      <c r="BE22" s="2">
        <f t="shared" si="26"/>
        <v>1210771.786839104</v>
      </c>
      <c r="BF22" s="2">
        <v>8677.1316775158248</v>
      </c>
      <c r="BG22" s="2">
        <v>2579.9194527801401</v>
      </c>
      <c r="BH22" s="2">
        <v>51.377419354838423</v>
      </c>
      <c r="BI22" s="2">
        <f t="shared" si="27"/>
        <v>956718.66132541304</v>
      </c>
      <c r="BJ22" s="2">
        <f t="shared" si="28"/>
        <v>174649.70465665625</v>
      </c>
      <c r="BK22" s="2">
        <f t="shared" si="29"/>
        <v>1131368.3659820692</v>
      </c>
    </row>
    <row r="23" spans="1:63" x14ac:dyDescent="0.4">
      <c r="A23" s="2" t="s">
        <v>22</v>
      </c>
      <c r="B23" s="2">
        <v>5.30095398336866E-2</v>
      </c>
      <c r="C23" s="2">
        <v>4.7078912739631801E-2</v>
      </c>
      <c r="D23" s="2">
        <v>442.88976892876178</v>
      </c>
      <c r="E23" s="2">
        <v>1364.5711038718496</v>
      </c>
      <c r="F23" s="2">
        <v>37.527419354838742</v>
      </c>
      <c r="G23" s="2">
        <f t="shared" si="0"/>
        <v>21841.825049499083</v>
      </c>
      <c r="H23" s="2">
        <f t="shared" si="1"/>
        <v>59767.052291192034</v>
      </c>
      <c r="I23" s="2">
        <f t="shared" si="2"/>
        <v>81608.87734069112</v>
      </c>
      <c r="J23" s="2">
        <v>661.69248176468489</v>
      </c>
      <c r="K23" s="2">
        <v>1586.3665177294004</v>
      </c>
      <c r="L23" s="2">
        <v>36.297419354838723</v>
      </c>
      <c r="M23" s="2">
        <f t="shared" si="3"/>
        <v>31562.872798386215</v>
      </c>
      <c r="N23" s="2">
        <f t="shared" si="4"/>
        <v>67204.174398743256</v>
      </c>
      <c r="O23" s="2">
        <f t="shared" si="5"/>
        <v>98767.047197129476</v>
      </c>
      <c r="P23" s="2">
        <v>923.43891413351548</v>
      </c>
      <c r="Q23" s="2">
        <v>1766.4017646370528</v>
      </c>
      <c r="R23" s="2">
        <v>34.957419354838578</v>
      </c>
      <c r="S23" s="2">
        <f t="shared" si="6"/>
        <v>42422.095010681136</v>
      </c>
      <c r="T23" s="2">
        <f t="shared" si="7"/>
        <v>72068.556020186021</v>
      </c>
      <c r="U23" s="2">
        <f t="shared" si="8"/>
        <v>114490.65103086716</v>
      </c>
      <c r="V23" s="2">
        <v>1228.1290660352538</v>
      </c>
      <c r="W23" s="2">
        <v>1904.6768445948067</v>
      </c>
      <c r="X23" s="2">
        <v>33.617419354838432</v>
      </c>
      <c r="Y23" s="2">
        <f t="shared" si="9"/>
        <v>54256.647771682859</v>
      </c>
      <c r="Z23" s="2">
        <f t="shared" si="10"/>
        <v>74731.317690465803</v>
      </c>
      <c r="AA23" s="2">
        <f t="shared" si="11"/>
        <v>128987.96546214866</v>
      </c>
      <c r="AB23" s="2">
        <v>1575.7629374698993</v>
      </c>
      <c r="AC23" s="2">
        <v>2001.1917576026606</v>
      </c>
      <c r="AD23" s="2">
        <v>32.277419354838742</v>
      </c>
      <c r="AE23" s="2">
        <f t="shared" si="12"/>
        <v>66839.664625393416</v>
      </c>
      <c r="AF23" s="2">
        <f t="shared" si="13"/>
        <v>75388.391352692459</v>
      </c>
      <c r="AG23" s="2">
        <f t="shared" si="14"/>
        <v>142228.05597808587</v>
      </c>
      <c r="AH23" s="2">
        <v>1694.4506365012633</v>
      </c>
      <c r="AI23" s="2">
        <v>2154.9673486532947</v>
      </c>
      <c r="AJ23" s="2">
        <v>30.937419354838596</v>
      </c>
      <c r="AK23" s="2">
        <f t="shared" si="15"/>
        <v>68890.221542688261</v>
      </c>
      <c r="AL23" s="2">
        <f t="shared" si="16"/>
        <v>77811.133999101527</v>
      </c>
      <c r="AM23" s="2">
        <f t="shared" si="17"/>
        <v>146701.35554178979</v>
      </c>
      <c r="AN23" s="2">
        <v>1805.4743070508873</v>
      </c>
      <c r="AO23" s="2">
        <v>2242.2557712408161</v>
      </c>
      <c r="AP23" s="2">
        <v>29.597419354838451</v>
      </c>
      <c r="AQ23" s="2">
        <f t="shared" si="18"/>
        <v>70224.674414759545</v>
      </c>
      <c r="AR23" s="2">
        <f t="shared" si="19"/>
        <v>77456.160032318396</v>
      </c>
      <c r="AS23" s="2">
        <f t="shared" si="20"/>
        <v>147680.83444707794</v>
      </c>
      <c r="AT23" s="2">
        <v>1908.8339491187733</v>
      </c>
      <c r="AU23" s="2">
        <v>2263.0570253652245</v>
      </c>
      <c r="AV23" s="2">
        <v>28.25741935483876</v>
      </c>
      <c r="AW23" s="2">
        <f t="shared" si="21"/>
        <v>70883.511373499176</v>
      </c>
      <c r="AX23" s="2">
        <f t="shared" si="22"/>
        <v>74635.416483696201</v>
      </c>
      <c r="AY23" s="2">
        <f t="shared" si="23"/>
        <v>145518.92785719538</v>
      </c>
      <c r="AZ23" s="2">
        <v>2004.5295627049202</v>
      </c>
      <c r="BA23" s="2">
        <v>2217.3711110265199</v>
      </c>
      <c r="BB23" s="2">
        <v>26.917419354838614</v>
      </c>
      <c r="BC23" s="2">
        <f t="shared" si="24"/>
        <v>70907.220550795639</v>
      </c>
      <c r="BD23" s="2">
        <f t="shared" si="25"/>
        <v>69660.850384584439</v>
      </c>
      <c r="BE23" s="2">
        <f t="shared" si="26"/>
        <v>140568.07093538006</v>
      </c>
      <c r="BF23" s="2">
        <v>2092.5611478093274</v>
      </c>
      <c r="BG23" s="2">
        <v>2105.1980282247041</v>
      </c>
      <c r="BH23" s="2">
        <v>25.577419354838469</v>
      </c>
      <c r="BI23" s="2">
        <f t="shared" si="27"/>
        <v>70336.290078540696</v>
      </c>
      <c r="BJ23" s="2">
        <f t="shared" si="28"/>
        <v>62844.408766336303</v>
      </c>
      <c r="BK23" s="2">
        <f t="shared" si="29"/>
        <v>133180.69884487701</v>
      </c>
    </row>
    <row r="24" spans="1:63" x14ac:dyDescent="0.4">
      <c r="A24" s="2" t="s">
        <v>23</v>
      </c>
      <c r="B24" s="2">
        <v>0.13482621942369799</v>
      </c>
      <c r="C24" s="2">
        <v>6.7807203782327893E-2</v>
      </c>
      <c r="D24" s="2">
        <v>1009.7695482178748</v>
      </c>
      <c r="E24" s="2">
        <v>676.03611913927557</v>
      </c>
      <c r="F24" s="2">
        <v>98.427419354838719</v>
      </c>
      <c r="G24" s="2">
        <f t="shared" si="0"/>
        <v>332202.7832085414</v>
      </c>
      <c r="H24" s="2">
        <f t="shared" si="1"/>
        <v>111854.220515568</v>
      </c>
      <c r="I24" s="2">
        <f t="shared" si="2"/>
        <v>444057.00372410938</v>
      </c>
      <c r="J24" s="2">
        <v>1091.8349467538087</v>
      </c>
      <c r="K24" s="2">
        <v>796.83075842105393</v>
      </c>
      <c r="L24" s="2">
        <v>97.197419354838701</v>
      </c>
      <c r="M24" s="2">
        <f t="shared" si="3"/>
        <v>354712.606624034</v>
      </c>
      <c r="N24" s="2">
        <f t="shared" si="4"/>
        <v>130192.87016611702</v>
      </c>
      <c r="O24" s="2">
        <f t="shared" si="5"/>
        <v>484905.47679015103</v>
      </c>
      <c r="P24" s="2">
        <v>1139.3681002870226</v>
      </c>
      <c r="Q24" s="2">
        <v>901.17874828110541</v>
      </c>
      <c r="R24" s="2">
        <v>95.857419354838555</v>
      </c>
      <c r="S24" s="2">
        <f t="shared" si="6"/>
        <v>365051.96248327696</v>
      </c>
      <c r="T24" s="2">
        <f t="shared" si="7"/>
        <v>145212.1820820657</v>
      </c>
      <c r="U24" s="2">
        <f t="shared" si="8"/>
        <v>510264.14456534269</v>
      </c>
      <c r="V24" s="2">
        <v>1152.3690088175163</v>
      </c>
      <c r="W24" s="2">
        <v>989.08008871943014</v>
      </c>
      <c r="X24" s="2">
        <v>94.51741935483841</v>
      </c>
      <c r="Y24" s="2">
        <f t="shared" si="9"/>
        <v>364056.10986660182</v>
      </c>
      <c r="Z24" s="2">
        <f t="shared" si="10"/>
        <v>157148.30158264301</v>
      </c>
      <c r="AA24" s="2">
        <f t="shared" si="11"/>
        <v>521204.41144924483</v>
      </c>
      <c r="AB24" s="2">
        <v>1130.8376723452893</v>
      </c>
      <c r="AC24" s="2">
        <v>1060.5347797360275</v>
      </c>
      <c r="AD24" s="2">
        <v>93.177419354838719</v>
      </c>
      <c r="AE24" s="2">
        <f t="shared" si="12"/>
        <v>352189.04640715063</v>
      </c>
      <c r="AF24" s="2">
        <f t="shared" si="13"/>
        <v>166112.3685329342</v>
      </c>
      <c r="AG24" s="2">
        <f t="shared" si="14"/>
        <v>518301.4149400848</v>
      </c>
      <c r="AH24" s="2">
        <v>1154.1758081562755</v>
      </c>
      <c r="AI24" s="2">
        <v>1142.0170212972951</v>
      </c>
      <c r="AJ24" s="2">
        <v>91.837419354838573</v>
      </c>
      <c r="AK24" s="2">
        <f t="shared" si="15"/>
        <v>354288.07711280551</v>
      </c>
      <c r="AL24" s="2">
        <f t="shared" si="16"/>
        <v>176302.5628476663</v>
      </c>
      <c r="AM24" s="2">
        <f t="shared" si="17"/>
        <v>530590.63996047177</v>
      </c>
      <c r="AN24" s="2">
        <v>1160.6001548692552</v>
      </c>
      <c r="AO24" s="2">
        <v>1188.2607473884962</v>
      </c>
      <c r="AP24" s="2">
        <v>90.497419354838428</v>
      </c>
      <c r="AQ24" s="2">
        <f t="shared" si="18"/>
        <v>351061.91516546888</v>
      </c>
      <c r="AR24" s="2">
        <f t="shared" si="19"/>
        <v>180764.99065933484</v>
      </c>
      <c r="AS24" s="2">
        <f t="shared" si="20"/>
        <v>531826.90582480375</v>
      </c>
      <c r="AT24" s="2">
        <v>1150.1107124842301</v>
      </c>
      <c r="AU24" s="2">
        <v>1199.2659580096308</v>
      </c>
      <c r="AV24" s="2">
        <v>89.157419354838737</v>
      </c>
      <c r="AW24" s="2">
        <f t="shared" si="21"/>
        <v>342737.82520166726</v>
      </c>
      <c r="AX24" s="2">
        <f t="shared" si="22"/>
        <v>179737.77973212505</v>
      </c>
      <c r="AY24" s="2">
        <f t="shared" si="23"/>
        <v>522475.60493379232</v>
      </c>
      <c r="AZ24" s="2">
        <v>1122.7074810011991</v>
      </c>
      <c r="BA24" s="2">
        <v>1175.0326531606993</v>
      </c>
      <c r="BB24" s="2">
        <v>87.817419354838592</v>
      </c>
      <c r="BC24" s="2">
        <f t="shared" si="24"/>
        <v>329543.07185792091</v>
      </c>
      <c r="BD24" s="2">
        <f t="shared" si="25"/>
        <v>173459.05783021956</v>
      </c>
      <c r="BE24" s="2">
        <f t="shared" si="26"/>
        <v>503002.12968814047</v>
      </c>
      <c r="BF24" s="2">
        <v>1078.3904604201623</v>
      </c>
      <c r="BG24" s="2">
        <v>1115.5608328417013</v>
      </c>
      <c r="BH24" s="2">
        <v>86.477419354838446</v>
      </c>
      <c r="BI24" s="2">
        <f t="shared" si="27"/>
        <v>311704.91977075604</v>
      </c>
      <c r="BJ24" s="2">
        <f t="shared" si="28"/>
        <v>162166.95271780348</v>
      </c>
      <c r="BK24" s="2">
        <f t="shared" si="29"/>
        <v>473871.87248855951</v>
      </c>
    </row>
    <row r="25" spans="1:63" x14ac:dyDescent="0.4">
      <c r="A25" s="2" t="s">
        <v>24</v>
      </c>
      <c r="B25" s="2">
        <v>0.113912187962447</v>
      </c>
      <c r="C25" s="2">
        <v>4.9191953056568399E-2</v>
      </c>
      <c r="D25" s="2">
        <v>4600.672535472565</v>
      </c>
      <c r="E25" s="2">
        <v>11509.559768281233</v>
      </c>
      <c r="F25" s="2">
        <v>83.967419354838796</v>
      </c>
      <c r="G25" s="2">
        <f t="shared" si="0"/>
        <v>1090919.8987592848</v>
      </c>
      <c r="H25" s="2">
        <f t="shared" si="1"/>
        <v>1178566.5902295846</v>
      </c>
      <c r="I25" s="2">
        <f t="shared" si="2"/>
        <v>2269486.4889888694</v>
      </c>
      <c r="J25" s="2">
        <v>5189.8159454769111</v>
      </c>
      <c r="K25" s="2">
        <v>26132.834014456384</v>
      </c>
      <c r="L25" s="2">
        <v>82.737419354838778</v>
      </c>
      <c r="M25" s="2">
        <f t="shared" si="3"/>
        <v>1212591.8980538715</v>
      </c>
      <c r="N25" s="2">
        <f t="shared" si="4"/>
        <v>2636775.0953211752</v>
      </c>
      <c r="O25" s="2">
        <f t="shared" si="5"/>
        <v>3849366.9933750466</v>
      </c>
      <c r="P25" s="2">
        <v>5690.0202443774515</v>
      </c>
      <c r="Q25" s="2">
        <v>45361.269298137508</v>
      </c>
      <c r="R25" s="2">
        <v>81.397419354838632</v>
      </c>
      <c r="S25" s="2">
        <f t="shared" si="6"/>
        <v>1307932.0530170673</v>
      </c>
      <c r="T25" s="2">
        <f t="shared" si="7"/>
        <v>4502777.0292090066</v>
      </c>
      <c r="U25" s="2">
        <f t="shared" si="8"/>
        <v>5810709.0822260734</v>
      </c>
      <c r="V25" s="2">
        <v>6101.2854321741852</v>
      </c>
      <c r="W25" s="2">
        <v>69194.865619324599</v>
      </c>
      <c r="X25" s="2">
        <v>80.057419354838487</v>
      </c>
      <c r="Y25" s="2">
        <f t="shared" si="9"/>
        <v>1379379.1738240817</v>
      </c>
      <c r="Z25" s="2">
        <f t="shared" si="10"/>
        <v>6755539.9106408888</v>
      </c>
      <c r="AA25" s="2">
        <f t="shared" si="11"/>
        <v>8134919.084464971</v>
      </c>
      <c r="AB25" s="2">
        <v>6423.6115088671104</v>
      </c>
      <c r="AC25" s="2">
        <v>97633.622978017651</v>
      </c>
      <c r="AD25" s="2">
        <v>78.717419354838796</v>
      </c>
      <c r="AE25" s="2">
        <f t="shared" si="12"/>
        <v>1427942.9307553289</v>
      </c>
      <c r="AF25" s="2">
        <f t="shared" si="13"/>
        <v>9372487.2985059507</v>
      </c>
      <c r="AG25" s="2">
        <f t="shared" si="14"/>
        <v>10800430.229261279</v>
      </c>
      <c r="AH25" s="2">
        <v>6556.1815911442764</v>
      </c>
      <c r="AI25" s="2">
        <v>122678.91327629585</v>
      </c>
      <c r="AJ25" s="2">
        <v>77.377419354838651</v>
      </c>
      <c r="AK25" s="2">
        <f t="shared" si="15"/>
        <v>1432603.3112859931</v>
      </c>
      <c r="AL25" s="2">
        <f t="shared" si="16"/>
        <v>11576273.232821465</v>
      </c>
      <c r="AM25" s="2">
        <f t="shared" si="17"/>
        <v>13008876.544107458</v>
      </c>
      <c r="AN25" s="2">
        <v>6592.6745884375086</v>
      </c>
      <c r="AO25" s="2">
        <v>149928.54320543588</v>
      </c>
      <c r="AP25" s="2">
        <v>76.037419354838505</v>
      </c>
      <c r="AQ25" s="2">
        <f t="shared" si="18"/>
        <v>1415629.9551573852</v>
      </c>
      <c r="AR25" s="2">
        <f t="shared" si="19"/>
        <v>13902608.633598233</v>
      </c>
      <c r="AS25" s="2">
        <f t="shared" si="20"/>
        <v>15318238.588755619</v>
      </c>
      <c r="AT25" s="2">
        <v>6533.0905007468145</v>
      </c>
      <c r="AU25" s="2">
        <v>179382.51276543771</v>
      </c>
      <c r="AV25" s="2">
        <v>74.697419354838814</v>
      </c>
      <c r="AW25" s="2">
        <f t="shared" si="21"/>
        <v>1378113.565617302</v>
      </c>
      <c r="AX25" s="2">
        <f t="shared" si="22"/>
        <v>16340686.898535307</v>
      </c>
      <c r="AY25" s="2">
        <f t="shared" si="23"/>
        <v>17718800.464152608</v>
      </c>
      <c r="AZ25" s="2">
        <v>6377.4293280721886</v>
      </c>
      <c r="BA25" s="2">
        <v>211040.82195630146</v>
      </c>
      <c r="BB25" s="2">
        <v>73.357419354838669</v>
      </c>
      <c r="BC25" s="2">
        <f t="shared" si="24"/>
        <v>1321144.8459135147</v>
      </c>
      <c r="BD25" s="2">
        <f t="shared" si="25"/>
        <v>18879701.425331455</v>
      </c>
      <c r="BE25" s="2">
        <f t="shared" si="26"/>
        <v>20200846.271244969</v>
      </c>
      <c r="BF25" s="2">
        <v>6125.6910704136335</v>
      </c>
      <c r="BG25" s="2">
        <v>244903.470778027</v>
      </c>
      <c r="BH25" s="2">
        <v>72.017419354838523</v>
      </c>
      <c r="BI25" s="2">
        <f t="shared" si="27"/>
        <v>1245814.4992938209</v>
      </c>
      <c r="BJ25" s="2">
        <f t="shared" si="28"/>
        <v>21508845.611685701</v>
      </c>
      <c r="BK25" s="2">
        <f t="shared" si="29"/>
        <v>22754660.11097952</v>
      </c>
    </row>
    <row r="26" spans="1:63" x14ac:dyDescent="0.4">
      <c r="A26" s="2" t="s">
        <v>25</v>
      </c>
      <c r="B26" s="2">
        <v>8.3469168595808704E-2</v>
      </c>
      <c r="C26" s="2">
        <v>6.0745065786565598E-2</v>
      </c>
      <c r="D26" s="2">
        <v>6116.6526248826358</v>
      </c>
      <c r="E26" s="2">
        <v>9985.3559874401089</v>
      </c>
      <c r="F26" s="2">
        <v>17.927419354838719</v>
      </c>
      <c r="G26" s="2">
        <f t="shared" si="0"/>
        <v>226907.17234588769</v>
      </c>
      <c r="H26" s="2">
        <f t="shared" si="1"/>
        <v>269577.02639443055</v>
      </c>
      <c r="I26" s="2">
        <f t="shared" si="2"/>
        <v>496484.19874031824</v>
      </c>
      <c r="J26" s="2">
        <v>6715.9987122776474</v>
      </c>
      <c r="K26" s="2">
        <v>11286.167735585617</v>
      </c>
      <c r="L26" s="2">
        <v>16.697419354838701</v>
      </c>
      <c r="M26" s="2">
        <f t="shared" si="3"/>
        <v>232047.33667052959</v>
      </c>
      <c r="N26" s="2">
        <f t="shared" si="4"/>
        <v>283790.20615593548</v>
      </c>
      <c r="O26" s="2">
        <f t="shared" si="5"/>
        <v>515837.5428264651</v>
      </c>
      <c r="P26" s="2">
        <v>7138.6537746999638</v>
      </c>
      <c r="Q26" s="2">
        <v>12156.147357054055</v>
      </c>
      <c r="R26" s="2">
        <v>15.357419354838555</v>
      </c>
      <c r="S26" s="2">
        <f t="shared" si="6"/>
        <v>226856.48148615658</v>
      </c>
      <c r="T26" s="2">
        <f t="shared" si="7"/>
        <v>281135.53806759283</v>
      </c>
      <c r="U26" s="2">
        <f t="shared" si="8"/>
        <v>507992.01955374941</v>
      </c>
      <c r="V26" s="2">
        <v>7384.6178121495823</v>
      </c>
      <c r="W26" s="2">
        <v>12595.294851845418</v>
      </c>
      <c r="X26" s="2">
        <v>14.01741935483841</v>
      </c>
      <c r="Y26" s="2">
        <f t="shared" si="9"/>
        <v>214196.67209950057</v>
      </c>
      <c r="Z26" s="2">
        <f t="shared" si="10"/>
        <v>265875.27570852026</v>
      </c>
      <c r="AA26" s="2">
        <f t="shared" si="11"/>
        <v>480071.94780802086</v>
      </c>
      <c r="AB26" s="2">
        <v>7453.8908246265028</v>
      </c>
      <c r="AC26" s="2">
        <v>12603.610219959704</v>
      </c>
      <c r="AD26" s="2">
        <v>12.677419354838719</v>
      </c>
      <c r="AE26" s="2">
        <f t="shared" si="12"/>
        <v>195537.70488756496</v>
      </c>
      <c r="AF26" s="2">
        <f t="shared" si="13"/>
        <v>240617.58779953368</v>
      </c>
      <c r="AG26" s="2">
        <f t="shared" si="14"/>
        <v>436155.29268709861</v>
      </c>
      <c r="AH26" s="2">
        <v>7607.7241706074701</v>
      </c>
      <c r="AI26" s="2">
        <v>13571.957379047768</v>
      </c>
      <c r="AJ26" s="2">
        <v>11.337419354838573</v>
      </c>
      <c r="AK26" s="2">
        <f t="shared" si="15"/>
        <v>178478.37307023356</v>
      </c>
      <c r="AL26" s="2">
        <f t="shared" si="16"/>
        <v>231717.18636490087</v>
      </c>
      <c r="AM26" s="2">
        <f t="shared" si="17"/>
        <v>410195.5594351344</v>
      </c>
      <c r="AN26" s="2">
        <v>7650.0707622903928</v>
      </c>
      <c r="AO26" s="2">
        <v>14121.521541207216</v>
      </c>
      <c r="AP26" s="2">
        <v>9.9974193548384278</v>
      </c>
      <c r="AQ26" s="2">
        <f t="shared" si="18"/>
        <v>158259.5735974953</v>
      </c>
      <c r="AR26" s="2">
        <f t="shared" si="19"/>
        <v>212603.76482304971</v>
      </c>
      <c r="AS26" s="2">
        <f t="shared" si="20"/>
        <v>370863.33842054498</v>
      </c>
      <c r="AT26" s="2">
        <v>7580.9305996752755</v>
      </c>
      <c r="AU26" s="2">
        <v>14252.302706438048</v>
      </c>
      <c r="AV26" s="2">
        <v>8.657419354838737</v>
      </c>
      <c r="AW26" s="2">
        <f t="shared" si="21"/>
        <v>135808.70404133748</v>
      </c>
      <c r="AX26" s="2">
        <f t="shared" si="22"/>
        <v>185812.54895164835</v>
      </c>
      <c r="AY26" s="2">
        <f t="shared" si="23"/>
        <v>321621.25299298583</v>
      </c>
      <c r="AZ26" s="2">
        <v>7400.3036827621136</v>
      </c>
      <c r="BA26" s="2">
        <v>13964.300874740267</v>
      </c>
      <c r="BB26" s="2">
        <v>7.3174193548385915</v>
      </c>
      <c r="BC26" s="2">
        <f t="shared" si="24"/>
        <v>112053.16197372582</v>
      </c>
      <c r="BD26" s="2">
        <f t="shared" si="25"/>
        <v>153878.76452833557</v>
      </c>
      <c r="BE26" s="2">
        <f t="shared" si="26"/>
        <v>265931.92650206137</v>
      </c>
      <c r="BF26" s="2">
        <v>7108.1900115509088</v>
      </c>
      <c r="BG26" s="2">
        <v>13257.516046113869</v>
      </c>
      <c r="BH26" s="2">
        <v>5.977419354838446</v>
      </c>
      <c r="BI26" s="2">
        <f t="shared" si="27"/>
        <v>87920.344966647652</v>
      </c>
      <c r="BJ26" s="2">
        <f t="shared" si="28"/>
        <v>119337.63733077931</v>
      </c>
      <c r="BK26" s="2">
        <f t="shared" si="29"/>
        <v>207257.98229742696</v>
      </c>
    </row>
    <row r="27" spans="1:63" x14ac:dyDescent="0.4">
      <c r="A27" s="2" t="s">
        <v>26</v>
      </c>
      <c r="B27" s="2">
        <v>0.100024010515758</v>
      </c>
      <c r="C27" s="2">
        <v>4.19010975798094E-2</v>
      </c>
      <c r="D27" s="2">
        <v>9275.7933687325749</v>
      </c>
      <c r="E27" s="2">
        <v>3562.3728016664877</v>
      </c>
      <c r="F27" s="2">
        <v>40.467419354838796</v>
      </c>
      <c r="G27" s="2">
        <f t="shared" si="0"/>
        <v>930789.29748818721</v>
      </c>
      <c r="H27" s="2">
        <f t="shared" si="1"/>
        <v>149747.92636338517</v>
      </c>
      <c r="I27" s="2">
        <f t="shared" si="2"/>
        <v>1080537.2238515723</v>
      </c>
      <c r="J27" s="2">
        <v>10165.249392850777</v>
      </c>
      <c r="K27" s="2">
        <v>4027.6639227323276</v>
      </c>
      <c r="L27" s="2">
        <v>39.237419354838778</v>
      </c>
      <c r="M27" s="2">
        <f t="shared" si="3"/>
        <v>989038.68690292467</v>
      </c>
      <c r="N27" s="2">
        <f t="shared" si="4"/>
        <v>164160.85370137359</v>
      </c>
      <c r="O27" s="2">
        <f t="shared" si="5"/>
        <v>1153199.5406042982</v>
      </c>
      <c r="P27" s="2">
        <v>10780.578876709178</v>
      </c>
      <c r="Q27" s="2">
        <v>4339.7233787668729</v>
      </c>
      <c r="R27" s="2">
        <v>37.897419354838632</v>
      </c>
      <c r="S27" s="2">
        <f t="shared" si="6"/>
        <v>1013086.4913464814</v>
      </c>
      <c r="T27" s="2">
        <f t="shared" si="7"/>
        <v>170839.23819088208</v>
      </c>
      <c r="U27" s="2">
        <f t="shared" si="8"/>
        <v>1183925.7295373634</v>
      </c>
      <c r="V27" s="2">
        <v>11121.781820307777</v>
      </c>
      <c r="W27" s="2">
        <v>4498.551169770124</v>
      </c>
      <c r="X27" s="2">
        <v>36.557419354838487</v>
      </c>
      <c r="Y27" s="2">
        <f t="shared" si="9"/>
        <v>1008195.3899588208</v>
      </c>
      <c r="Z27" s="2">
        <f t="shared" si="10"/>
        <v>170829.99823219579</v>
      </c>
      <c r="AA27" s="2">
        <f t="shared" si="11"/>
        <v>1179025.3881910166</v>
      </c>
      <c r="AB27" s="2">
        <v>11188.858223646574</v>
      </c>
      <c r="AC27" s="2">
        <v>4504.1472957420774</v>
      </c>
      <c r="AD27" s="2">
        <v>35.217419354838796</v>
      </c>
      <c r="AE27" s="2">
        <f t="shared" si="12"/>
        <v>977097.95681376557</v>
      </c>
      <c r="AF27" s="2">
        <f t="shared" si="13"/>
        <v>164773.00200686773</v>
      </c>
      <c r="AG27" s="2">
        <f t="shared" si="14"/>
        <v>1141870.9588206334</v>
      </c>
      <c r="AH27" s="2">
        <v>11419.774755167744</v>
      </c>
      <c r="AI27" s="2">
        <v>16587.419783490743</v>
      </c>
      <c r="AJ27" s="2">
        <v>33.877419354838651</v>
      </c>
      <c r="AK27" s="2">
        <f t="shared" si="15"/>
        <v>959318.15507662983</v>
      </c>
      <c r="AL27" s="2">
        <f t="shared" si="16"/>
        <v>583720.70281846111</v>
      </c>
      <c r="AM27" s="2">
        <f t="shared" si="17"/>
        <v>1543038.8578950909</v>
      </c>
      <c r="AN27" s="2">
        <v>11483.341347802541</v>
      </c>
      <c r="AO27" s="2">
        <v>32166.119239617019</v>
      </c>
      <c r="AP27" s="2">
        <v>32.537419354838505</v>
      </c>
      <c r="AQ27" s="2">
        <f t="shared" si="18"/>
        <v>926501.62389832549</v>
      </c>
      <c r="AR27" s="2">
        <f t="shared" si="19"/>
        <v>1087170.6345309168</v>
      </c>
      <c r="AS27" s="2">
        <f t="shared" si="20"/>
        <v>2013672.2584292423</v>
      </c>
      <c r="AT27" s="2">
        <v>11379.558001550971</v>
      </c>
      <c r="AU27" s="2">
        <v>51240.245664120892</v>
      </c>
      <c r="AV27" s="2">
        <v>31.197419354838814</v>
      </c>
      <c r="AW27" s="2">
        <f t="shared" si="21"/>
        <v>880316.55674828065</v>
      </c>
      <c r="AX27" s="2">
        <f t="shared" si="22"/>
        <v>1660526.5157715844</v>
      </c>
      <c r="AY27" s="2">
        <f t="shared" si="23"/>
        <v>2540843.0725198649</v>
      </c>
      <c r="AZ27" s="2">
        <v>11108.424716413028</v>
      </c>
      <c r="BA27" s="2">
        <v>73809.799057002383</v>
      </c>
      <c r="BB27" s="2">
        <v>29.857419354838669</v>
      </c>
      <c r="BC27" s="2">
        <f t="shared" si="24"/>
        <v>822431.14709588315</v>
      </c>
      <c r="BD27" s="2">
        <f t="shared" si="25"/>
        <v>2289192.0651677521</v>
      </c>
      <c r="BE27" s="2">
        <f t="shared" si="26"/>
        <v>3111623.2122636354</v>
      </c>
      <c r="BF27" s="2">
        <v>10669.941492388709</v>
      </c>
      <c r="BG27" s="2">
        <v>99874.779418261518</v>
      </c>
      <c r="BH27" s="2">
        <v>28.517419354838523</v>
      </c>
      <c r="BI27" s="2">
        <f t="shared" si="27"/>
        <v>754513.58841056027</v>
      </c>
      <c r="BJ27" s="2">
        <f t="shared" si="28"/>
        <v>2958571.0013467618</v>
      </c>
      <c r="BK27" s="2">
        <f t="shared" si="29"/>
        <v>3713084.5897573223</v>
      </c>
    </row>
    <row r="28" spans="1:63" x14ac:dyDescent="0.4">
      <c r="A28" s="2" t="s">
        <v>27</v>
      </c>
      <c r="B28" s="2">
        <v>8.6944375695942697E-2</v>
      </c>
      <c r="C28" s="2">
        <v>7.2021968546392007E-2</v>
      </c>
      <c r="D28" s="2">
        <v>9520.6248639431506</v>
      </c>
      <c r="E28" s="2">
        <v>10262.17810436304</v>
      </c>
      <c r="F28" s="2">
        <v>45.727419354838673</v>
      </c>
      <c r="G28" s="2">
        <f t="shared" si="0"/>
        <v>938370.14257977437</v>
      </c>
      <c r="H28" s="2">
        <f t="shared" si="1"/>
        <v>837860.6021374017</v>
      </c>
      <c r="I28" s="2">
        <f t="shared" si="2"/>
        <v>1776230.7447171761</v>
      </c>
      <c r="J28" s="2">
        <v>10598.942478469215</v>
      </c>
      <c r="K28" s="2">
        <v>11705.119507379324</v>
      </c>
      <c r="L28" s="2">
        <v>44.497419354838655</v>
      </c>
      <c r="M28" s="2">
        <f t="shared" si="3"/>
        <v>1016551.5219337004</v>
      </c>
      <c r="N28" s="2">
        <f t="shared" si="4"/>
        <v>929964.14821331738</v>
      </c>
      <c r="O28" s="2">
        <f t="shared" si="5"/>
        <v>1946515.6701470178</v>
      </c>
      <c r="P28" s="2">
        <v>11448.45118351495</v>
      </c>
      <c r="Q28" s="2">
        <v>12746.517357016399</v>
      </c>
      <c r="R28" s="2">
        <v>43.15741935483851</v>
      </c>
      <c r="S28" s="2">
        <f t="shared" si="6"/>
        <v>1064962.3134646767</v>
      </c>
      <c r="T28" s="2">
        <f t="shared" si="7"/>
        <v>982205.90018985851</v>
      </c>
      <c r="U28" s="2">
        <f t="shared" si="8"/>
        <v>2047168.2136545354</v>
      </c>
      <c r="V28" s="2">
        <v>12069.150979080352</v>
      </c>
      <c r="W28" s="2">
        <v>13386.371653274262</v>
      </c>
      <c r="X28" s="2">
        <v>41.817419354838364</v>
      </c>
      <c r="Y28" s="2">
        <f t="shared" si="9"/>
        <v>1087842.4031715537</v>
      </c>
      <c r="Z28" s="2">
        <f t="shared" si="10"/>
        <v>999483.51555888087</v>
      </c>
      <c r="AA28" s="2">
        <f t="shared" si="11"/>
        <v>2087325.9187304345</v>
      </c>
      <c r="AB28" s="2">
        <v>12461.041865165414</v>
      </c>
      <c r="AC28" s="2">
        <v>13624.682396152912</v>
      </c>
      <c r="AD28" s="2">
        <v>40.477419354838673</v>
      </c>
      <c r="AE28" s="2">
        <f t="shared" si="12"/>
        <v>1087174.3724175896</v>
      </c>
      <c r="AF28" s="2">
        <f t="shared" si="13"/>
        <v>984679.12879486743</v>
      </c>
      <c r="AG28" s="2">
        <f t="shared" si="14"/>
        <v>2071853.5012124572</v>
      </c>
      <c r="AH28" s="2">
        <v>14375.592355647903</v>
      </c>
      <c r="AI28" s="2">
        <v>14671.48646303332</v>
      </c>
      <c r="AJ28" s="2">
        <v>39.137419354838528</v>
      </c>
      <c r="AK28" s="2">
        <f t="shared" si="15"/>
        <v>1212690.4846997119</v>
      </c>
      <c r="AL28" s="2">
        <f t="shared" si="16"/>
        <v>1025231.2425682578</v>
      </c>
      <c r="AM28" s="2">
        <f t="shared" si="17"/>
        <v>2237921.7272679699</v>
      </c>
      <c r="AN28" s="2">
        <v>16409.678244255429</v>
      </c>
      <c r="AO28" s="2">
        <v>15265.582304666261</v>
      </c>
      <c r="AP28" s="2">
        <v>37.797419354838382</v>
      </c>
      <c r="AQ28" s="2">
        <f t="shared" si="18"/>
        <v>1336885.6135148082</v>
      </c>
      <c r="AR28" s="2">
        <f t="shared" si="19"/>
        <v>1030222.5541849876</v>
      </c>
      <c r="AS28" s="2">
        <f t="shared" si="20"/>
        <v>2367108.1676997957</v>
      </c>
      <c r="AT28" s="2">
        <v>18563.299530987995</v>
      </c>
      <c r="AU28" s="2">
        <v>15406.96992105173</v>
      </c>
      <c r="AV28" s="2">
        <v>36.457419354838692</v>
      </c>
      <c r="AW28" s="2">
        <f t="shared" si="21"/>
        <v>1458724.0096295776</v>
      </c>
      <c r="AX28" s="2">
        <f t="shared" si="22"/>
        <v>1002902.4396389873</v>
      </c>
      <c r="AY28" s="2">
        <f t="shared" si="23"/>
        <v>2461626.449268565</v>
      </c>
      <c r="AZ28" s="2">
        <v>20836.456215845603</v>
      </c>
      <c r="BA28" s="2">
        <v>15095.649312189733</v>
      </c>
      <c r="BB28" s="2">
        <v>35.117419354838546</v>
      </c>
      <c r="BC28" s="2">
        <f t="shared" si="24"/>
        <v>1577169.923810666</v>
      </c>
      <c r="BD28" s="2">
        <f t="shared" si="25"/>
        <v>946520.27492415009</v>
      </c>
      <c r="BE28" s="2">
        <f t="shared" si="26"/>
        <v>2523690.1987348162</v>
      </c>
      <c r="BF28" s="2">
        <v>23229.148298828244</v>
      </c>
      <c r="BG28" s="2">
        <v>14331.620478080265</v>
      </c>
      <c r="BH28" s="2">
        <v>33.777419354838401</v>
      </c>
      <c r="BI28" s="2">
        <f t="shared" si="27"/>
        <v>1691187.6068247696</v>
      </c>
      <c r="BJ28" s="2">
        <f t="shared" si="28"/>
        <v>864325.43603440654</v>
      </c>
      <c r="BK28" s="2">
        <f t="shared" si="29"/>
        <v>2555513.0428591762</v>
      </c>
    </row>
    <row r="29" spans="1:63" x14ac:dyDescent="0.4">
      <c r="A29" s="2" t="s">
        <v>28</v>
      </c>
      <c r="B29" s="2">
        <v>5.5372474850764401E-2</v>
      </c>
      <c r="C29" s="2">
        <v>5.6753508362572799E-2</v>
      </c>
      <c r="D29" s="2">
        <v>14309.521977666134</v>
      </c>
      <c r="E29" s="2">
        <v>8996.2428364888929</v>
      </c>
      <c r="F29" s="2">
        <v>139.4886193548387</v>
      </c>
      <c r="G29" s="2">
        <f t="shared" si="0"/>
        <v>2739986.2155288947</v>
      </c>
      <c r="H29" s="2">
        <f t="shared" si="1"/>
        <v>1765562.9268609877</v>
      </c>
      <c r="I29" s="2">
        <f t="shared" si="2"/>
        <v>4505549.1423898824</v>
      </c>
      <c r="J29" s="2">
        <v>15493.997088299482</v>
      </c>
      <c r="K29" s="2">
        <v>10005.930612224645</v>
      </c>
      <c r="L29" s="2">
        <v>138.25861935483869</v>
      </c>
      <c r="M29" s="2">
        <f t="shared" si="3"/>
        <v>2940628.4998616274</v>
      </c>
      <c r="N29" s="2">
        <f t="shared" si="4"/>
        <v>1946403.863609568</v>
      </c>
      <c r="O29" s="2">
        <f t="shared" si="5"/>
        <v>4887032.3634711951</v>
      </c>
      <c r="P29" s="2">
        <v>16195.951364112101</v>
      </c>
      <c r="Q29" s="2">
        <v>10564.382332577092</v>
      </c>
      <c r="R29" s="2">
        <v>136.91861935483854</v>
      </c>
      <c r="S29" s="2">
        <f t="shared" si="6"/>
        <v>3044061.7034362</v>
      </c>
      <c r="T29" s="2">
        <f t="shared" si="7"/>
        <v>2035119.3183775954</v>
      </c>
      <c r="U29" s="2">
        <f t="shared" si="8"/>
        <v>5079181.021813795</v>
      </c>
      <c r="V29" s="2">
        <v>16415.384805103993</v>
      </c>
      <c r="W29" s="2">
        <v>10671.597997546227</v>
      </c>
      <c r="X29" s="2">
        <v>135.57861935483839</v>
      </c>
      <c r="Y29" s="2">
        <f t="shared" si="9"/>
        <v>3055109.2918780432</v>
      </c>
      <c r="Z29" s="2">
        <f t="shared" si="10"/>
        <v>2035653.7954966002</v>
      </c>
      <c r="AA29" s="2">
        <f t="shared" si="11"/>
        <v>5090763.0873746434</v>
      </c>
      <c r="AB29" s="2">
        <v>16152.297411275167</v>
      </c>
      <c r="AC29" s="2">
        <v>10327.577607132054</v>
      </c>
      <c r="AD29" s="2">
        <v>134.2386193548387</v>
      </c>
      <c r="AE29" s="2">
        <f t="shared" si="12"/>
        <v>2976433.9919286524</v>
      </c>
      <c r="AF29" s="2">
        <f t="shared" si="13"/>
        <v>1950559.4855534341</v>
      </c>
      <c r="AG29" s="2">
        <f t="shared" si="14"/>
        <v>4926993.477482086</v>
      </c>
      <c r="AH29" s="2">
        <v>32722.55430610722</v>
      </c>
      <c r="AI29" s="2">
        <v>11121.064501247807</v>
      </c>
      <c r="AJ29" s="2">
        <v>132.89861935483856</v>
      </c>
      <c r="AK29" s="2">
        <f t="shared" si="15"/>
        <v>5969694.994595076</v>
      </c>
      <c r="AL29" s="2">
        <f t="shared" si="16"/>
        <v>2079457.6703153998</v>
      </c>
      <c r="AM29" s="2">
        <f t="shared" si="17"/>
        <v>8049152.6649104757</v>
      </c>
      <c r="AN29" s="2">
        <v>52048.175429099269</v>
      </c>
      <c r="AO29" s="2">
        <v>11571.397581426543</v>
      </c>
      <c r="AP29" s="2">
        <v>131.55861935483841</v>
      </c>
      <c r="AQ29" s="2">
        <f t="shared" si="18"/>
        <v>9399598.2798591144</v>
      </c>
      <c r="AR29" s="2">
        <f t="shared" si="19"/>
        <v>2141846.6741615664</v>
      </c>
      <c r="AS29" s="2">
        <f t="shared" si="20"/>
        <v>11541444.954020681</v>
      </c>
      <c r="AT29" s="2">
        <v>74129.160780251361</v>
      </c>
      <c r="AU29" s="2">
        <v>11678.57684766827</v>
      </c>
      <c r="AV29" s="2">
        <v>130.21861935483872</v>
      </c>
      <c r="AW29" s="2">
        <f t="shared" si="21"/>
        <v>13250938.738462554</v>
      </c>
      <c r="AX29" s="2">
        <f t="shared" si="22"/>
        <v>2139667.3746510861</v>
      </c>
      <c r="AY29" s="2">
        <f t="shared" si="23"/>
        <v>15390606.11311364</v>
      </c>
      <c r="AZ29" s="2">
        <v>98965.510359563457</v>
      </c>
      <c r="BA29" s="2">
        <v>11442.602299972983</v>
      </c>
      <c r="BB29" s="2">
        <v>128.87861935483858</v>
      </c>
      <c r="BC29" s="2">
        <f t="shared" si="24"/>
        <v>17508511.261147037</v>
      </c>
      <c r="BD29" s="2">
        <f t="shared" si="25"/>
        <v>2074860.6493430873</v>
      </c>
      <c r="BE29" s="2">
        <f t="shared" si="26"/>
        <v>19583371.910490125</v>
      </c>
      <c r="BF29" s="2">
        <v>126557.22416703553</v>
      </c>
      <c r="BG29" s="2">
        <v>10863.473938340689</v>
      </c>
      <c r="BH29" s="2">
        <v>127.53861935483843</v>
      </c>
      <c r="BI29" s="2">
        <f t="shared" si="27"/>
        <v>22157110.73865433</v>
      </c>
      <c r="BJ29" s="2">
        <f t="shared" si="28"/>
        <v>1949367.3757967225</v>
      </c>
      <c r="BK29" s="2">
        <f t="shared" si="29"/>
        <v>24106478.114451054</v>
      </c>
    </row>
    <row r="30" spans="1:63" x14ac:dyDescent="0.4">
      <c r="A30" s="2" t="s">
        <v>29</v>
      </c>
      <c r="B30" s="2">
        <v>6.02424903887201E-2</v>
      </c>
      <c r="C30" s="2">
        <v>5.8414109433744997E-2</v>
      </c>
      <c r="D30" s="2">
        <v>9101.8435514181892</v>
      </c>
      <c r="E30" s="2">
        <v>14744.272862826001</v>
      </c>
      <c r="F30" s="2">
        <v>183.15967741935486</v>
      </c>
      <c r="G30" s="2">
        <f t="shared" si="0"/>
        <v>2489732.5375145767</v>
      </c>
      <c r="H30" s="2">
        <f t="shared" si="1"/>
        <v>3910763.3013298195</v>
      </c>
      <c r="I30" s="2">
        <f t="shared" si="2"/>
        <v>6400495.8388443962</v>
      </c>
      <c r="J30" s="2">
        <v>10264.508967976235</v>
      </c>
      <c r="K30" s="2">
        <v>16444.742971303294</v>
      </c>
      <c r="L30" s="2">
        <v>178.23967741935479</v>
      </c>
      <c r="M30" s="2">
        <f t="shared" si="3"/>
        <v>2732348.082730019</v>
      </c>
      <c r="N30" s="2">
        <f t="shared" si="4"/>
        <v>4244629.4118538518</v>
      </c>
      <c r="O30" s="2">
        <f t="shared" si="5"/>
        <v>6976977.4945838712</v>
      </c>
      <c r="P30" s="2">
        <v>11250.304658381177</v>
      </c>
      <c r="Q30" s="2">
        <v>17423.413838876022</v>
      </c>
      <c r="R30" s="2">
        <v>172.87967741935421</v>
      </c>
      <c r="S30" s="2">
        <f t="shared" si="6"/>
        <v>2904702.6808838183</v>
      </c>
      <c r="T30" s="2">
        <f t="shared" si="7"/>
        <v>4361998.3524121689</v>
      </c>
      <c r="U30" s="2">
        <f t="shared" si="8"/>
        <v>7266701.0332959872</v>
      </c>
      <c r="V30" s="2">
        <v>12059.230622633018</v>
      </c>
      <c r="W30" s="2">
        <v>17680.285465544184</v>
      </c>
      <c r="X30" s="2">
        <v>167.51967741935363</v>
      </c>
      <c r="Y30" s="2">
        <f t="shared" si="9"/>
        <v>3017024.8516493635</v>
      </c>
      <c r="Z30" s="2">
        <f t="shared" si="10"/>
        <v>4289072.6497001527</v>
      </c>
      <c r="AA30" s="2">
        <f t="shared" si="11"/>
        <v>7306097.5013495162</v>
      </c>
      <c r="AB30" s="2">
        <v>12691.286860731756</v>
      </c>
      <c r="AC30" s="2">
        <v>17215.357851307763</v>
      </c>
      <c r="AD30" s="2">
        <v>162.15967741935486</v>
      </c>
      <c r="AE30" s="2">
        <f t="shared" si="12"/>
        <v>3073562.0913004773</v>
      </c>
      <c r="AF30" s="2">
        <f t="shared" si="13"/>
        <v>4042660.0996688209</v>
      </c>
      <c r="AG30" s="2">
        <f t="shared" si="14"/>
        <v>7116222.1909692977</v>
      </c>
      <c r="AH30" s="2">
        <v>12953.208658498768</v>
      </c>
      <c r="AI30" s="2">
        <v>19330.877184609195</v>
      </c>
      <c r="AJ30" s="2">
        <v>156.79967741935428</v>
      </c>
      <c r="AK30" s="2">
        <f t="shared" si="15"/>
        <v>3033304.3302172301</v>
      </c>
      <c r="AL30" s="2">
        <f t="shared" si="16"/>
        <v>4389398.6742746327</v>
      </c>
      <c r="AM30" s="2">
        <f t="shared" si="17"/>
        <v>7422703.0044918628</v>
      </c>
      <c r="AN30" s="2">
        <v>13025.308571511254</v>
      </c>
      <c r="AO30" s="2">
        <v>21120.603105584087</v>
      </c>
      <c r="AP30" s="2">
        <v>151.4396774193537</v>
      </c>
      <c r="AQ30" s="2">
        <f t="shared" si="18"/>
        <v>2945921.3994999072</v>
      </c>
      <c r="AR30" s="2">
        <f t="shared" si="19"/>
        <v>4631847.9352838621</v>
      </c>
      <c r="AS30" s="2">
        <f t="shared" si="20"/>
        <v>7577769.3347837692</v>
      </c>
      <c r="AT30" s="2">
        <v>12907.586599769222</v>
      </c>
      <c r="AU30" s="2">
        <v>22584.535614232431</v>
      </c>
      <c r="AV30" s="2">
        <v>146.07967741935494</v>
      </c>
      <c r="AW30" s="2">
        <f t="shared" si="21"/>
        <v>2815971.839299622</v>
      </c>
      <c r="AX30" s="2">
        <f t="shared" si="22"/>
        <v>4777594.2985394215</v>
      </c>
      <c r="AY30" s="2">
        <f t="shared" si="23"/>
        <v>7593566.1378390435</v>
      </c>
      <c r="AZ30" s="2">
        <v>12600.042743272665</v>
      </c>
      <c r="BA30" s="2">
        <v>23722.674710554227</v>
      </c>
      <c r="BB30" s="2">
        <v>140.71967741935435</v>
      </c>
      <c r="BC30" s="2">
        <f t="shared" si="24"/>
        <v>2648014.1897673761</v>
      </c>
      <c r="BD30" s="2">
        <f t="shared" si="25"/>
        <v>4834224.1798840454</v>
      </c>
      <c r="BE30" s="2">
        <f t="shared" si="26"/>
        <v>7482238.3696514219</v>
      </c>
      <c r="BF30" s="2">
        <v>12102.677002021583</v>
      </c>
      <c r="BG30" s="2">
        <v>24535.020394549476</v>
      </c>
      <c r="BH30" s="2">
        <v>135.35967741935377</v>
      </c>
      <c r="BI30" s="2">
        <f t="shared" si="27"/>
        <v>2446606.9910542797</v>
      </c>
      <c r="BJ30" s="2">
        <f t="shared" si="28"/>
        <v>4809323.9951606421</v>
      </c>
      <c r="BK30" s="2">
        <f t="shared" si="29"/>
        <v>7255930.9862149218</v>
      </c>
    </row>
    <row r="31" spans="1:63" x14ac:dyDescent="0.4">
      <c r="A31" s="2" t="s">
        <v>30</v>
      </c>
      <c r="B31" s="2">
        <v>8.8779113433036905E-2</v>
      </c>
      <c r="C31" s="2">
        <v>8.7131475693366697E-2</v>
      </c>
      <c r="D31" s="2">
        <v>14478.992309486383</v>
      </c>
      <c r="E31" s="2">
        <v>11256.043934715657</v>
      </c>
      <c r="F31" s="2">
        <v>60.927419354838719</v>
      </c>
      <c r="G31" s="2">
        <f t="shared" si="0"/>
        <v>1941567.3779090203</v>
      </c>
      <c r="H31" s="2">
        <f t="shared" si="1"/>
        <v>1481372.1454377291</v>
      </c>
      <c r="I31" s="2">
        <f t="shared" si="2"/>
        <v>3422939.5233467491</v>
      </c>
      <c r="J31" s="2">
        <v>15842.974430255912</v>
      </c>
      <c r="K31" s="2">
        <v>12613.917717876633</v>
      </c>
      <c r="L31" s="2">
        <v>59.697419354838701</v>
      </c>
      <c r="M31" s="2">
        <f t="shared" si="3"/>
        <v>2081582.4816000834</v>
      </c>
      <c r="N31" s="2">
        <f t="shared" si="4"/>
        <v>1626564.0238956378</v>
      </c>
      <c r="O31" s="2">
        <f t="shared" si="5"/>
        <v>3708146.5054957215</v>
      </c>
      <c r="P31" s="2">
        <v>16771.304225641445</v>
      </c>
      <c r="Q31" s="2">
        <v>13443.966226626761</v>
      </c>
      <c r="R31" s="2">
        <v>58.357419354838555</v>
      </c>
      <c r="S31" s="2">
        <f t="shared" si="6"/>
        <v>2154092.0651702438</v>
      </c>
      <c r="T31" s="2">
        <f t="shared" si="7"/>
        <v>1694685.4567816465</v>
      </c>
      <c r="U31" s="2">
        <f t="shared" si="8"/>
        <v>3848777.5219518906</v>
      </c>
      <c r="V31" s="2">
        <v>17263.981695642979</v>
      </c>
      <c r="W31" s="2">
        <v>13746.18946096603</v>
      </c>
      <c r="X31" s="2">
        <v>57.01741935483841</v>
      </c>
      <c r="Y31" s="2">
        <f t="shared" si="9"/>
        <v>2166455.9810747788</v>
      </c>
      <c r="Z31" s="2">
        <f t="shared" si="10"/>
        <v>1692994.2907571332</v>
      </c>
      <c r="AA31" s="2">
        <f t="shared" si="11"/>
        <v>3859450.271831912</v>
      </c>
      <c r="AB31" s="2">
        <v>17321.00684026051</v>
      </c>
      <c r="AC31" s="2">
        <v>13520.587420894453</v>
      </c>
      <c r="AD31" s="2">
        <v>55.677419354838719</v>
      </c>
      <c r="AE31" s="2">
        <f t="shared" si="12"/>
        <v>2122528.7238557185</v>
      </c>
      <c r="AF31" s="2">
        <f t="shared" si="13"/>
        <v>1626073.8634082049</v>
      </c>
      <c r="AG31" s="2">
        <f t="shared" si="14"/>
        <v>3748602.5872639231</v>
      </c>
      <c r="AH31" s="2">
        <v>17678.487886428087</v>
      </c>
      <c r="AI31" s="2">
        <v>14559.391399507416</v>
      </c>
      <c r="AJ31" s="2">
        <v>54.337419354838573</v>
      </c>
      <c r="AK31" s="2">
        <f t="shared" si="15"/>
        <v>2114197.0833752337</v>
      </c>
      <c r="AL31" s="2">
        <f t="shared" si="16"/>
        <v>1708865.3392875742</v>
      </c>
      <c r="AM31" s="2">
        <f t="shared" si="17"/>
        <v>3823062.4226628076</v>
      </c>
      <c r="AN31" s="2">
        <v>17776.903056143128</v>
      </c>
      <c r="AO31" s="2">
        <v>15148.945202815183</v>
      </c>
      <c r="AP31" s="2">
        <v>52.997419354838428</v>
      </c>
      <c r="AQ31" s="2">
        <f t="shared" si="18"/>
        <v>2073538.8281506791</v>
      </c>
      <c r="AR31" s="2">
        <f t="shared" si="19"/>
        <v>1734214.1621707035</v>
      </c>
      <c r="AS31" s="2">
        <f t="shared" si="20"/>
        <v>3807752.9903213829</v>
      </c>
      <c r="AT31" s="2">
        <v>17616.25234940564</v>
      </c>
      <c r="AU31" s="2">
        <v>15289.248830817744</v>
      </c>
      <c r="AV31" s="2">
        <v>51.657419354838737</v>
      </c>
      <c r="AW31" s="2">
        <f t="shared" si="21"/>
        <v>2002846.0795564463</v>
      </c>
      <c r="AX31" s="2">
        <f t="shared" si="22"/>
        <v>1706021.3677106129</v>
      </c>
      <c r="AY31" s="2">
        <f t="shared" si="23"/>
        <v>3708867.4472670592</v>
      </c>
      <c r="AZ31" s="2">
        <v>17196.535766215628</v>
      </c>
      <c r="BA31" s="2">
        <v>14980.302283515106</v>
      </c>
      <c r="BB31" s="2">
        <v>50.317419354838592</v>
      </c>
      <c r="BC31" s="2">
        <f t="shared" si="24"/>
        <v>1904410.9589668734</v>
      </c>
      <c r="BD31" s="2">
        <f t="shared" si="25"/>
        <v>1628187.9915602817</v>
      </c>
      <c r="BE31" s="2">
        <f t="shared" si="26"/>
        <v>3532598.9505271548</v>
      </c>
      <c r="BF31" s="2">
        <v>16517.753306573082</v>
      </c>
      <c r="BG31" s="2">
        <v>14222.105560907274</v>
      </c>
      <c r="BH31" s="2">
        <v>48.977419354838446</v>
      </c>
      <c r="BI31" s="2">
        <f t="shared" si="27"/>
        <v>1780525.5877563509</v>
      </c>
      <c r="BJ31" s="2">
        <f t="shared" si="28"/>
        <v>1504615.0693727322</v>
      </c>
      <c r="BK31" s="2">
        <f t="shared" si="29"/>
        <v>3285140.6571290828</v>
      </c>
    </row>
    <row r="32" spans="1:63" x14ac:dyDescent="0.4">
      <c r="A32" s="2" t="s">
        <v>31</v>
      </c>
      <c r="B32" s="2">
        <v>6.4028848945150096E-2</v>
      </c>
      <c r="C32" s="2">
        <v>3.9529260278069502E-2</v>
      </c>
      <c r="D32" s="2">
        <v>24727.405409344759</v>
      </c>
      <c r="E32" s="2">
        <v>11703.6152576472</v>
      </c>
      <c r="F32" s="2">
        <v>38.104346005178684</v>
      </c>
      <c r="G32" s="2">
        <f t="shared" si="0"/>
        <v>1495613.2277268947</v>
      </c>
      <c r="H32" s="2">
        <f t="shared" si="1"/>
        <v>437022.4803795889</v>
      </c>
      <c r="I32" s="2">
        <f t="shared" si="2"/>
        <v>1932635.7081064836</v>
      </c>
      <c r="J32" s="2">
        <v>26930.744187883425</v>
      </c>
      <c r="K32" s="2">
        <v>12958.549979015366</v>
      </c>
      <c r="L32" s="2">
        <v>36.874346005178666</v>
      </c>
      <c r="M32" s="2">
        <f t="shared" si="3"/>
        <v>1576300.15164396</v>
      </c>
      <c r="N32" s="2">
        <f t="shared" si="4"/>
        <v>468263.12986013026</v>
      </c>
      <c r="O32" s="2">
        <f t="shared" si="5"/>
        <v>2044563.2815040904</v>
      </c>
      <c r="P32" s="2">
        <v>28350.004654663837</v>
      </c>
      <c r="Q32" s="2">
        <v>13603.666285105526</v>
      </c>
      <c r="R32" s="2">
        <v>35.53434600517852</v>
      </c>
      <c r="S32" s="2">
        <f t="shared" si="6"/>
        <v>1599070.817401683</v>
      </c>
      <c r="T32" s="2">
        <f t="shared" si="7"/>
        <v>473711.06100719783</v>
      </c>
      <c r="U32" s="2">
        <f t="shared" si="8"/>
        <v>2072781.8784088809</v>
      </c>
      <c r="V32" s="2">
        <v>28985.186809685998</v>
      </c>
      <c r="W32" s="2">
        <v>13638.964175917674</v>
      </c>
      <c r="X32" s="2">
        <v>34.194346005178375</v>
      </c>
      <c r="Y32" s="2">
        <f t="shared" si="9"/>
        <v>1573246.0204869614</v>
      </c>
      <c r="Z32" s="2">
        <f t="shared" si="10"/>
        <v>457030.22204396426</v>
      </c>
      <c r="AA32" s="2">
        <f t="shared" si="11"/>
        <v>2030276.2425309257</v>
      </c>
      <c r="AB32" s="2">
        <v>28836.290652949894</v>
      </c>
      <c r="AC32" s="2">
        <v>13064.443651451815</v>
      </c>
      <c r="AD32" s="2">
        <v>32.854346005178684</v>
      </c>
      <c r="AE32" s="2">
        <f t="shared" si="12"/>
        <v>1503829.0054431106</v>
      </c>
      <c r="AF32" s="2">
        <f t="shared" si="13"/>
        <v>420622.96040835162</v>
      </c>
      <c r="AG32" s="2">
        <f t="shared" si="14"/>
        <v>1924451.9658514622</v>
      </c>
      <c r="AH32" s="2">
        <v>29431.419867324661</v>
      </c>
      <c r="AI32" s="2">
        <v>15692.867861616</v>
      </c>
      <c r="AJ32" s="2">
        <v>31.514346005178538</v>
      </c>
      <c r="AK32" s="2">
        <f t="shared" si="15"/>
        <v>1472264.1924258443</v>
      </c>
      <c r="AL32" s="2">
        <f t="shared" si="16"/>
        <v>484640.65826335613</v>
      </c>
      <c r="AM32" s="2">
        <f t="shared" si="17"/>
        <v>1956904.8506892005</v>
      </c>
      <c r="AN32" s="2">
        <v>29595.250019289506</v>
      </c>
      <c r="AO32" s="2">
        <v>18391.751560283796</v>
      </c>
      <c r="AP32" s="2">
        <v>30.174346005178393</v>
      </c>
      <c r="AQ32" s="2">
        <f t="shared" si="18"/>
        <v>1417509.9481410231</v>
      </c>
      <c r="AR32" s="2">
        <f t="shared" si="19"/>
        <v>543838.79733695276</v>
      </c>
      <c r="AS32" s="2">
        <f t="shared" si="20"/>
        <v>1961348.7454779758</v>
      </c>
      <c r="AT32" s="2">
        <v>29327.781108844451</v>
      </c>
      <c r="AU32" s="2">
        <v>21161.094747455205</v>
      </c>
      <c r="AV32" s="2">
        <v>28.834346005178702</v>
      </c>
      <c r="AW32" s="2">
        <f t="shared" si="21"/>
        <v>1342318.4143686043</v>
      </c>
      <c r="AX32" s="2">
        <f t="shared" si="22"/>
        <v>597939.80619568343</v>
      </c>
      <c r="AY32" s="2">
        <f t="shared" si="23"/>
        <v>1940258.2205642876</v>
      </c>
      <c r="AZ32" s="2">
        <v>28629.013135989484</v>
      </c>
      <c r="BA32" s="2">
        <v>24000.897423130231</v>
      </c>
      <c r="BB32" s="2">
        <v>27.494346005178556</v>
      </c>
      <c r="BC32" s="2">
        <f t="shared" si="24"/>
        <v>1249441.7328884786</v>
      </c>
      <c r="BD32" s="2">
        <f t="shared" si="25"/>
        <v>646666.11340606352</v>
      </c>
      <c r="BE32" s="2">
        <f t="shared" si="26"/>
        <v>1896107.8462945421</v>
      </c>
      <c r="BF32" s="2">
        <v>27498.94610072461</v>
      </c>
      <c r="BG32" s="2">
        <v>26911.15958730887</v>
      </c>
      <c r="BH32" s="2">
        <v>26.154346005178411</v>
      </c>
      <c r="BI32" s="2">
        <f t="shared" si="27"/>
        <v>1141632.0454806013</v>
      </c>
      <c r="BJ32" s="2">
        <f t="shared" si="28"/>
        <v>689740.14753463375</v>
      </c>
      <c r="BK32" s="2">
        <f t="shared" si="29"/>
        <v>1831372.193015235</v>
      </c>
    </row>
  </sheetData>
  <mergeCells count="13">
    <mergeCell ref="A1:A2"/>
    <mergeCell ref="B1:B2"/>
    <mergeCell ref="C1:C2"/>
    <mergeCell ref="AN1:AS1"/>
    <mergeCell ref="AT1:AY1"/>
    <mergeCell ref="AZ1:BE1"/>
    <mergeCell ref="BF1:BK1"/>
    <mergeCell ref="D1:I1"/>
    <mergeCell ref="J1:O1"/>
    <mergeCell ref="P1:U1"/>
    <mergeCell ref="V1:AA1"/>
    <mergeCell ref="AB1:AG1"/>
    <mergeCell ref="AH1:AM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20" sqref="D20"/>
    </sheetView>
  </sheetViews>
  <sheetFormatPr defaultRowHeight="13.9" x14ac:dyDescent="0.4"/>
  <cols>
    <col min="1" max="1" width="41.73046875" bestFit="1" customWidth="1"/>
  </cols>
  <sheetData>
    <row r="1" spans="1:11" x14ac:dyDescent="0.4">
      <c r="A1" s="2"/>
      <c r="B1" s="69">
        <v>2021</v>
      </c>
      <c r="C1" s="69">
        <v>2022</v>
      </c>
      <c r="D1" s="69">
        <v>2023</v>
      </c>
      <c r="E1" s="69">
        <v>2024</v>
      </c>
      <c r="F1" s="69">
        <v>2025</v>
      </c>
      <c r="G1" s="69">
        <v>2026</v>
      </c>
      <c r="H1" s="69">
        <v>2027</v>
      </c>
      <c r="I1" s="69">
        <v>2028</v>
      </c>
      <c r="J1" s="69">
        <v>2029</v>
      </c>
      <c r="K1" s="69">
        <v>2030</v>
      </c>
    </row>
    <row r="2" spans="1:11" x14ac:dyDescent="0.4">
      <c r="A2" s="63" t="s">
        <v>61</v>
      </c>
      <c r="B2" s="2">
        <v>1143.1367785965629</v>
      </c>
      <c r="C2" s="2">
        <v>1164.6443334189237</v>
      </c>
      <c r="D2" s="2">
        <v>1186.5788782852192</v>
      </c>
      <c r="E2" s="2">
        <v>1208.9532562488166</v>
      </c>
      <c r="F2" s="2">
        <v>1231.7808306390798</v>
      </c>
      <c r="G2" s="2">
        <v>1242.6470588235295</v>
      </c>
      <c r="H2" s="2">
        <v>1248.768472906404</v>
      </c>
      <c r="I2" s="2">
        <v>1250</v>
      </c>
      <c r="J2" s="2">
        <v>1250.2870890539452</v>
      </c>
      <c r="K2" s="2">
        <v>1232.7679739011328</v>
      </c>
    </row>
    <row r="3" spans="1:11" x14ac:dyDescent="0.4">
      <c r="A3" s="63" t="s">
        <v>62</v>
      </c>
      <c r="B3" s="2">
        <v>121.16777600407791</v>
      </c>
      <c r="C3" s="2">
        <v>143.93368774010912</v>
      </c>
      <c r="D3" s="2">
        <v>166.69959947614035</v>
      </c>
      <c r="E3" s="2">
        <v>189.46551121217158</v>
      </c>
      <c r="F3" s="2">
        <v>212.23142294820283</v>
      </c>
      <c r="G3" s="2">
        <v>243.3635798751979</v>
      </c>
      <c r="H3" s="2">
        <v>274.49573680219299</v>
      </c>
      <c r="I3" s="2">
        <v>305.62789372918803</v>
      </c>
      <c r="J3" s="2">
        <v>336.76005065618313</v>
      </c>
      <c r="K3" s="2">
        <v>367.89220758317811</v>
      </c>
    </row>
    <row r="4" spans="1:11" x14ac:dyDescent="0.4">
      <c r="A4" s="63" t="s">
        <v>63</v>
      </c>
      <c r="B4" s="2">
        <v>51.743003738408945</v>
      </c>
      <c r="C4" s="2">
        <v>54.538228033539752</v>
      </c>
      <c r="D4" s="2">
        <v>57.333452328670568</v>
      </c>
      <c r="E4" s="2">
        <v>60.128676623801375</v>
      </c>
      <c r="F4" s="2">
        <v>62.923900918932169</v>
      </c>
      <c r="G4" s="2">
        <v>68.415832153808225</v>
      </c>
      <c r="H4" s="2">
        <v>73.983469037675846</v>
      </c>
      <c r="I4" s="2">
        <v>79.551105921543481</v>
      </c>
      <c r="J4" s="2">
        <v>85.118742805411102</v>
      </c>
      <c r="K4" s="2">
        <v>90.686379689278724</v>
      </c>
    </row>
    <row r="5" spans="1:11" x14ac:dyDescent="0.4">
      <c r="A5" s="63" t="s">
        <v>64</v>
      </c>
      <c r="B5" s="2">
        <v>368.48883692696228</v>
      </c>
      <c r="C5" s="2">
        <v>372.89880018593163</v>
      </c>
      <c r="D5" s="2">
        <v>377.30876344490105</v>
      </c>
      <c r="E5" s="2">
        <v>381.7187267038704</v>
      </c>
      <c r="F5" s="2">
        <v>386.12868996283976</v>
      </c>
      <c r="G5" s="2">
        <v>396.99770989256945</v>
      </c>
      <c r="H5" s="2">
        <v>403.41936178060155</v>
      </c>
      <c r="I5" s="2">
        <v>409.84101366863359</v>
      </c>
      <c r="J5" s="2">
        <v>416.2626655566657</v>
      </c>
      <c r="K5" s="2">
        <v>422.68431744469763</v>
      </c>
    </row>
    <row r="6" spans="1:11" x14ac:dyDescent="0.4">
      <c r="A6" s="63" t="s">
        <v>65</v>
      </c>
      <c r="B6" s="2">
        <v>319.63632753230132</v>
      </c>
      <c r="C6" s="2">
        <v>380.01339580534346</v>
      </c>
      <c r="D6" s="2">
        <v>440.39046407838561</v>
      </c>
      <c r="E6" s="2">
        <v>500.76753235142775</v>
      </c>
      <c r="F6" s="2">
        <v>561.14460062446972</v>
      </c>
      <c r="G6" s="2">
        <v>618.19692258622956</v>
      </c>
      <c r="H6" s="2">
        <v>675.24924454798918</v>
      </c>
      <c r="I6" s="2">
        <v>732.30156650974902</v>
      </c>
      <c r="J6" s="2">
        <v>789.35388847150875</v>
      </c>
      <c r="K6" s="2">
        <v>846.40621043326826</v>
      </c>
    </row>
    <row r="7" spans="1:11" x14ac:dyDescent="0.4">
      <c r="A7" s="63" t="s">
        <v>66</v>
      </c>
      <c r="B7" s="2">
        <v>259.89385238478684</v>
      </c>
      <c r="C7" s="2">
        <v>322.59660545081272</v>
      </c>
      <c r="D7" s="2">
        <v>385.29935851683865</v>
      </c>
      <c r="E7" s="2">
        <v>448.00211158286459</v>
      </c>
      <c r="F7" s="2">
        <v>510.70486464889041</v>
      </c>
      <c r="G7" s="2">
        <v>604.58411739940914</v>
      </c>
      <c r="H7" s="2">
        <v>698.46337014992787</v>
      </c>
      <c r="I7" s="2">
        <v>792.34262290044649</v>
      </c>
      <c r="J7" s="2">
        <v>886.22187565096522</v>
      </c>
      <c r="K7" s="2">
        <v>980.10112840148406</v>
      </c>
    </row>
    <row r="8" spans="1:11" x14ac:dyDescent="0.4">
      <c r="A8" s="63" t="s">
        <v>67</v>
      </c>
      <c r="B8" s="2">
        <v>20.539303093297615</v>
      </c>
      <c r="C8" s="2">
        <v>21.646344690682291</v>
      </c>
      <c r="D8" s="2">
        <v>22.753386288066967</v>
      </c>
      <c r="E8" s="2">
        <v>23.860427885451642</v>
      </c>
      <c r="F8" s="2">
        <v>24.967469482836304</v>
      </c>
      <c r="G8" s="2">
        <v>25.235783558734656</v>
      </c>
      <c r="H8" s="2">
        <v>25.825416500746023</v>
      </c>
      <c r="I8" s="2">
        <v>26.41504944275739</v>
      </c>
      <c r="J8" s="2">
        <v>27.00468238476876</v>
      </c>
      <c r="K8" s="2">
        <v>27.594315326780123</v>
      </c>
    </row>
    <row r="9" spans="1:11" x14ac:dyDescent="0.4">
      <c r="A9" s="63" t="s">
        <v>68</v>
      </c>
      <c r="B9" s="2">
        <v>39.892371986322225</v>
      </c>
      <c r="C9" s="2">
        <v>40.354277979483335</v>
      </c>
      <c r="D9" s="2">
        <v>40.813717979483336</v>
      </c>
      <c r="E9" s="2">
        <v>41.270691986322234</v>
      </c>
      <c r="F9" s="2">
        <v>41.725200000000008</v>
      </c>
      <c r="G9" s="2">
        <v>42.06296893507259</v>
      </c>
      <c r="H9" s="2">
        <v>42.24362312061637</v>
      </c>
      <c r="I9" s="2">
        <v>42.265725573489441</v>
      </c>
      <c r="J9" s="2">
        <v>42.256829392183199</v>
      </c>
      <c r="K9" s="2">
        <v>41.69</v>
      </c>
    </row>
    <row r="10" spans="1:11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4">
      <c r="A11" s="2"/>
      <c r="B11" s="69">
        <v>2021</v>
      </c>
      <c r="C11" s="69">
        <v>2022</v>
      </c>
      <c r="D11" s="69">
        <v>2023</v>
      </c>
      <c r="E11" s="69">
        <v>2024</v>
      </c>
      <c r="F11" s="69">
        <v>2025</v>
      </c>
      <c r="G11" s="69">
        <v>2026</v>
      </c>
      <c r="H11" s="69">
        <v>2027</v>
      </c>
      <c r="I11" s="69">
        <v>2028</v>
      </c>
      <c r="J11" s="69">
        <v>2029</v>
      </c>
      <c r="K11" s="69">
        <v>2030</v>
      </c>
    </row>
    <row r="12" spans="1:11" x14ac:dyDescent="0.4">
      <c r="A12" s="63" t="s">
        <v>60</v>
      </c>
      <c r="B12" s="2">
        <v>1.4478437995841822</v>
      </c>
      <c r="C12" s="2">
        <v>1.7158621207607547</v>
      </c>
      <c r="D12" s="2">
        <v>1.965957334660102</v>
      </c>
      <c r="E12" s="2">
        <v>2.199777164758689</v>
      </c>
      <c r="F12" s="2">
        <v>2.4168958865036494</v>
      </c>
      <c r="G12" s="2">
        <v>2.6294092172841443</v>
      </c>
      <c r="H12" s="2">
        <v>2.8130930604859388</v>
      </c>
      <c r="I12" s="2">
        <v>2.9685064497825038</v>
      </c>
      <c r="J12" s="2">
        <v>3.0962084188472394</v>
      </c>
      <c r="K12" s="2">
        <v>3.1967580013536172</v>
      </c>
    </row>
    <row r="13" spans="1:11" x14ac:dyDescent="0.4">
      <c r="A13" s="63" t="s">
        <v>52</v>
      </c>
      <c r="B13" s="57">
        <f t="shared" ref="B13:K13" si="0">B12/B9</f>
        <v>3.6293750596745659E-2</v>
      </c>
      <c r="C13" s="57">
        <f t="shared" si="0"/>
        <v>4.2519955917266629E-2</v>
      </c>
      <c r="D13" s="57">
        <f t="shared" si="0"/>
        <v>4.8169033158125166E-2</v>
      </c>
      <c r="E13" s="57">
        <f t="shared" si="0"/>
        <v>5.3301194113433578E-2</v>
      </c>
      <c r="F13" s="57">
        <f t="shared" si="0"/>
        <v>5.7924129459023539E-2</v>
      </c>
      <c r="G13" s="57">
        <f t="shared" si="0"/>
        <v>6.251126070874452E-2</v>
      </c>
      <c r="H13" s="57">
        <f t="shared" si="0"/>
        <v>6.6592135159757412E-2</v>
      </c>
      <c r="I13" s="57">
        <f t="shared" si="0"/>
        <v>7.023436625075842E-2</v>
      </c>
      <c r="J13" s="57">
        <f t="shared" si="0"/>
        <v>7.3271195766050207E-2</v>
      </c>
      <c r="K13" s="57">
        <f t="shared" si="0"/>
        <v>7.6679251651561947E-2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Wind energy</vt:lpstr>
      <vt:lpstr>Solar energy</vt:lpstr>
      <vt:lpstr>Future Scenario</vt:lpstr>
      <vt:lpstr>Provincial emission result</vt:lpstr>
      <vt:lpstr>National emission result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chen_</dc:creator>
  <cp:lastModifiedBy>wjywl</cp:lastModifiedBy>
  <dcterms:created xsi:type="dcterms:W3CDTF">2022-06-11T05:25:20Z</dcterms:created>
  <dcterms:modified xsi:type="dcterms:W3CDTF">2022-10-03T01:53:13Z</dcterms:modified>
</cp:coreProperties>
</file>