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阮涛西藏罗布莎矿床研究（博2）\Revision_10\Supplementary materials\"/>
    </mc:Choice>
  </mc:AlternateContent>
  <bookViews>
    <workbookView xWindow="0" yWindow="0" windowWidth="28800" windowHeight="12465" activeTab="1"/>
  </bookViews>
  <sheets>
    <sheet name="Cpx trace element compositions" sheetId="1" r:id="rId1"/>
    <sheet name="Amp trace element compositions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G26" i="2" l="1"/>
  <c r="AG27" i="2"/>
  <c r="E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X26" i="2"/>
  <c r="Y26" i="2"/>
  <c r="Z26" i="2"/>
  <c r="AA26" i="2"/>
  <c r="AB26" i="2"/>
  <c r="AC26" i="2"/>
  <c r="AD26" i="2"/>
  <c r="AE26" i="2"/>
  <c r="AF26" i="2"/>
  <c r="E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X27" i="2"/>
  <c r="Y27" i="2"/>
  <c r="Z27" i="2"/>
  <c r="AA27" i="2"/>
  <c r="AB27" i="2"/>
  <c r="AC27" i="2"/>
  <c r="AD27" i="2"/>
  <c r="AE27" i="2"/>
  <c r="AF27" i="2"/>
  <c r="D27" i="2"/>
  <c r="D26" i="2"/>
  <c r="E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X21" i="2"/>
  <c r="Y21" i="2"/>
  <c r="Z21" i="2"/>
  <c r="AA21" i="2"/>
  <c r="AB21" i="2"/>
  <c r="AC21" i="2"/>
  <c r="AD21" i="2"/>
  <c r="AE21" i="2"/>
  <c r="AF21" i="2"/>
  <c r="AG21" i="2"/>
  <c r="E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X22" i="2"/>
  <c r="Y22" i="2"/>
  <c r="Z22" i="2"/>
  <c r="AA22" i="2"/>
  <c r="AB22" i="2"/>
  <c r="AC22" i="2"/>
  <c r="AD22" i="2"/>
  <c r="AE22" i="2"/>
  <c r="AF22" i="2"/>
  <c r="AG22" i="2"/>
  <c r="D22" i="2"/>
  <c r="D21" i="2"/>
  <c r="E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X13" i="2"/>
  <c r="Y13" i="2"/>
  <c r="Z13" i="2"/>
  <c r="AA13" i="2"/>
  <c r="AB13" i="2"/>
  <c r="AC13" i="2"/>
  <c r="AD13" i="2"/>
  <c r="AE13" i="2"/>
  <c r="AF13" i="2"/>
  <c r="AG13" i="2"/>
  <c r="E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X14" i="2"/>
  <c r="Y14" i="2"/>
  <c r="Z14" i="2"/>
  <c r="AA14" i="2"/>
  <c r="AB14" i="2"/>
  <c r="AC14" i="2"/>
  <c r="AD14" i="2"/>
  <c r="AE14" i="2"/>
  <c r="AF14" i="2"/>
  <c r="AG14" i="2"/>
  <c r="D14" i="2"/>
  <c r="D13" i="2"/>
  <c r="E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X7" i="2"/>
  <c r="Y7" i="2"/>
  <c r="Z7" i="2"/>
  <c r="AA7" i="2"/>
  <c r="AB7" i="2"/>
  <c r="AC7" i="2"/>
  <c r="AD7" i="2"/>
  <c r="AE7" i="2"/>
  <c r="AF7" i="2"/>
  <c r="AG7" i="2"/>
  <c r="E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AA8" i="2"/>
  <c r="AB8" i="2"/>
  <c r="AC8" i="2"/>
  <c r="AD8" i="2"/>
  <c r="AE8" i="2"/>
  <c r="AF8" i="2"/>
  <c r="AG8" i="2"/>
  <c r="D8" i="2"/>
  <c r="D7" i="2"/>
  <c r="AG126" i="1" l="1"/>
  <c r="AF126" i="1"/>
  <c r="AE126" i="1"/>
  <c r="AD126" i="1"/>
  <c r="AC126" i="1"/>
  <c r="AB126" i="1"/>
  <c r="AA126" i="1"/>
  <c r="Z126" i="1"/>
  <c r="Y126" i="1"/>
  <c r="X126" i="1"/>
  <c r="W126" i="1"/>
  <c r="V126" i="1"/>
  <c r="U126" i="1"/>
  <c r="T126" i="1"/>
  <c r="S126" i="1"/>
  <c r="R126" i="1"/>
  <c r="Q126" i="1"/>
  <c r="P126" i="1"/>
  <c r="O126" i="1"/>
  <c r="N126" i="1"/>
  <c r="M126" i="1"/>
  <c r="L126" i="1"/>
  <c r="K126" i="1"/>
  <c r="J126" i="1"/>
  <c r="I126" i="1"/>
  <c r="H126" i="1"/>
  <c r="F126" i="1"/>
  <c r="E126" i="1"/>
  <c r="AG125" i="1"/>
  <c r="AF125" i="1"/>
  <c r="AE125" i="1"/>
  <c r="AD125" i="1"/>
  <c r="AC125" i="1"/>
  <c r="AB125" i="1"/>
  <c r="AA125" i="1"/>
  <c r="Z125" i="1"/>
  <c r="Y125" i="1"/>
  <c r="X125" i="1"/>
  <c r="W125" i="1"/>
  <c r="V125" i="1"/>
  <c r="U125" i="1"/>
  <c r="T125" i="1"/>
  <c r="S125" i="1"/>
  <c r="R125" i="1"/>
  <c r="Q125" i="1"/>
  <c r="P125" i="1"/>
  <c r="O125" i="1"/>
  <c r="N125" i="1"/>
  <c r="M125" i="1"/>
  <c r="L125" i="1"/>
  <c r="K125" i="1"/>
  <c r="J125" i="1"/>
  <c r="I125" i="1"/>
  <c r="H125" i="1"/>
  <c r="F125" i="1"/>
  <c r="E125" i="1"/>
  <c r="AG114" i="1"/>
  <c r="AF114" i="1"/>
  <c r="AE114" i="1"/>
  <c r="AD114" i="1"/>
  <c r="AC114" i="1"/>
  <c r="AB114" i="1"/>
  <c r="AA114" i="1"/>
  <c r="Z114" i="1"/>
  <c r="Y114" i="1"/>
  <c r="X114" i="1"/>
  <c r="W114" i="1"/>
  <c r="V114" i="1"/>
  <c r="U114" i="1"/>
  <c r="T114" i="1"/>
  <c r="S114" i="1"/>
  <c r="R114" i="1"/>
  <c r="Q114" i="1"/>
  <c r="P114" i="1"/>
  <c r="O114" i="1"/>
  <c r="N114" i="1"/>
  <c r="M114" i="1"/>
  <c r="L114" i="1"/>
  <c r="K114" i="1"/>
  <c r="J114" i="1"/>
  <c r="I114" i="1"/>
  <c r="H114" i="1"/>
  <c r="F114" i="1"/>
  <c r="E114" i="1"/>
  <c r="AG113" i="1"/>
  <c r="AF113" i="1"/>
  <c r="AE113" i="1"/>
  <c r="AD113" i="1"/>
  <c r="AC113" i="1"/>
  <c r="AB113" i="1"/>
  <c r="AA113" i="1"/>
  <c r="Z113" i="1"/>
  <c r="Y113" i="1"/>
  <c r="X113" i="1"/>
  <c r="W113" i="1"/>
  <c r="V113" i="1"/>
  <c r="U113" i="1"/>
  <c r="T113" i="1"/>
  <c r="S113" i="1"/>
  <c r="R113" i="1"/>
  <c r="Q113" i="1"/>
  <c r="P113" i="1"/>
  <c r="O113" i="1"/>
  <c r="N113" i="1"/>
  <c r="M113" i="1"/>
  <c r="L113" i="1"/>
  <c r="K113" i="1"/>
  <c r="J113" i="1"/>
  <c r="I113" i="1"/>
  <c r="H113" i="1"/>
  <c r="F113" i="1"/>
  <c r="E113" i="1"/>
  <c r="AG97" i="1"/>
  <c r="AF97" i="1"/>
  <c r="AE97" i="1"/>
  <c r="AD97" i="1"/>
  <c r="AC97" i="1"/>
  <c r="AB97" i="1"/>
  <c r="AA97" i="1"/>
  <c r="Z97" i="1"/>
  <c r="Y97" i="1"/>
  <c r="X97" i="1"/>
  <c r="W97" i="1"/>
  <c r="V97" i="1"/>
  <c r="U97" i="1"/>
  <c r="T97" i="1"/>
  <c r="S97" i="1"/>
  <c r="R97" i="1"/>
  <c r="Q97" i="1"/>
  <c r="P97" i="1"/>
  <c r="O97" i="1"/>
  <c r="N97" i="1"/>
  <c r="M97" i="1"/>
  <c r="L97" i="1"/>
  <c r="K97" i="1"/>
  <c r="I97" i="1"/>
  <c r="H97" i="1"/>
  <c r="F97" i="1"/>
  <c r="E97" i="1"/>
  <c r="AG96" i="1"/>
  <c r="AF96" i="1"/>
  <c r="AE96" i="1"/>
  <c r="AD96" i="1"/>
  <c r="AC96" i="1"/>
  <c r="AB96" i="1"/>
  <c r="AA96" i="1"/>
  <c r="Z96" i="1"/>
  <c r="Y96" i="1"/>
  <c r="X96" i="1"/>
  <c r="W96" i="1"/>
  <c r="V96" i="1"/>
  <c r="U96" i="1"/>
  <c r="T96" i="1"/>
  <c r="S96" i="1"/>
  <c r="R96" i="1"/>
  <c r="Q96" i="1"/>
  <c r="P96" i="1"/>
  <c r="O96" i="1"/>
  <c r="N96" i="1"/>
  <c r="M96" i="1"/>
  <c r="L96" i="1"/>
  <c r="K96" i="1"/>
  <c r="I96" i="1"/>
  <c r="H96" i="1"/>
  <c r="F96" i="1"/>
  <c r="E96" i="1"/>
  <c r="AG43" i="1"/>
  <c r="AF43" i="1"/>
  <c r="AE43" i="1"/>
  <c r="AD43" i="1"/>
  <c r="AC43" i="1"/>
  <c r="AB43" i="1"/>
  <c r="AA43" i="1"/>
  <c r="Z43" i="1"/>
  <c r="Y43" i="1"/>
  <c r="X43" i="1"/>
  <c r="W43" i="1"/>
  <c r="V43" i="1"/>
  <c r="U43" i="1"/>
  <c r="T43" i="1"/>
  <c r="S43" i="1"/>
  <c r="R43" i="1"/>
  <c r="Q43" i="1"/>
  <c r="P43" i="1"/>
  <c r="O43" i="1"/>
  <c r="N43" i="1"/>
  <c r="M43" i="1"/>
  <c r="L43" i="1"/>
  <c r="K43" i="1"/>
  <c r="J43" i="1"/>
  <c r="I43" i="1"/>
  <c r="H43" i="1"/>
  <c r="F43" i="1"/>
  <c r="E43" i="1"/>
  <c r="AG42" i="1"/>
  <c r="AF42" i="1"/>
  <c r="AE42" i="1"/>
  <c r="AD42" i="1"/>
  <c r="AC42" i="1"/>
  <c r="AB42" i="1"/>
  <c r="AA42" i="1"/>
  <c r="Z42" i="1"/>
  <c r="Y42" i="1"/>
  <c r="X42" i="1"/>
  <c r="W42" i="1"/>
  <c r="V42" i="1"/>
  <c r="U42" i="1"/>
  <c r="T42" i="1"/>
  <c r="S42" i="1"/>
  <c r="R42" i="1"/>
  <c r="Q42" i="1"/>
  <c r="P42" i="1"/>
  <c r="O42" i="1"/>
  <c r="N42" i="1"/>
  <c r="M42" i="1"/>
  <c r="L42" i="1"/>
  <c r="K42" i="1"/>
  <c r="J42" i="1"/>
  <c r="I42" i="1"/>
  <c r="H42" i="1"/>
  <c r="F42" i="1"/>
  <c r="E42" i="1"/>
  <c r="AG34" i="1"/>
  <c r="AF34" i="1"/>
  <c r="AE34" i="1"/>
  <c r="AD34" i="1"/>
  <c r="AC34" i="1"/>
  <c r="AB34" i="1"/>
  <c r="AA34" i="1"/>
  <c r="Z34" i="1"/>
  <c r="Y34" i="1"/>
  <c r="X34" i="1"/>
  <c r="W34" i="1"/>
  <c r="V34" i="1"/>
  <c r="U34" i="1"/>
  <c r="T34" i="1"/>
  <c r="S34" i="1"/>
  <c r="R34" i="1"/>
  <c r="Q34" i="1"/>
  <c r="P34" i="1"/>
  <c r="O34" i="1"/>
  <c r="N34" i="1"/>
  <c r="M34" i="1"/>
  <c r="L34" i="1"/>
  <c r="K34" i="1"/>
  <c r="J34" i="1"/>
  <c r="I34" i="1"/>
  <c r="H34" i="1"/>
  <c r="F34" i="1"/>
  <c r="E34" i="1"/>
  <c r="AG33" i="1"/>
  <c r="AF33" i="1"/>
  <c r="AE33" i="1"/>
  <c r="AD33" i="1"/>
  <c r="AC33" i="1"/>
  <c r="AB33" i="1"/>
  <c r="AA33" i="1"/>
  <c r="Z33" i="1"/>
  <c r="Y33" i="1"/>
  <c r="X33" i="1"/>
  <c r="W33" i="1"/>
  <c r="V33" i="1"/>
  <c r="U33" i="1"/>
  <c r="T33" i="1"/>
  <c r="S33" i="1"/>
  <c r="R33" i="1"/>
  <c r="Q33" i="1"/>
  <c r="P33" i="1"/>
  <c r="O33" i="1"/>
  <c r="N33" i="1"/>
  <c r="M33" i="1"/>
  <c r="L33" i="1"/>
  <c r="K33" i="1"/>
  <c r="J33" i="1"/>
  <c r="I33" i="1"/>
  <c r="H33" i="1"/>
  <c r="F33" i="1"/>
  <c r="E33" i="1"/>
  <c r="AG23" i="1"/>
  <c r="AF23" i="1"/>
  <c r="AE23" i="1"/>
  <c r="AD23" i="1"/>
  <c r="AC23" i="1"/>
  <c r="AB23" i="1"/>
  <c r="AA23" i="1"/>
  <c r="Z23" i="1"/>
  <c r="Y23" i="1"/>
  <c r="X23" i="1"/>
  <c r="W23" i="1"/>
  <c r="V23" i="1"/>
  <c r="U23" i="1"/>
  <c r="T23" i="1"/>
  <c r="S23" i="1"/>
  <c r="R23" i="1"/>
  <c r="Q23" i="1"/>
  <c r="P23" i="1"/>
  <c r="O23" i="1"/>
  <c r="N23" i="1"/>
  <c r="M23" i="1"/>
  <c r="L23" i="1"/>
  <c r="K23" i="1"/>
  <c r="I23" i="1"/>
  <c r="H23" i="1"/>
  <c r="F23" i="1"/>
  <c r="E23" i="1"/>
  <c r="AG22" i="1"/>
  <c r="AF22" i="1"/>
  <c r="AE22" i="1"/>
  <c r="AD22" i="1"/>
  <c r="AC22" i="1"/>
  <c r="AB22" i="1"/>
  <c r="AA22" i="1"/>
  <c r="Z22" i="1"/>
  <c r="Y22" i="1"/>
  <c r="X22" i="1"/>
  <c r="W22" i="1"/>
  <c r="V22" i="1"/>
  <c r="U22" i="1"/>
  <c r="T22" i="1"/>
  <c r="S22" i="1"/>
  <c r="R22" i="1"/>
  <c r="Q22" i="1"/>
  <c r="P22" i="1"/>
  <c r="O22" i="1"/>
  <c r="N22" i="1"/>
  <c r="M22" i="1"/>
  <c r="L22" i="1"/>
  <c r="K22" i="1"/>
  <c r="I22" i="1"/>
  <c r="H22" i="1"/>
  <c r="F22" i="1"/>
  <c r="E22" i="1"/>
  <c r="AG12" i="1"/>
  <c r="AF12" i="1"/>
  <c r="AE12" i="1"/>
  <c r="AD12" i="1"/>
  <c r="AC12" i="1"/>
  <c r="AB12" i="1"/>
  <c r="AA12" i="1"/>
  <c r="Z12" i="1"/>
  <c r="Y12" i="1"/>
  <c r="X12" i="1"/>
  <c r="W12" i="1"/>
  <c r="V12" i="1"/>
  <c r="U12" i="1"/>
  <c r="T12" i="1"/>
  <c r="S12" i="1"/>
  <c r="R12" i="1"/>
  <c r="Q12" i="1"/>
  <c r="P12" i="1"/>
  <c r="O12" i="1"/>
  <c r="N12" i="1"/>
  <c r="M12" i="1"/>
  <c r="L12" i="1"/>
  <c r="K12" i="1"/>
  <c r="J12" i="1"/>
  <c r="I12" i="1"/>
  <c r="H12" i="1"/>
  <c r="F12" i="1"/>
  <c r="E12" i="1"/>
  <c r="AG11" i="1"/>
  <c r="AF11" i="1"/>
  <c r="AE11" i="1"/>
  <c r="AD11" i="1"/>
  <c r="AC11" i="1"/>
  <c r="AB11" i="1"/>
  <c r="AA11" i="1"/>
  <c r="Z11" i="1"/>
  <c r="Y11" i="1"/>
  <c r="X11" i="1"/>
  <c r="W11" i="1"/>
  <c r="V11" i="1"/>
  <c r="U11" i="1"/>
  <c r="T11" i="1"/>
  <c r="S11" i="1"/>
  <c r="R11" i="1"/>
  <c r="Q11" i="1"/>
  <c r="P11" i="1"/>
  <c r="O11" i="1"/>
  <c r="N11" i="1"/>
  <c r="M11" i="1"/>
  <c r="L11" i="1"/>
  <c r="K11" i="1"/>
  <c r="J11" i="1"/>
  <c r="I11" i="1"/>
  <c r="H11" i="1"/>
  <c r="F11" i="1"/>
  <c r="E11" i="1"/>
</calcChain>
</file>

<file path=xl/sharedStrings.xml><?xml version="1.0" encoding="utf-8"?>
<sst xmlns="http://schemas.openxmlformats.org/spreadsheetml/2006/main" count="173" uniqueCount="61">
  <si>
    <t>Li</t>
  </si>
  <si>
    <t>Sc</t>
  </si>
  <si>
    <t>V</t>
  </si>
  <si>
    <t>Cr</t>
  </si>
  <si>
    <t>Mn</t>
  </si>
  <si>
    <t>Co</t>
  </si>
  <si>
    <t>Ni</t>
  </si>
  <si>
    <t>Zn</t>
  </si>
  <si>
    <t>Ga</t>
  </si>
  <si>
    <t>Sr</t>
  </si>
  <si>
    <t>Y</t>
  </si>
  <si>
    <t>Zr</t>
  </si>
  <si>
    <t>Nb</t>
  </si>
  <si>
    <t>La</t>
  </si>
  <si>
    <t>Ce</t>
  </si>
  <si>
    <t>Pr</t>
  </si>
  <si>
    <t>Nd</t>
  </si>
  <si>
    <t>Sm</t>
  </si>
  <si>
    <t>Eu</t>
  </si>
  <si>
    <t>Gd</t>
  </si>
  <si>
    <t>Tb</t>
  </si>
  <si>
    <t>Dy</t>
  </si>
  <si>
    <t>Ho</t>
  </si>
  <si>
    <t>Er</t>
  </si>
  <si>
    <t>Tm</t>
  </si>
  <si>
    <t>Yb</t>
  </si>
  <si>
    <t>Lu</t>
  </si>
  <si>
    <t>Hf</t>
  </si>
  <si>
    <t>Sample</t>
    <phoneticPr fontId="3" type="noConversion"/>
  </si>
  <si>
    <t>Lithology</t>
    <phoneticPr fontId="3" type="noConversion"/>
  </si>
  <si>
    <t>Group</t>
    <phoneticPr fontId="3" type="noConversion"/>
  </si>
  <si>
    <t>No.</t>
    <phoneticPr fontId="3" type="noConversion"/>
  </si>
  <si>
    <t>Ti</t>
    <phoneticPr fontId="5" type="noConversion"/>
  </si>
  <si>
    <t>Harzburgite</t>
    <phoneticPr fontId="3" type="noConversion"/>
  </si>
  <si>
    <t>Average</t>
    <phoneticPr fontId="3" type="noConversion"/>
  </si>
  <si>
    <t>SD</t>
    <phoneticPr fontId="3" type="noConversion"/>
  </si>
  <si>
    <t>Average</t>
    <phoneticPr fontId="3" type="noConversion"/>
  </si>
  <si>
    <t>1829b</t>
    <phoneticPr fontId="3" type="noConversion"/>
  </si>
  <si>
    <t>Harzburgite</t>
    <phoneticPr fontId="3" type="noConversion"/>
  </si>
  <si>
    <t>Metasomatic</t>
    <phoneticPr fontId="3" type="noConversion"/>
  </si>
  <si>
    <t>Metasomatic</t>
    <phoneticPr fontId="3" type="noConversion"/>
  </si>
  <si>
    <t>1829a</t>
    <phoneticPr fontId="3" type="noConversion"/>
  </si>
  <si>
    <t>1813b</t>
    <phoneticPr fontId="3" type="noConversion"/>
  </si>
  <si>
    <t>1814b</t>
    <phoneticPr fontId="3" type="noConversion"/>
  </si>
  <si>
    <t>1813c</t>
    <phoneticPr fontId="3" type="noConversion"/>
  </si>
  <si>
    <t>Ta</t>
  </si>
  <si>
    <t/>
  </si>
  <si>
    <t>Sample</t>
    <phoneticPr fontId="3" type="noConversion"/>
  </si>
  <si>
    <t>Group</t>
    <phoneticPr fontId="3" type="noConversion"/>
  </si>
  <si>
    <t>Ti</t>
    <phoneticPr fontId="5" type="noConversion"/>
  </si>
  <si>
    <t>Mn</t>
    <phoneticPr fontId="3" type="noConversion"/>
  </si>
  <si>
    <t>Metasomatic</t>
    <phoneticPr fontId="3" type="noConversion"/>
  </si>
  <si>
    <t>SD</t>
    <phoneticPr fontId="3" type="noConversion"/>
  </si>
  <si>
    <t>SD</t>
    <phoneticPr fontId="3" type="noConversion"/>
  </si>
  <si>
    <t>1829a</t>
    <phoneticPr fontId="3" type="noConversion"/>
  </si>
  <si>
    <t>Average</t>
    <phoneticPr fontId="3" type="noConversion"/>
  </si>
  <si>
    <t>S. D.</t>
    <phoneticPr fontId="3" type="noConversion"/>
  </si>
  <si>
    <t>Normal</t>
    <phoneticPr fontId="3" type="noConversion"/>
  </si>
  <si>
    <t>Hydrous</t>
    <phoneticPr fontId="3" type="noConversion"/>
  </si>
  <si>
    <t xml:space="preserve">Data 2-1 Trace-element compositions of clinopyroxene (ppm) from the Luobusa mantle peridotites </t>
    <phoneticPr fontId="3" type="noConversion"/>
  </si>
  <si>
    <t>Data 2-2 Trace element compositions of amphibole (ppm) from the Luobusa metasomatized mantle peridotites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</si>
</sst>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.00_);[Red]\(0.00\)"/>
    <numFmt numFmtId="177" formatCode="0.0_);[Red]\(0.0\)"/>
    <numFmt numFmtId="178" formatCode="0.0000_);[Red]\(0.0000\)"/>
    <numFmt numFmtId="179" formatCode="0_);[Red]\(0\)"/>
  </numFmts>
  <fonts count="12" x14ac:knownFonts="1">
    <font>
      <sz val="9"/>
      <color theme="1"/>
      <name val="Times New Roman"/>
      <family val="2"/>
      <charset val="134"/>
    </font>
    <font>
      <sz val="9"/>
      <name val="Times New Roman"/>
      <family val="2"/>
      <charset val="134"/>
    </font>
    <font>
      <sz val="10"/>
      <color theme="1"/>
      <name val="Times New Roman"/>
      <family val="1"/>
    </font>
    <font>
      <sz val="9"/>
      <name val="宋体"/>
      <family val="3"/>
      <charset val="134"/>
      <scheme val="minor"/>
    </font>
    <font>
      <sz val="10"/>
      <name val="Times New Roman"/>
      <family val="1"/>
    </font>
    <font>
      <sz val="9"/>
      <name val="宋体"/>
      <family val="3"/>
      <charset val="134"/>
    </font>
    <font>
      <sz val="9"/>
      <name val="Times New Roman"/>
      <family val="1"/>
    </font>
    <font>
      <sz val="10"/>
      <color rgb="FFFF0000"/>
      <name val="Times New Roman"/>
      <family val="1"/>
    </font>
    <font>
      <sz val="9"/>
      <color rgb="FFFF0000"/>
      <name val="Times New Roman"/>
      <family val="1"/>
    </font>
    <font>
      <sz val="9"/>
      <color theme="1"/>
      <name val="Times New Roman"/>
      <family val="1"/>
    </font>
    <font>
      <b/>
      <sz val="10"/>
      <color theme="1"/>
      <name val="Times New Roman"/>
      <family val="1"/>
    </font>
    <font>
      <b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7">
    <xf numFmtId="0" fontId="0" fillId="0" borderId="0" xfId="0">
      <alignment vertical="center"/>
    </xf>
    <xf numFmtId="176" fontId="2" fillId="0" borderId="0" xfId="0" applyNumberFormat="1" applyFont="1" applyAlignment="1">
      <alignment horizontal="center"/>
    </xf>
    <xf numFmtId="0" fontId="4" fillId="0" borderId="0" xfId="0" applyNumberFormat="1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8" fontId="2" fillId="0" borderId="0" xfId="0" applyNumberFormat="1" applyFont="1" applyAlignment="1">
      <alignment horizontal="center" vertical="center"/>
    </xf>
    <xf numFmtId="179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/>
    <xf numFmtId="0" fontId="4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177" fontId="4" fillId="0" borderId="1" xfId="0" applyNumberFormat="1" applyFont="1" applyBorder="1" applyAlignment="1">
      <alignment horizontal="center" vertical="center"/>
    </xf>
    <xf numFmtId="178" fontId="4" fillId="0" borderId="1" xfId="0" applyNumberFormat="1" applyFont="1" applyBorder="1" applyAlignment="1">
      <alignment horizontal="center" vertical="center"/>
    </xf>
    <xf numFmtId="179" fontId="4" fillId="0" borderId="1" xfId="0" applyNumberFormat="1" applyFont="1" applyBorder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0" fontId="6" fillId="0" borderId="0" xfId="0" applyNumberFormat="1" applyFont="1" applyAlignment="1">
      <alignment horizontal="center" vertical="center"/>
    </xf>
    <xf numFmtId="176" fontId="6" fillId="0" borderId="0" xfId="0" applyNumberFormat="1" applyFont="1" applyAlignment="1">
      <alignment horizontal="center" vertical="center"/>
    </xf>
    <xf numFmtId="177" fontId="6" fillId="0" borderId="0" xfId="0" applyNumberFormat="1" applyFont="1" applyAlignment="1">
      <alignment horizontal="center" vertical="center"/>
    </xf>
    <xf numFmtId="178" fontId="6" fillId="0" borderId="0" xfId="0" applyNumberFormat="1" applyFont="1" applyAlignment="1">
      <alignment horizontal="center" vertical="center"/>
    </xf>
    <xf numFmtId="179" fontId="6" fillId="0" borderId="0" xfId="0" applyNumberFormat="1" applyFont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177" fontId="4" fillId="0" borderId="0" xfId="0" applyNumberFormat="1" applyFont="1" applyAlignment="1">
      <alignment horizontal="center" vertical="center"/>
    </xf>
    <xf numFmtId="178" fontId="4" fillId="0" borderId="0" xfId="0" applyNumberFormat="1" applyFont="1" applyAlignment="1">
      <alignment horizontal="center" vertical="center"/>
    </xf>
    <xf numFmtId="179" fontId="4" fillId="0" borderId="0" xfId="0" applyNumberFormat="1" applyFont="1" applyAlignment="1">
      <alignment horizontal="center" vertical="center"/>
    </xf>
    <xf numFmtId="176" fontId="4" fillId="0" borderId="0" xfId="0" applyNumberFormat="1" applyFont="1" applyAlignment="1">
      <alignment vertical="center"/>
    </xf>
    <xf numFmtId="176" fontId="7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vertical="center"/>
    </xf>
    <xf numFmtId="176" fontId="8" fillId="0" borderId="0" xfId="0" applyNumberFormat="1" applyFont="1" applyAlignment="1">
      <alignment horizontal="center" vertical="center"/>
    </xf>
    <xf numFmtId="176" fontId="6" fillId="0" borderId="0" xfId="0" applyNumberFormat="1" applyFont="1" applyFill="1" applyAlignment="1">
      <alignment horizontal="center" vertical="center"/>
    </xf>
    <xf numFmtId="0" fontId="8" fillId="0" borderId="0" xfId="0" applyNumberFormat="1" applyFont="1" applyAlignment="1">
      <alignment horizontal="center" vertical="center"/>
    </xf>
    <xf numFmtId="176" fontId="8" fillId="0" borderId="0" xfId="0" applyNumberFormat="1" applyFont="1" applyFill="1" applyAlignment="1">
      <alignment horizontal="center" vertical="center"/>
    </xf>
    <xf numFmtId="179" fontId="8" fillId="0" borderId="0" xfId="0" applyNumberFormat="1" applyFont="1" applyAlignment="1">
      <alignment horizontal="center" vertical="center"/>
    </xf>
    <xf numFmtId="176" fontId="2" fillId="0" borderId="2" xfId="0" applyNumberFormat="1" applyFont="1" applyBorder="1" applyAlignment="1">
      <alignment horizontal="center"/>
    </xf>
    <xf numFmtId="0" fontId="4" fillId="0" borderId="2" xfId="0" applyNumberFormat="1" applyFont="1" applyBorder="1" applyAlignment="1">
      <alignment horizontal="center" vertical="center"/>
    </xf>
    <xf numFmtId="177" fontId="2" fillId="0" borderId="2" xfId="0" applyNumberFormat="1" applyFont="1" applyBorder="1" applyAlignment="1">
      <alignment horizontal="center" vertical="center"/>
    </xf>
    <xf numFmtId="179" fontId="2" fillId="0" borderId="2" xfId="0" applyNumberFormat="1" applyFont="1" applyBorder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/>
    </xf>
    <xf numFmtId="178" fontId="2" fillId="0" borderId="2" xfId="0" applyNumberFormat="1" applyFont="1" applyBorder="1" applyAlignment="1">
      <alignment horizontal="center" vertical="center"/>
    </xf>
    <xf numFmtId="0" fontId="6" fillId="0" borderId="3" xfId="0" applyNumberFormat="1" applyFont="1" applyBorder="1" applyAlignment="1">
      <alignment horizontal="center" vertical="center"/>
    </xf>
    <xf numFmtId="176" fontId="6" fillId="0" borderId="3" xfId="0" applyNumberFormat="1" applyFont="1" applyBorder="1" applyAlignment="1">
      <alignment horizontal="center" vertical="center"/>
    </xf>
    <xf numFmtId="177" fontId="6" fillId="0" borderId="3" xfId="0" applyNumberFormat="1" applyFont="1" applyBorder="1" applyAlignment="1">
      <alignment horizontal="center" vertical="center"/>
    </xf>
    <xf numFmtId="179" fontId="6" fillId="0" borderId="3" xfId="0" applyNumberFormat="1" applyFont="1" applyBorder="1" applyAlignment="1">
      <alignment horizontal="center" vertical="center"/>
    </xf>
    <xf numFmtId="178" fontId="6" fillId="0" borderId="3" xfId="0" applyNumberFormat="1" applyFont="1" applyBorder="1" applyAlignment="1">
      <alignment horizontal="center" vertical="center"/>
    </xf>
    <xf numFmtId="176" fontId="6" fillId="0" borderId="2" xfId="0" applyNumberFormat="1" applyFont="1" applyBorder="1" applyAlignment="1">
      <alignment horizontal="center" vertical="center"/>
    </xf>
    <xf numFmtId="177" fontId="9" fillId="0" borderId="2" xfId="0" applyNumberFormat="1" applyFont="1" applyBorder="1" applyAlignment="1">
      <alignment horizontal="center" vertical="center"/>
    </xf>
    <xf numFmtId="179" fontId="9" fillId="0" borderId="2" xfId="0" applyNumberFormat="1" applyFont="1" applyBorder="1" applyAlignment="1">
      <alignment horizontal="center" vertical="center"/>
    </xf>
    <xf numFmtId="178" fontId="9" fillId="0" borderId="2" xfId="0" applyNumberFormat="1" applyFont="1" applyBorder="1" applyAlignment="1">
      <alignment horizontal="center" vertical="center"/>
    </xf>
    <xf numFmtId="176" fontId="9" fillId="0" borderId="2" xfId="0" applyNumberFormat="1" applyFont="1" applyBorder="1" applyAlignment="1">
      <alignment horizontal="center" vertical="center"/>
    </xf>
    <xf numFmtId="176" fontId="6" fillId="0" borderId="0" xfId="0" applyNumberFormat="1" applyFont="1" applyAlignment="1">
      <alignment horizontal="left" vertical="center"/>
    </xf>
    <xf numFmtId="0" fontId="6" fillId="0" borderId="0" xfId="0" applyNumberFormat="1" applyFont="1">
      <alignment vertical="center"/>
    </xf>
    <xf numFmtId="0" fontId="9" fillId="0" borderId="0" xfId="0" applyNumberFormat="1" applyFont="1">
      <alignment vertical="center"/>
    </xf>
    <xf numFmtId="177" fontId="9" fillId="0" borderId="0" xfId="0" applyNumberFormat="1" applyFont="1">
      <alignment vertical="center"/>
    </xf>
    <xf numFmtId="179" fontId="9" fillId="0" borderId="0" xfId="0" applyNumberFormat="1" applyFont="1">
      <alignment vertical="center"/>
    </xf>
    <xf numFmtId="176" fontId="9" fillId="0" borderId="0" xfId="0" applyNumberFormat="1" applyFont="1">
      <alignment vertical="center"/>
    </xf>
    <xf numFmtId="176" fontId="9" fillId="0" borderId="0" xfId="0" applyNumberFormat="1" applyFont="1" applyFill="1">
      <alignment vertical="center"/>
    </xf>
    <xf numFmtId="178" fontId="9" fillId="0" borderId="0" xfId="0" applyNumberFormat="1" applyFont="1">
      <alignment vertical="center"/>
    </xf>
    <xf numFmtId="0" fontId="9" fillId="0" borderId="0" xfId="0" applyFont="1">
      <alignment vertical="center"/>
    </xf>
    <xf numFmtId="0" fontId="9" fillId="0" borderId="0" xfId="0" applyNumberFormat="1" applyFont="1" applyAlignment="1"/>
    <xf numFmtId="0" fontId="9" fillId="0" borderId="0" xfId="0" applyFont="1" applyAlignment="1"/>
    <xf numFmtId="177" fontId="9" fillId="0" borderId="0" xfId="0" applyNumberFormat="1" applyFont="1" applyAlignment="1"/>
    <xf numFmtId="179" fontId="9" fillId="0" borderId="0" xfId="0" applyNumberFormat="1" applyFont="1" applyAlignment="1"/>
    <xf numFmtId="178" fontId="9" fillId="0" borderId="0" xfId="0" applyNumberFormat="1" applyFont="1" applyAlignment="1"/>
    <xf numFmtId="176" fontId="9" fillId="0" borderId="0" xfId="0" applyNumberFormat="1" applyFont="1" applyAlignment="1"/>
    <xf numFmtId="177" fontId="9" fillId="0" borderId="0" xfId="0" applyNumberFormat="1" applyFont="1" applyAlignment="1">
      <alignment horizontal="center" vertical="center"/>
    </xf>
    <xf numFmtId="179" fontId="9" fillId="0" borderId="0" xfId="0" applyNumberFormat="1" applyFont="1" applyAlignment="1">
      <alignment horizontal="center" vertical="center"/>
    </xf>
    <xf numFmtId="178" fontId="9" fillId="0" borderId="0" xfId="0" applyNumberFormat="1" applyFont="1" applyAlignment="1">
      <alignment horizontal="center" vertical="center"/>
    </xf>
    <xf numFmtId="176" fontId="9" fillId="0" borderId="0" xfId="0" applyNumberFormat="1" applyFont="1" applyAlignment="1">
      <alignment horizontal="center" vertical="center"/>
    </xf>
    <xf numFmtId="0" fontId="9" fillId="0" borderId="2" xfId="0" applyNumberFormat="1" applyFont="1" applyBorder="1" applyAlignment="1"/>
    <xf numFmtId="0" fontId="9" fillId="0" borderId="2" xfId="0" applyFont="1" applyBorder="1" applyAlignment="1"/>
    <xf numFmtId="0" fontId="10" fillId="0" borderId="0" xfId="0" applyNumberFormat="1" applyFont="1" applyAlignment="1">
      <alignment horizontal="left" vertical="center"/>
    </xf>
    <xf numFmtId="176" fontId="10" fillId="0" borderId="0" xfId="0" applyNumberFormat="1" applyFont="1" applyAlignment="1">
      <alignment horizontal="center"/>
    </xf>
    <xf numFmtId="0" fontId="11" fillId="0" borderId="0" xfId="0" applyNumberFormat="1" applyFont="1" applyAlignment="1">
      <alignment horizontal="center" vertical="center"/>
    </xf>
    <xf numFmtId="177" fontId="10" fillId="0" borderId="0" xfId="0" applyNumberFormat="1" applyFont="1" applyAlignment="1">
      <alignment horizontal="center" vertical="center"/>
    </xf>
    <xf numFmtId="179" fontId="10" fillId="0" borderId="0" xfId="0" applyNumberFormat="1" applyFont="1" applyAlignment="1">
      <alignment horizontal="center" vertical="center"/>
    </xf>
    <xf numFmtId="176" fontId="10" fillId="0" borderId="0" xfId="0" applyNumberFormat="1" applyFont="1" applyAlignment="1">
      <alignment horizontal="center" vertical="center"/>
    </xf>
    <xf numFmtId="178" fontId="10" fillId="0" borderId="0" xfId="0" applyNumberFormat="1" applyFont="1" applyAlignment="1">
      <alignment horizontal="center" vertical="center"/>
    </xf>
    <xf numFmtId="176" fontId="10" fillId="0" borderId="0" xfId="0" applyNumberFormat="1" applyFont="1" applyAlignment="1"/>
    <xf numFmtId="0" fontId="10" fillId="0" borderId="2" xfId="0" applyNumberFormat="1" applyFont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87"/>
  <sheetViews>
    <sheetView zoomScale="115" zoomScaleNormal="115" workbookViewId="0">
      <selection activeCell="B12" sqref="B12"/>
    </sheetView>
  </sheetViews>
  <sheetFormatPr defaultRowHeight="12.75" x14ac:dyDescent="0.2"/>
  <cols>
    <col min="1" max="1" width="12.83203125" style="19" bestFit="1" customWidth="1"/>
    <col min="2" max="2" width="20.1640625" style="1" customWidth="1"/>
    <col min="3" max="3" width="14" style="1" bestFit="1" customWidth="1"/>
    <col min="4" max="4" width="9.6640625" style="2" bestFit="1" customWidth="1"/>
    <col min="5" max="5" width="9.33203125" style="3" bestFit="1" customWidth="1"/>
    <col min="6" max="6" width="9" style="6" bestFit="1" customWidth="1"/>
    <col min="7" max="8" width="7.6640625" style="6" customWidth="1"/>
    <col min="9" max="9" width="8.1640625" style="6" customWidth="1"/>
    <col min="10" max="10" width="6.83203125" style="6" customWidth="1"/>
    <col min="11" max="11" width="5" style="6" bestFit="1" customWidth="1"/>
    <col min="12" max="12" width="6.6640625" style="6" bestFit="1" customWidth="1"/>
    <col min="13" max="13" width="6.83203125" style="3" bestFit="1" customWidth="1"/>
    <col min="14" max="14" width="6.83203125" style="4" bestFit="1" customWidth="1"/>
    <col min="15" max="15" width="7.33203125" style="4" bestFit="1" customWidth="1"/>
    <col min="16" max="16" width="8" style="4" bestFit="1" customWidth="1"/>
    <col min="17" max="17" width="7.33203125" style="4" bestFit="1" customWidth="1"/>
    <col min="18" max="18" width="6.83203125" style="4" bestFit="1" customWidth="1"/>
    <col min="19" max="32" width="8" style="5" customWidth="1"/>
    <col min="33" max="33" width="9.33203125" style="4" bestFit="1" customWidth="1"/>
    <col min="34" max="34" width="12.33203125" style="7" bestFit="1" customWidth="1"/>
    <col min="35" max="16384" width="9.33203125" style="7"/>
  </cols>
  <sheetData>
    <row r="1" spans="1:35" s="75" customFormat="1" x14ac:dyDescent="0.2">
      <c r="A1" s="68" t="s">
        <v>59</v>
      </c>
      <c r="B1" s="69"/>
      <c r="C1" s="69"/>
      <c r="D1" s="70"/>
      <c r="E1" s="71"/>
      <c r="F1" s="72"/>
      <c r="G1" s="72"/>
      <c r="H1" s="72"/>
      <c r="I1" s="72"/>
      <c r="J1" s="72"/>
      <c r="K1" s="72"/>
      <c r="L1" s="72"/>
      <c r="M1" s="71"/>
      <c r="N1" s="73"/>
      <c r="O1" s="73"/>
      <c r="P1" s="73"/>
      <c r="Q1" s="73"/>
      <c r="R1" s="73"/>
      <c r="S1" s="74"/>
      <c r="T1" s="74"/>
      <c r="U1" s="74"/>
      <c r="V1" s="74"/>
      <c r="W1" s="74"/>
      <c r="X1" s="74"/>
      <c r="Y1" s="74"/>
      <c r="Z1" s="74"/>
      <c r="AA1" s="74"/>
      <c r="AB1" s="74"/>
      <c r="AC1" s="74"/>
      <c r="AD1" s="74"/>
      <c r="AE1" s="74"/>
      <c r="AF1" s="74"/>
      <c r="AG1" s="73"/>
    </row>
    <row r="2" spans="1:35" s="13" customFormat="1" x14ac:dyDescent="0.2">
      <c r="A2" s="8" t="s">
        <v>28</v>
      </c>
      <c r="B2" s="9" t="s">
        <v>29</v>
      </c>
      <c r="C2" s="9" t="s">
        <v>30</v>
      </c>
      <c r="D2" s="8" t="s">
        <v>31</v>
      </c>
      <c r="E2" s="10" t="s">
        <v>0</v>
      </c>
      <c r="F2" s="12" t="s">
        <v>1</v>
      </c>
      <c r="G2" s="12" t="s">
        <v>32</v>
      </c>
      <c r="H2" s="12" t="s">
        <v>2</v>
      </c>
      <c r="I2" s="12" t="s">
        <v>3</v>
      </c>
      <c r="J2" s="12" t="s">
        <v>4</v>
      </c>
      <c r="K2" s="12" t="s">
        <v>5</v>
      </c>
      <c r="L2" s="12" t="s">
        <v>6</v>
      </c>
      <c r="M2" s="10" t="s">
        <v>7</v>
      </c>
      <c r="N2" s="9" t="s">
        <v>8</v>
      </c>
      <c r="O2" s="9" t="s">
        <v>9</v>
      </c>
      <c r="P2" s="9" t="s">
        <v>10</v>
      </c>
      <c r="Q2" s="9" t="s">
        <v>11</v>
      </c>
      <c r="R2" s="9" t="s">
        <v>12</v>
      </c>
      <c r="S2" s="11" t="s">
        <v>13</v>
      </c>
      <c r="T2" s="11" t="s">
        <v>14</v>
      </c>
      <c r="U2" s="11" t="s">
        <v>15</v>
      </c>
      <c r="V2" s="11" t="s">
        <v>16</v>
      </c>
      <c r="W2" s="11" t="s">
        <v>17</v>
      </c>
      <c r="X2" s="11" t="s">
        <v>18</v>
      </c>
      <c r="Y2" s="11" t="s">
        <v>19</v>
      </c>
      <c r="Z2" s="11" t="s">
        <v>20</v>
      </c>
      <c r="AA2" s="11" t="s">
        <v>21</v>
      </c>
      <c r="AB2" s="11" t="s">
        <v>22</v>
      </c>
      <c r="AC2" s="11" t="s">
        <v>23</v>
      </c>
      <c r="AD2" s="11" t="s">
        <v>24</v>
      </c>
      <c r="AE2" s="11" t="s">
        <v>25</v>
      </c>
      <c r="AF2" s="11" t="s">
        <v>26</v>
      </c>
      <c r="AG2" s="9" t="s">
        <v>27</v>
      </c>
    </row>
    <row r="3" spans="1:35" s="15" customFormat="1" x14ac:dyDescent="0.2">
      <c r="A3" s="14">
        <v>1801</v>
      </c>
      <c r="B3" s="13" t="s">
        <v>33</v>
      </c>
      <c r="C3" s="15" t="s">
        <v>57</v>
      </c>
      <c r="D3" s="14">
        <v>1</v>
      </c>
      <c r="E3" s="16">
        <v>11.890517683638734</v>
      </c>
      <c r="F3" s="18">
        <v>64.594539258789126</v>
      </c>
      <c r="G3" s="18">
        <v>1106.8015745434375</v>
      </c>
      <c r="H3" s="18">
        <v>253.46160528139012</v>
      </c>
      <c r="I3" s="18">
        <v>5803.6372215797428</v>
      </c>
      <c r="J3" s="18">
        <v>848.79901006030866</v>
      </c>
      <c r="K3" s="18">
        <v>20.420825192724017</v>
      </c>
      <c r="L3" s="18">
        <v>344.64833828209896</v>
      </c>
      <c r="M3" s="16">
        <v>7.9789733095781905</v>
      </c>
      <c r="N3" s="15">
        <v>2.6775133011980774</v>
      </c>
      <c r="O3" s="15">
        <v>0.12715159356837988</v>
      </c>
      <c r="P3" s="15">
        <v>11.227749371672003</v>
      </c>
      <c r="Q3" s="15">
        <v>0.31225340392112744</v>
      </c>
      <c r="R3" s="15">
        <v>3.2887132249160227E-2</v>
      </c>
      <c r="S3" s="17">
        <v>4.3262800285612558E-3</v>
      </c>
      <c r="T3" s="17">
        <v>8.0725665944551123E-4</v>
      </c>
      <c r="U3" s="17">
        <v>1.8243937833817673E-2</v>
      </c>
      <c r="V3" s="17">
        <v>0.21831165334043703</v>
      </c>
      <c r="W3" s="17">
        <v>0.3908283642262283</v>
      </c>
      <c r="X3" s="17">
        <v>0.1964548156340214</v>
      </c>
      <c r="Y3" s="17">
        <v>0.8958491895698657</v>
      </c>
      <c r="Z3" s="17">
        <v>0.22096173639763814</v>
      </c>
      <c r="AA3" s="17">
        <v>1.8884655001644877</v>
      </c>
      <c r="AB3" s="17">
        <v>0.46170836237282042</v>
      </c>
      <c r="AC3" s="17">
        <v>1.233007621620803</v>
      </c>
      <c r="AD3" s="17">
        <v>0.24300062109505402</v>
      </c>
      <c r="AE3" s="17">
        <v>1.2738542041400593</v>
      </c>
      <c r="AF3" s="17">
        <v>0.18511591014829792</v>
      </c>
      <c r="AG3" s="15">
        <v>0.14697523454508007</v>
      </c>
    </row>
    <row r="4" spans="1:35" s="15" customFormat="1" ht="12" x14ac:dyDescent="0.2">
      <c r="D4" s="14">
        <v>2</v>
      </c>
      <c r="E4" s="16">
        <v>9.517587567803778</v>
      </c>
      <c r="F4" s="18">
        <v>64.534239481696957</v>
      </c>
      <c r="G4" s="18">
        <v>1092.15962867945</v>
      </c>
      <c r="H4" s="18">
        <v>244.50190931802535</v>
      </c>
      <c r="I4" s="18">
        <v>5771.5169083759192</v>
      </c>
      <c r="J4" s="18">
        <v>797.36977379615337</v>
      </c>
      <c r="K4" s="18">
        <v>18.361355632256615</v>
      </c>
      <c r="L4" s="18">
        <v>314.79731703134428</v>
      </c>
      <c r="M4" s="16">
        <v>4.8179700512057408</v>
      </c>
      <c r="N4" s="15">
        <v>2.3879623540856683</v>
      </c>
      <c r="O4" s="15">
        <v>0.13537991121108506</v>
      </c>
      <c r="P4" s="15">
        <v>10.686584505073755</v>
      </c>
      <c r="Q4" s="15">
        <v>0.29485885273502765</v>
      </c>
      <c r="R4" s="15">
        <v>2.031251749797797E-2</v>
      </c>
      <c r="S4" s="17">
        <v>2.7584102032853935E-3</v>
      </c>
      <c r="T4" s="17">
        <v>4.1361504373279082E-3</v>
      </c>
      <c r="U4" s="17">
        <v>1.5229022336585437E-2</v>
      </c>
      <c r="V4" s="17">
        <v>0.16200965154755942</v>
      </c>
      <c r="W4" s="17">
        <v>0.27993374085174405</v>
      </c>
      <c r="X4" s="17">
        <v>0.13974481474006217</v>
      </c>
      <c r="Y4" s="17">
        <v>0.90988513795338033</v>
      </c>
      <c r="Z4" s="17">
        <v>0.19392481982764462</v>
      </c>
      <c r="AA4" s="17">
        <v>1.5757228159643577</v>
      </c>
      <c r="AB4" s="17">
        <v>0.39847815947718274</v>
      </c>
      <c r="AC4" s="17">
        <v>1.1734399703790883</v>
      </c>
      <c r="AD4" s="17">
        <v>0.19847850723344063</v>
      </c>
      <c r="AE4" s="17">
        <v>1.2595842343403025</v>
      </c>
      <c r="AF4" s="17">
        <v>0.18342729767390745</v>
      </c>
      <c r="AG4" s="15">
        <v>0.1071122346185384</v>
      </c>
    </row>
    <row r="5" spans="1:35" s="15" customFormat="1" ht="12" x14ac:dyDescent="0.2">
      <c r="D5" s="14">
        <v>3</v>
      </c>
      <c r="E5" s="16">
        <v>6.7917264175091505</v>
      </c>
      <c r="F5" s="18">
        <v>65.755051629037098</v>
      </c>
      <c r="G5" s="18">
        <v>953.2092947105042</v>
      </c>
      <c r="H5" s="18">
        <v>234.17703726571852</v>
      </c>
      <c r="I5" s="18">
        <v>4260.9800087135409</v>
      </c>
      <c r="J5" s="18">
        <v>765.84182580505319</v>
      </c>
      <c r="K5" s="18">
        <v>20.978282869332929</v>
      </c>
      <c r="L5" s="18">
        <v>332.0346305070837</v>
      </c>
      <c r="M5" s="16">
        <v>7.8673480914061731</v>
      </c>
      <c r="N5" s="15">
        <v>2.3113998402127685</v>
      </c>
      <c r="O5" s="15">
        <v>0.14291998764314232</v>
      </c>
      <c r="P5" s="15">
        <v>9.0067417309015791</v>
      </c>
      <c r="Q5" s="15">
        <v>0.27659807449479595</v>
      </c>
      <c r="R5" s="15">
        <v>2.2270773344520843E-2</v>
      </c>
      <c r="S5" s="17">
        <v>1.8709017821637239E-3</v>
      </c>
      <c r="T5" s="17">
        <v>0</v>
      </c>
      <c r="U5" s="17">
        <v>1.4154863544249695E-3</v>
      </c>
      <c r="V5" s="17">
        <v>0.18090940572025843</v>
      </c>
      <c r="W5" s="17">
        <v>0.2742456978967297</v>
      </c>
      <c r="X5" s="17">
        <v>0.12095505460974094</v>
      </c>
      <c r="Y5" s="17">
        <v>0.62404511152089548</v>
      </c>
      <c r="Z5" s="17">
        <v>0.20467422125285042</v>
      </c>
      <c r="AA5" s="17">
        <v>1.4719867195269194</v>
      </c>
      <c r="AB5" s="17">
        <v>0.34214000631202401</v>
      </c>
      <c r="AC5" s="17">
        <v>1.0136919781391973</v>
      </c>
      <c r="AD5" s="17">
        <v>0.17052346618173439</v>
      </c>
      <c r="AE5" s="17">
        <v>0.94412162320375548</v>
      </c>
      <c r="AF5" s="17">
        <v>0.1390838414163498</v>
      </c>
      <c r="AG5" s="15">
        <v>7.671434638714468E-2</v>
      </c>
    </row>
    <row r="6" spans="1:35" s="15" customFormat="1" ht="12" x14ac:dyDescent="0.2">
      <c r="D6" s="14">
        <v>4</v>
      </c>
      <c r="E6" s="16">
        <v>8.4005706422516404</v>
      </c>
      <c r="F6" s="18">
        <v>67.899665655763016</v>
      </c>
      <c r="G6" s="18">
        <v>1138.748025401743</v>
      </c>
      <c r="H6" s="18">
        <v>260.87700884156635</v>
      </c>
      <c r="I6" s="18">
        <v>5520.2712008630715</v>
      </c>
      <c r="J6" s="18">
        <v>854.8711712330819</v>
      </c>
      <c r="K6" s="18">
        <v>20.050022124856596</v>
      </c>
      <c r="L6" s="18">
        <v>340.08969995629241</v>
      </c>
      <c r="M6" s="16">
        <v>7.3513026696943902</v>
      </c>
      <c r="N6" s="15">
        <v>2.5062381774817664</v>
      </c>
      <c r="O6" s="15">
        <v>0.16914842615142042</v>
      </c>
      <c r="P6" s="15">
        <v>11.509538673924022</v>
      </c>
      <c r="Q6" s="15">
        <v>0.38968350905511284</v>
      </c>
      <c r="R6" s="15">
        <v>2.412836363622262E-2</v>
      </c>
      <c r="S6" s="17">
        <v>0</v>
      </c>
      <c r="T6" s="17">
        <v>8.8402522659965308E-4</v>
      </c>
      <c r="U6" s="17">
        <v>1.4599155829989668E-2</v>
      </c>
      <c r="V6" s="17">
        <v>0.16139009513551919</v>
      </c>
      <c r="W6" s="17">
        <v>0.31201157150930375</v>
      </c>
      <c r="X6" s="17">
        <v>0.14521599827101375</v>
      </c>
      <c r="Y6" s="17">
        <v>0.67904133396702526</v>
      </c>
      <c r="Z6" s="17">
        <v>0.22305612474194231</v>
      </c>
      <c r="AA6" s="17">
        <v>1.8398262795770195</v>
      </c>
      <c r="AB6" s="17">
        <v>0.44447031240042528</v>
      </c>
      <c r="AC6" s="17">
        <v>1.4389423532202286</v>
      </c>
      <c r="AD6" s="17">
        <v>0.22123951921500382</v>
      </c>
      <c r="AE6" s="17">
        <v>1.4543874035478157</v>
      </c>
      <c r="AF6" s="17">
        <v>0.18789899640842947</v>
      </c>
      <c r="AG6" s="15">
        <v>0.10497005917449025</v>
      </c>
    </row>
    <row r="7" spans="1:35" s="15" customFormat="1" ht="12" x14ac:dyDescent="0.2">
      <c r="D7" s="14">
        <v>5</v>
      </c>
      <c r="E7" s="16">
        <v>6.9372253281347209</v>
      </c>
      <c r="F7" s="18">
        <v>67.404933607626148</v>
      </c>
      <c r="G7" s="18">
        <v>1094.1579503011098</v>
      </c>
      <c r="H7" s="18">
        <v>253.7771346380847</v>
      </c>
      <c r="I7" s="18">
        <v>5110.1325558719373</v>
      </c>
      <c r="J7" s="18">
        <v>813.40047201365496</v>
      </c>
      <c r="K7" s="18">
        <v>20.97153819067762</v>
      </c>
      <c r="L7" s="18">
        <v>330.44385255204401</v>
      </c>
      <c r="M7" s="16">
        <v>5.3472465559313793</v>
      </c>
      <c r="N7" s="15">
        <v>2.1189260681471072</v>
      </c>
      <c r="O7" s="15">
        <v>0.14979740122763169</v>
      </c>
      <c r="P7" s="15">
        <v>9.897252401401321</v>
      </c>
      <c r="Q7" s="15">
        <v>0.25428646763374679</v>
      </c>
      <c r="R7" s="15">
        <v>1.9426578940965958E-2</v>
      </c>
      <c r="S7" s="17">
        <v>0</v>
      </c>
      <c r="T7" s="17">
        <v>6.6044580365647769E-3</v>
      </c>
      <c r="U7" s="17">
        <v>8.5719233133015795E-3</v>
      </c>
      <c r="V7" s="17">
        <v>0.17526757981426072</v>
      </c>
      <c r="W7" s="17">
        <v>0.40733491072569067</v>
      </c>
      <c r="X7" s="17">
        <v>0.12362237836544664</v>
      </c>
      <c r="Y7" s="17">
        <v>0.86132274812079379</v>
      </c>
      <c r="Z7" s="17">
        <v>0.203971835769968</v>
      </c>
      <c r="AA7" s="17">
        <v>1.5645711847040484</v>
      </c>
      <c r="AB7" s="17">
        <v>0.40110799175132383</v>
      </c>
      <c r="AC7" s="17">
        <v>1.1938059654144959</v>
      </c>
      <c r="AD7" s="17">
        <v>0.19800563993825129</v>
      </c>
      <c r="AE7" s="17">
        <v>1.3555926763347452</v>
      </c>
      <c r="AF7" s="17">
        <v>0.16241072409046539</v>
      </c>
      <c r="AG7" s="15">
        <v>0.15203719721337203</v>
      </c>
    </row>
    <row r="8" spans="1:35" s="15" customFormat="1" ht="12" x14ac:dyDescent="0.2">
      <c r="D8" s="14">
        <v>6</v>
      </c>
      <c r="E8" s="16">
        <v>6.6229877013206542</v>
      </c>
      <c r="F8" s="18">
        <v>58.90603518686455</v>
      </c>
      <c r="G8" s="18">
        <v>1030.3384721008779</v>
      </c>
      <c r="H8" s="18">
        <v>238.33004804180712</v>
      </c>
      <c r="I8" s="18">
        <v>5423.9981990025399</v>
      </c>
      <c r="J8" s="18">
        <v>750.15618748929205</v>
      </c>
      <c r="K8" s="18">
        <v>23.482796092109652</v>
      </c>
      <c r="L8" s="18">
        <v>355.58556469450434</v>
      </c>
      <c r="M8" s="16">
        <v>33.254648788480942</v>
      </c>
      <c r="N8" s="15">
        <v>2.6119544613783225</v>
      </c>
      <c r="O8" s="15">
        <v>0.12514464436919046</v>
      </c>
      <c r="P8" s="15">
        <v>8.2050154802621851</v>
      </c>
      <c r="Q8" s="15">
        <v>0.27080552607047903</v>
      </c>
      <c r="R8" s="15">
        <v>1.7866413564667675E-2</v>
      </c>
      <c r="S8" s="17">
        <v>7.0759450900588798E-3</v>
      </c>
      <c r="T8" s="17">
        <v>0</v>
      </c>
      <c r="U8" s="17">
        <v>1.044863716174395E-2</v>
      </c>
      <c r="V8" s="17">
        <v>0.14176010751929452</v>
      </c>
      <c r="W8" s="17">
        <v>0.2017477114795227</v>
      </c>
      <c r="X8" s="17">
        <v>0.12065884599531099</v>
      </c>
      <c r="Y8" s="17">
        <v>0.57423213316707633</v>
      </c>
      <c r="Z8" s="17">
        <v>0.1631532939084685</v>
      </c>
      <c r="AA8" s="17">
        <v>1.3097377796927461</v>
      </c>
      <c r="AB8" s="17">
        <v>0.32840991429560196</v>
      </c>
      <c r="AC8" s="17">
        <v>0.99359145700518947</v>
      </c>
      <c r="AD8" s="17">
        <v>0.16330166859769399</v>
      </c>
      <c r="AE8" s="17">
        <v>0.94717980072162133</v>
      </c>
      <c r="AF8" s="17">
        <v>0.14587308503214366</v>
      </c>
      <c r="AG8" s="15">
        <v>0.11842202759679014</v>
      </c>
    </row>
    <row r="9" spans="1:35" s="15" customFormat="1" ht="12" x14ac:dyDescent="0.2">
      <c r="D9" s="14">
        <v>7</v>
      </c>
      <c r="E9" s="16">
        <v>8.2199358141452752</v>
      </c>
      <c r="F9" s="18">
        <v>58.582822104036012</v>
      </c>
      <c r="G9" s="18">
        <v>1077.238692039271</v>
      </c>
      <c r="H9" s="18">
        <v>249.05947215778534</v>
      </c>
      <c r="I9" s="18">
        <v>5833.9035727037244</v>
      </c>
      <c r="J9" s="18">
        <v>813.06694369479999</v>
      </c>
      <c r="K9" s="18">
        <v>19.619199710398195</v>
      </c>
      <c r="L9" s="18">
        <v>335.80986355760376</v>
      </c>
      <c r="M9" s="16">
        <v>3.8838905718847356</v>
      </c>
      <c r="N9" s="15">
        <v>2.7912933180156507</v>
      </c>
      <c r="O9" s="15">
        <v>0.14383294651472733</v>
      </c>
      <c r="P9" s="15">
        <v>10.571786317042369</v>
      </c>
      <c r="Q9" s="15">
        <v>0.23524870152930774</v>
      </c>
      <c r="R9" s="15">
        <v>1.4412766667304806E-2</v>
      </c>
      <c r="S9" s="17">
        <v>1.4296750366967652E-3</v>
      </c>
      <c r="T9" s="17">
        <v>0</v>
      </c>
      <c r="U9" s="17">
        <v>1.2426574532235659E-2</v>
      </c>
      <c r="V9" s="17">
        <v>0.204405850350551</v>
      </c>
      <c r="W9" s="17">
        <v>0.33139742146646944</v>
      </c>
      <c r="X9" s="17">
        <v>0.16971066991097472</v>
      </c>
      <c r="Y9" s="17">
        <v>0.86970036219405145</v>
      </c>
      <c r="Z9" s="17">
        <v>0.19372264852440016</v>
      </c>
      <c r="AA9" s="17">
        <v>1.6731379014595427</v>
      </c>
      <c r="AB9" s="17">
        <v>0.40304443203579815</v>
      </c>
      <c r="AC9" s="17">
        <v>1.1447221237522685</v>
      </c>
      <c r="AD9" s="17">
        <v>0.21597907018470824</v>
      </c>
      <c r="AE9" s="17">
        <v>1.2355686443544831</v>
      </c>
      <c r="AF9" s="17">
        <v>0.15134773335186991</v>
      </c>
      <c r="AG9" s="15">
        <v>0.12233185440286151</v>
      </c>
    </row>
    <row r="10" spans="1:35" s="15" customFormat="1" ht="12" x14ac:dyDescent="0.2">
      <c r="D10" s="14">
        <v>8</v>
      </c>
      <c r="E10" s="16">
        <v>8.2375472706325361</v>
      </c>
      <c r="F10" s="18">
        <v>63.3418829774796</v>
      </c>
      <c r="G10" s="18">
        <v>1016.0360928720693</v>
      </c>
      <c r="H10" s="18">
        <v>253.20183819569331</v>
      </c>
      <c r="I10" s="18">
        <v>5919.7338320843483</v>
      </c>
      <c r="J10" s="18">
        <v>835.30996373374728</v>
      </c>
      <c r="K10" s="18">
        <v>21.112400610456444</v>
      </c>
      <c r="L10" s="18">
        <v>364.82730292429261</v>
      </c>
      <c r="M10" s="16">
        <v>7.9670243809901713</v>
      </c>
      <c r="N10" s="15">
        <v>3.0741830553137439</v>
      </c>
      <c r="O10" s="15">
        <v>0.1707946625368231</v>
      </c>
      <c r="P10" s="15">
        <v>10.989618364032784</v>
      </c>
      <c r="Q10" s="15">
        <v>0.21079439934142519</v>
      </c>
      <c r="R10" s="15">
        <v>2.1635857938235276E-2</v>
      </c>
      <c r="S10" s="17">
        <v>1.8857806388484976E-3</v>
      </c>
      <c r="T10" s="17">
        <v>8.4663164943459181E-3</v>
      </c>
      <c r="U10" s="17">
        <v>5.3603940583458083E-3</v>
      </c>
      <c r="V10" s="17">
        <v>0.20686999421597543</v>
      </c>
      <c r="W10" s="17">
        <v>0.25839610602783164</v>
      </c>
      <c r="X10" s="17">
        <v>0.15802140612374313</v>
      </c>
      <c r="Y10" s="17">
        <v>0.80539664358475382</v>
      </c>
      <c r="Z10" s="17">
        <v>0.22489705823300346</v>
      </c>
      <c r="AA10" s="17">
        <v>1.6631463275915253</v>
      </c>
      <c r="AB10" s="17">
        <v>0.44422133699489669</v>
      </c>
      <c r="AC10" s="17">
        <v>1.2067529976838964</v>
      </c>
      <c r="AD10" s="17">
        <v>0.22365752024166918</v>
      </c>
      <c r="AE10" s="17">
        <v>1.343332397575254</v>
      </c>
      <c r="AF10" s="17">
        <v>0.15975246847915228</v>
      </c>
      <c r="AG10" s="15">
        <v>0.18603210385029997</v>
      </c>
    </row>
    <row r="11" spans="1:35" x14ac:dyDescent="0.2">
      <c r="D11" s="2" t="s">
        <v>34</v>
      </c>
      <c r="E11" s="3">
        <f>AVERAGE(E3:E10)</f>
        <v>8.3272623031795607</v>
      </c>
      <c r="F11" s="6">
        <f t="shared" ref="F11:AG11" si="0">AVERAGE(F3:F10)</f>
        <v>63.877396237661571</v>
      </c>
      <c r="G11" s="6">
        <v>1063.5862163310578</v>
      </c>
      <c r="H11" s="6">
        <f t="shared" si="0"/>
        <v>248.42325671750882</v>
      </c>
      <c r="I11" s="6">
        <f t="shared" si="0"/>
        <v>5455.5216873993531</v>
      </c>
      <c r="J11" s="6">
        <f t="shared" si="0"/>
        <v>809.8519184782615</v>
      </c>
      <c r="K11" s="6">
        <f t="shared" si="0"/>
        <v>20.624552552851508</v>
      </c>
      <c r="L11" s="6">
        <f t="shared" si="0"/>
        <v>339.77957118815806</v>
      </c>
      <c r="M11" s="3">
        <f t="shared" si="0"/>
        <v>9.8085505523964649</v>
      </c>
      <c r="N11" s="4">
        <f t="shared" si="0"/>
        <v>2.5599338219791381</v>
      </c>
      <c r="O11" s="4">
        <f t="shared" si="0"/>
        <v>0.14552119665280003</v>
      </c>
      <c r="P11" s="4">
        <f t="shared" si="0"/>
        <v>10.261785855538752</v>
      </c>
      <c r="Q11" s="4">
        <f t="shared" si="0"/>
        <v>0.28056611684762783</v>
      </c>
      <c r="R11" s="4">
        <f t="shared" si="0"/>
        <v>2.1617550479881925E-2</v>
      </c>
      <c r="S11" s="5">
        <f t="shared" si="0"/>
        <v>2.4183740974518145E-3</v>
      </c>
      <c r="T11" s="5">
        <f t="shared" si="0"/>
        <v>2.612275856785471E-3</v>
      </c>
      <c r="U11" s="5">
        <f t="shared" si="0"/>
        <v>1.0786891427555593E-2</v>
      </c>
      <c r="V11" s="5">
        <f t="shared" si="0"/>
        <v>0.18136554220548196</v>
      </c>
      <c r="W11" s="5">
        <f t="shared" si="0"/>
        <v>0.30698694052294007</v>
      </c>
      <c r="X11" s="5">
        <f t="shared" si="0"/>
        <v>0.1467979979562892</v>
      </c>
      <c r="Y11" s="5">
        <f t="shared" si="0"/>
        <v>0.77743408250973023</v>
      </c>
      <c r="Z11" s="5">
        <f t="shared" si="0"/>
        <v>0.20354521733198946</v>
      </c>
      <c r="AA11" s="5">
        <f t="shared" si="0"/>
        <v>1.6233243135850808</v>
      </c>
      <c r="AB11" s="5">
        <f t="shared" si="0"/>
        <v>0.40294756445500912</v>
      </c>
      <c r="AC11" s="5">
        <f t="shared" si="0"/>
        <v>1.174744308401896</v>
      </c>
      <c r="AD11" s="5">
        <f t="shared" si="0"/>
        <v>0.20427325158594445</v>
      </c>
      <c r="AE11" s="5">
        <f t="shared" si="0"/>
        <v>1.2267026230272546</v>
      </c>
      <c r="AF11" s="5">
        <f t="shared" si="0"/>
        <v>0.16436375707507697</v>
      </c>
      <c r="AG11" s="4">
        <f t="shared" si="0"/>
        <v>0.12682438222357212</v>
      </c>
      <c r="AH11" s="15"/>
      <c r="AI11" s="15"/>
    </row>
    <row r="12" spans="1:35" x14ac:dyDescent="0.2">
      <c r="D12" s="2" t="s">
        <v>56</v>
      </c>
      <c r="E12" s="3">
        <f>STDEV(E3:E10)</f>
        <v>1.7457389014225322</v>
      </c>
      <c r="F12" s="6">
        <f t="shared" ref="F12:AG12" si="1">STDEV(F3:F10)</f>
        <v>3.5076898890195203</v>
      </c>
      <c r="G12" s="6">
        <v>59.765992714590034</v>
      </c>
      <c r="H12" s="6">
        <f t="shared" si="1"/>
        <v>8.8848917792623077</v>
      </c>
      <c r="I12" s="6">
        <f t="shared" si="1"/>
        <v>551.76507362755308</v>
      </c>
      <c r="J12" s="6">
        <f t="shared" si="1"/>
        <v>37.551720980433942</v>
      </c>
      <c r="K12" s="6">
        <f t="shared" si="1"/>
        <v>1.4715133471483977</v>
      </c>
      <c r="L12" s="6">
        <f t="shared" si="1"/>
        <v>15.528916431472782</v>
      </c>
      <c r="M12" s="3">
        <f t="shared" si="1"/>
        <v>9.6078476194318263</v>
      </c>
      <c r="N12" s="4">
        <f t="shared" si="1"/>
        <v>0.29838253450620811</v>
      </c>
      <c r="O12" s="4">
        <f t="shared" si="1"/>
        <v>1.723944117769298E-2</v>
      </c>
      <c r="P12" s="4">
        <f t="shared" si="1"/>
        <v>1.1485762441310758</v>
      </c>
      <c r="Q12" s="4">
        <f t="shared" si="1"/>
        <v>5.4561062638273677E-2</v>
      </c>
      <c r="R12" s="4">
        <f t="shared" si="1"/>
        <v>5.4276816485398539E-3</v>
      </c>
      <c r="S12" s="5">
        <f t="shared" si="1"/>
        <v>2.3514940921450476E-3</v>
      </c>
      <c r="T12" s="5">
        <f t="shared" si="1"/>
        <v>3.3646567237199318E-3</v>
      </c>
      <c r="U12" s="5">
        <f t="shared" si="1"/>
        <v>5.5401469180388092E-3</v>
      </c>
      <c r="V12" s="5">
        <f t="shared" si="1"/>
        <v>2.6527615398399727E-2</v>
      </c>
      <c r="W12" s="5">
        <f t="shared" si="1"/>
        <v>6.8619496455445045E-2</v>
      </c>
      <c r="X12" s="5">
        <f t="shared" si="1"/>
        <v>2.6878635740340183E-2</v>
      </c>
      <c r="Y12" s="5">
        <f t="shared" si="1"/>
        <v>0.13223250123406591</v>
      </c>
      <c r="Z12" s="5">
        <f t="shared" si="1"/>
        <v>2.0570126714326099E-2</v>
      </c>
      <c r="AA12" s="5">
        <f t="shared" si="1"/>
        <v>0.18829974234810479</v>
      </c>
      <c r="AB12" s="5">
        <f t="shared" si="1"/>
        <v>4.8043557140616158E-2</v>
      </c>
      <c r="AC12" s="5">
        <f t="shared" si="1"/>
        <v>0.13848174971644991</v>
      </c>
      <c r="AD12" s="5">
        <f t="shared" si="1"/>
        <v>2.7231861832396006E-2</v>
      </c>
      <c r="AE12" s="5">
        <f t="shared" si="1"/>
        <v>0.18648003239815969</v>
      </c>
      <c r="AF12" s="5">
        <f t="shared" si="1"/>
        <v>1.8986657759160842E-2</v>
      </c>
      <c r="AG12" s="4">
        <f t="shared" si="1"/>
        <v>3.3838430074567175E-2</v>
      </c>
      <c r="AH12" s="15"/>
      <c r="AI12" s="15"/>
    </row>
    <row r="13" spans="1:35" x14ac:dyDescent="0.2">
      <c r="AH13" s="15"/>
      <c r="AI13" s="15"/>
    </row>
    <row r="14" spans="1:35" s="23" customFormat="1" x14ac:dyDescent="0.2">
      <c r="A14" s="19">
        <v>1724</v>
      </c>
      <c r="B14" s="13" t="s">
        <v>33</v>
      </c>
      <c r="C14" s="15" t="s">
        <v>57</v>
      </c>
      <c r="D14" s="2">
        <v>1</v>
      </c>
      <c r="E14" s="20">
        <v>3.9949473513971525</v>
      </c>
      <c r="F14" s="22">
        <v>53.018105779246611</v>
      </c>
      <c r="G14" s="22">
        <v>516.55213846112383</v>
      </c>
      <c r="H14" s="22">
        <v>207.95254255686064</v>
      </c>
      <c r="I14" s="22">
        <v>7473.3886921132525</v>
      </c>
      <c r="J14" s="22">
        <v>785.26809998072497</v>
      </c>
      <c r="K14" s="22">
        <v>21.105015847385907</v>
      </c>
      <c r="L14" s="22">
        <v>367.58855686318481</v>
      </c>
      <c r="M14" s="20">
        <v>6.1252288055234372</v>
      </c>
      <c r="N14" s="13">
        <v>2.2385065798263737</v>
      </c>
      <c r="O14" s="13">
        <v>0.29353573211140777</v>
      </c>
      <c r="P14" s="13">
        <v>4.8626171495470896</v>
      </c>
      <c r="Q14" s="13">
        <v>7.6201987619240547E-2</v>
      </c>
      <c r="R14" s="13">
        <v>2.7973281894625515E-2</v>
      </c>
      <c r="S14" s="21">
        <v>4.5307445487089721E-3</v>
      </c>
      <c r="T14" s="21">
        <v>1.2599476882730094E-2</v>
      </c>
      <c r="U14" s="21">
        <v>2.4900114045791587E-3</v>
      </c>
      <c r="V14" s="21">
        <v>1.1226762570892754E-2</v>
      </c>
      <c r="W14" s="21">
        <v>5.8684997366818981E-2</v>
      </c>
      <c r="X14" s="21">
        <v>1.1987471053094171E-2</v>
      </c>
      <c r="Y14" s="21">
        <v>0.25166977376842375</v>
      </c>
      <c r="Z14" s="21">
        <v>5.8196945146003494E-2</v>
      </c>
      <c r="AA14" s="21">
        <v>0.65053973552407895</v>
      </c>
      <c r="AB14" s="21">
        <v>0.15158324226977352</v>
      </c>
      <c r="AC14" s="21">
        <v>0.58318778392263648</v>
      </c>
      <c r="AD14" s="21">
        <v>8.3115946110333586E-2</v>
      </c>
      <c r="AE14" s="21">
        <v>0.53575325992796141</v>
      </c>
      <c r="AF14" s="21">
        <v>9.4757395133094738E-2</v>
      </c>
      <c r="AG14" s="13">
        <v>2.0490629056646979E-2</v>
      </c>
      <c r="AH14" s="15"/>
      <c r="AI14" s="15"/>
    </row>
    <row r="15" spans="1:35" s="23" customFormat="1" x14ac:dyDescent="0.2">
      <c r="A15" s="2"/>
      <c r="B15" s="13"/>
      <c r="C15" s="13"/>
      <c r="D15" s="2">
        <v>2</v>
      </c>
      <c r="E15" s="20">
        <v>5.5480271400284593</v>
      </c>
      <c r="F15" s="22">
        <v>58.919381289903647</v>
      </c>
      <c r="G15" s="22">
        <v>562.35882659439471</v>
      </c>
      <c r="H15" s="22">
        <v>190.65330051528807</v>
      </c>
      <c r="I15" s="22">
        <v>6428.3335909795014</v>
      </c>
      <c r="J15" s="22">
        <v>712.7432284996213</v>
      </c>
      <c r="K15" s="22">
        <v>19.734567777897979</v>
      </c>
      <c r="L15" s="22">
        <v>332.55593580858221</v>
      </c>
      <c r="M15" s="20">
        <v>6.1960245196241113</v>
      </c>
      <c r="N15" s="13">
        <v>1.7485237451420805</v>
      </c>
      <c r="O15" s="13">
        <v>0.51139886033740078</v>
      </c>
      <c r="P15" s="13">
        <v>5.0217258285411779</v>
      </c>
      <c r="Q15" s="13">
        <v>6.4888936606768477E-2</v>
      </c>
      <c r="R15" s="13">
        <v>3.039369923991958E-2</v>
      </c>
      <c r="S15" s="21">
        <v>7.4259122043277975E-3</v>
      </c>
      <c r="T15" s="21">
        <v>1.3751030267241155E-2</v>
      </c>
      <c r="U15" s="21">
        <v>1.3758345019905984E-3</v>
      </c>
      <c r="V15" s="21">
        <v>3.0328512702937092E-2</v>
      </c>
      <c r="W15" s="21">
        <v>4.4345116506671792E-2</v>
      </c>
      <c r="X15" s="21">
        <v>1.8665356415417909E-2</v>
      </c>
      <c r="Y15" s="21">
        <v>0.22294589358539083</v>
      </c>
      <c r="Z15" s="21">
        <v>5.7943157306159704E-2</v>
      </c>
      <c r="AA15" s="21">
        <v>0.72040552740028141</v>
      </c>
      <c r="AB15" s="21">
        <v>0.18593425802560531</v>
      </c>
      <c r="AC15" s="21">
        <v>0.56196035225919094</v>
      </c>
      <c r="AD15" s="21">
        <v>8.4843548760213758E-2</v>
      </c>
      <c r="AE15" s="21">
        <v>0.56428536119774308</v>
      </c>
      <c r="AF15" s="21">
        <v>9.1937836605924139E-2</v>
      </c>
      <c r="AG15" s="13">
        <v>2.3734296401401352E-2</v>
      </c>
      <c r="AH15" s="15"/>
      <c r="AI15" s="15"/>
    </row>
    <row r="16" spans="1:35" s="23" customFormat="1" x14ac:dyDescent="0.2">
      <c r="A16" s="2"/>
      <c r="B16" s="13"/>
      <c r="C16" s="13"/>
      <c r="D16" s="2">
        <v>3</v>
      </c>
      <c r="E16" s="20">
        <v>6.2641512805195694</v>
      </c>
      <c r="F16" s="22">
        <v>53.542681941271447</v>
      </c>
      <c r="G16" s="22">
        <v>498.9552826164612</v>
      </c>
      <c r="H16" s="22">
        <v>190.56122774504905</v>
      </c>
      <c r="I16" s="22">
        <v>6542.4601926741698</v>
      </c>
      <c r="J16" s="22">
        <v>788.81381148115827</v>
      </c>
      <c r="K16" s="22">
        <v>21.651208723811994</v>
      </c>
      <c r="L16" s="22">
        <v>364.81796930609369</v>
      </c>
      <c r="M16" s="20">
        <v>7.3747599400212582</v>
      </c>
      <c r="N16" s="13">
        <v>2.0989635187211184</v>
      </c>
      <c r="O16" s="13">
        <v>0.30565401825227462</v>
      </c>
      <c r="P16" s="13">
        <v>4.7189088562000947</v>
      </c>
      <c r="Q16" s="13">
        <v>3.9592081890646613E-2</v>
      </c>
      <c r="R16" s="13">
        <v>2.34769553457593E-2</v>
      </c>
      <c r="S16" s="21">
        <v>1.2183431865380928E-2</v>
      </c>
      <c r="T16" s="21">
        <v>8.5538531576863572E-3</v>
      </c>
      <c r="U16" s="21">
        <v>1.0639089230804458E-3</v>
      </c>
      <c r="V16" s="21">
        <v>0</v>
      </c>
      <c r="W16" s="21">
        <v>4.051424058188606E-2</v>
      </c>
      <c r="X16" s="21">
        <v>2.8865166195136786E-2</v>
      </c>
      <c r="Y16" s="21">
        <v>0.21052571264738332</v>
      </c>
      <c r="Z16" s="21">
        <v>7.4142195909103897E-2</v>
      </c>
      <c r="AA16" s="21">
        <v>0.64056433475331687</v>
      </c>
      <c r="AB16" s="21">
        <v>0.14539857702949649</v>
      </c>
      <c r="AC16" s="21">
        <v>0.5558169964992139</v>
      </c>
      <c r="AD16" s="21">
        <v>9.1066266208425478E-2</v>
      </c>
      <c r="AE16" s="21">
        <v>0.54509307892534653</v>
      </c>
      <c r="AF16" s="21">
        <v>9.3061616018817434E-2</v>
      </c>
      <c r="AG16" s="13">
        <v>2.1954726681542618E-2</v>
      </c>
      <c r="AH16" s="15"/>
      <c r="AI16" s="15"/>
    </row>
    <row r="17" spans="1:35" s="23" customFormat="1" x14ac:dyDescent="0.2">
      <c r="A17" s="2"/>
      <c r="B17" s="13"/>
      <c r="C17" s="13"/>
      <c r="D17" s="2">
        <v>4</v>
      </c>
      <c r="E17" s="20">
        <v>6.9371092192600532</v>
      </c>
      <c r="F17" s="22">
        <v>53.965453931912393</v>
      </c>
      <c r="G17" s="22">
        <v>498.7858839193475</v>
      </c>
      <c r="H17" s="22">
        <v>195.87465552603652</v>
      </c>
      <c r="I17" s="22">
        <v>6789.0318182603951</v>
      </c>
      <c r="J17" s="22">
        <v>808.86359712415481</v>
      </c>
      <c r="K17" s="22">
        <v>22.368873999331878</v>
      </c>
      <c r="L17" s="22">
        <v>365.10209327428794</v>
      </c>
      <c r="M17" s="20">
        <v>6.6502942079648388</v>
      </c>
      <c r="N17" s="13">
        <v>2.130225017780413</v>
      </c>
      <c r="O17" s="13">
        <v>0.3174474991851079</v>
      </c>
      <c r="P17" s="13">
        <v>4.4043117677704133</v>
      </c>
      <c r="Q17" s="13">
        <v>3.3066813767003267E-2</v>
      </c>
      <c r="R17" s="13">
        <v>2.7916003673526393E-2</v>
      </c>
      <c r="S17" s="21">
        <v>3.0716969484985805E-3</v>
      </c>
      <c r="T17" s="21">
        <v>8.221753349940247E-3</v>
      </c>
      <c r="U17" s="21">
        <v>1.1155703837196732E-3</v>
      </c>
      <c r="V17" s="21">
        <v>2.0885306900554287E-2</v>
      </c>
      <c r="W17" s="21">
        <v>8.9940449138760745E-2</v>
      </c>
      <c r="X17" s="21">
        <v>3.4275727874962691E-2</v>
      </c>
      <c r="Y17" s="21">
        <v>9.0804097032603504E-2</v>
      </c>
      <c r="Z17" s="21">
        <v>6.7763520378508607E-2</v>
      </c>
      <c r="AA17" s="21">
        <v>0.53833962594878892</v>
      </c>
      <c r="AB17" s="21">
        <v>0.15104821096316845</v>
      </c>
      <c r="AC17" s="21">
        <v>0.54689668766464927</v>
      </c>
      <c r="AD17" s="21">
        <v>6.9944579941208743E-2</v>
      </c>
      <c r="AE17" s="21">
        <v>0.49074375872608333</v>
      </c>
      <c r="AF17" s="21">
        <v>8.4665009017598894E-2</v>
      </c>
      <c r="AG17" s="13">
        <v>2.9510096316120678E-2</v>
      </c>
      <c r="AH17" s="15"/>
      <c r="AI17" s="15"/>
    </row>
    <row r="18" spans="1:35" s="23" customFormat="1" x14ac:dyDescent="0.2">
      <c r="A18" s="2"/>
      <c r="B18" s="13"/>
      <c r="C18" s="13"/>
      <c r="D18" s="2">
        <v>5</v>
      </c>
      <c r="E18" s="20">
        <v>4.1743790162589107</v>
      </c>
      <c r="F18" s="22">
        <v>55.650273503932254</v>
      </c>
      <c r="G18" s="22">
        <v>528.99068946346188</v>
      </c>
      <c r="H18" s="22">
        <v>170.9818802310601</v>
      </c>
      <c r="I18" s="22">
        <v>4711.4738439495322</v>
      </c>
      <c r="J18" s="22">
        <v>701.77459871625376</v>
      </c>
      <c r="K18" s="22">
        <v>18.558048619880729</v>
      </c>
      <c r="L18" s="22">
        <v>306.57920094334486</v>
      </c>
      <c r="M18" s="20">
        <v>5.427119032768104</v>
      </c>
      <c r="N18" s="13">
        <v>1.4711644336489973</v>
      </c>
      <c r="O18" s="13">
        <v>0.20179156531786047</v>
      </c>
      <c r="P18" s="13">
        <v>4.2368905999422513</v>
      </c>
      <c r="Q18" s="13">
        <v>4.3701502589999976E-2</v>
      </c>
      <c r="R18" s="13">
        <v>1.0841719471126419E-2</v>
      </c>
      <c r="S18" s="21">
        <v>5.7151567934732601E-3</v>
      </c>
      <c r="T18" s="21">
        <v>1.0530032188432133E-2</v>
      </c>
      <c r="U18" s="21">
        <v>9.7758402038224503E-4</v>
      </c>
      <c r="V18" s="21">
        <v>3.0429186289768186E-2</v>
      </c>
      <c r="W18" s="21">
        <v>4.8583575016084124E-2</v>
      </c>
      <c r="X18" s="21">
        <v>3.8989243560479517E-2</v>
      </c>
      <c r="Y18" s="21">
        <v>0.15608305497697739</v>
      </c>
      <c r="Z18" s="21">
        <v>6.3187285327906267E-2</v>
      </c>
      <c r="AA18" s="21">
        <v>0.54097566082343251</v>
      </c>
      <c r="AB18" s="21">
        <v>0.15529774513433345</v>
      </c>
      <c r="AC18" s="21">
        <v>0.50190837086467666</v>
      </c>
      <c r="AD18" s="21">
        <v>8.9913860400893622E-2</v>
      </c>
      <c r="AE18" s="21">
        <v>0.61857445121635324</v>
      </c>
      <c r="AF18" s="21">
        <v>8.0827840310355337E-2</v>
      </c>
      <c r="AG18" s="13">
        <v>1.7220552840126691E-2</v>
      </c>
      <c r="AH18" s="15"/>
      <c r="AI18" s="15"/>
    </row>
    <row r="19" spans="1:35" s="23" customFormat="1" x14ac:dyDescent="0.2">
      <c r="A19" s="2"/>
      <c r="B19" s="13"/>
      <c r="C19" s="13"/>
      <c r="D19" s="2">
        <v>6</v>
      </c>
      <c r="E19" s="20">
        <v>4.7884499028357519</v>
      </c>
      <c r="F19" s="22">
        <v>55.272935595125062</v>
      </c>
      <c r="G19" s="22">
        <v>568.04362329284459</v>
      </c>
      <c r="H19" s="22">
        <v>188.3296553588826</v>
      </c>
      <c r="I19" s="22">
        <v>6694.7229786755179</v>
      </c>
      <c r="J19" s="22">
        <v>722.99681609445997</v>
      </c>
      <c r="K19" s="22">
        <v>18.561314892071522</v>
      </c>
      <c r="L19" s="22">
        <v>328.24344944451906</v>
      </c>
      <c r="M19" s="20">
        <v>6.0673025555390261</v>
      </c>
      <c r="N19" s="13">
        <v>1.8981537974383347</v>
      </c>
      <c r="O19" s="13">
        <v>0.21690795360891685</v>
      </c>
      <c r="P19" s="13">
        <v>5.1416180350973857</v>
      </c>
      <c r="Q19" s="13">
        <v>6.214178434283419E-2</v>
      </c>
      <c r="R19" s="13">
        <v>2.6873180453956674E-2</v>
      </c>
      <c r="S19" s="21">
        <v>5.7804355191136197E-4</v>
      </c>
      <c r="T19" s="21">
        <v>1.5512960824801282E-2</v>
      </c>
      <c r="U19" s="21">
        <v>1.926104440069364E-4</v>
      </c>
      <c r="V19" s="21">
        <v>8.5281654618567966E-3</v>
      </c>
      <c r="W19" s="21">
        <v>8.4735806167688971E-2</v>
      </c>
      <c r="X19" s="21">
        <v>2.1038810078650369E-2</v>
      </c>
      <c r="Y19" s="21">
        <v>0.26634616290927815</v>
      </c>
      <c r="Z19" s="21">
        <v>6.4685581682080218E-2</v>
      </c>
      <c r="AA19" s="21">
        <v>0.66859531920625359</v>
      </c>
      <c r="AB19" s="21">
        <v>0.18322217017938255</v>
      </c>
      <c r="AC19" s="21">
        <v>0.4595016767024368</v>
      </c>
      <c r="AD19" s="21">
        <v>8.9865518115530757E-2</v>
      </c>
      <c r="AE19" s="21">
        <v>0.55206014278766524</v>
      </c>
      <c r="AF19" s="21">
        <v>8.9151926823256039E-2</v>
      </c>
      <c r="AG19" s="13">
        <v>4.8234215295821822E-2</v>
      </c>
      <c r="AH19" s="15"/>
      <c r="AI19" s="15"/>
    </row>
    <row r="20" spans="1:35" s="23" customFormat="1" x14ac:dyDescent="0.2">
      <c r="A20" s="2"/>
      <c r="B20" s="13"/>
      <c r="C20" s="13"/>
      <c r="D20" s="2">
        <v>7</v>
      </c>
      <c r="E20" s="20">
        <v>4.8339975139193063</v>
      </c>
      <c r="F20" s="22">
        <v>54.893179378473455</v>
      </c>
      <c r="G20" s="22">
        <v>547.88843404939348</v>
      </c>
      <c r="H20" s="22">
        <v>191.85006839169174</v>
      </c>
      <c r="I20" s="22">
        <v>6823.2622150282223</v>
      </c>
      <c r="J20" s="22">
        <v>730.16058069120675</v>
      </c>
      <c r="K20" s="22">
        <v>19.862377748816012</v>
      </c>
      <c r="L20" s="22">
        <v>344.75393330464107</v>
      </c>
      <c r="M20" s="20">
        <v>6.4981704198977219</v>
      </c>
      <c r="N20" s="13">
        <v>2.0039751969210631</v>
      </c>
      <c r="O20" s="13">
        <v>0.37352330651691545</v>
      </c>
      <c r="P20" s="13">
        <v>4.8926236970175339</v>
      </c>
      <c r="Q20" s="13">
        <v>6.986103075387852E-2</v>
      </c>
      <c r="R20" s="13">
        <v>2.4380518161220634E-2</v>
      </c>
      <c r="S20" s="21">
        <v>7.9729863226794227E-3</v>
      </c>
      <c r="T20" s="21">
        <v>5.4545219381460786E-3</v>
      </c>
      <c r="U20" s="21">
        <v>6.7476780146714216E-4</v>
      </c>
      <c r="V20" s="21">
        <v>3.1268150954567871E-2</v>
      </c>
      <c r="W20" s="21">
        <v>1.4957865849877868E-2</v>
      </c>
      <c r="X20" s="21">
        <v>3.4617107841711986E-2</v>
      </c>
      <c r="Y20" s="21">
        <v>0.23173188662646663</v>
      </c>
      <c r="Z20" s="21">
        <v>6.4274823371996151E-2</v>
      </c>
      <c r="AA20" s="21">
        <v>0.61420571289050485</v>
      </c>
      <c r="AB20" s="21">
        <v>0.16684865964923654</v>
      </c>
      <c r="AC20" s="21">
        <v>0.59327954186781673</v>
      </c>
      <c r="AD20" s="21">
        <v>9.8086799612543102E-2</v>
      </c>
      <c r="AE20" s="21">
        <v>0.58037183195892494</v>
      </c>
      <c r="AF20" s="21">
        <v>8.4691057853274576E-2</v>
      </c>
      <c r="AG20" s="13">
        <v>3.1086906087367437E-2</v>
      </c>
      <c r="AH20" s="15"/>
      <c r="AI20" s="15"/>
    </row>
    <row r="21" spans="1:35" s="23" customFormat="1" x14ac:dyDescent="0.2">
      <c r="A21" s="2"/>
      <c r="B21" s="13"/>
      <c r="C21" s="13"/>
      <c r="D21" s="2">
        <v>8</v>
      </c>
      <c r="E21" s="20">
        <v>3.6357175314558372</v>
      </c>
      <c r="F21" s="22">
        <v>59.356190135510722</v>
      </c>
      <c r="G21" s="22">
        <v>559.26265393194547</v>
      </c>
      <c r="H21" s="22">
        <v>180.46308283472263</v>
      </c>
      <c r="I21" s="22">
        <v>5136.9200509221801</v>
      </c>
      <c r="J21" s="22">
        <v>730.75539499283548</v>
      </c>
      <c r="K21" s="22">
        <v>17.823430949081512</v>
      </c>
      <c r="L21" s="22">
        <v>303.15433050169605</v>
      </c>
      <c r="M21" s="20">
        <v>6.0871981066508951</v>
      </c>
      <c r="N21" s="13">
        <v>1.4953679464411394</v>
      </c>
      <c r="O21" s="13">
        <v>0.12009408305051114</v>
      </c>
      <c r="P21" s="13">
        <v>5.0056458160387205</v>
      </c>
      <c r="Q21" s="13">
        <v>2.8691973018351465E-2</v>
      </c>
      <c r="R21" s="13">
        <v>1.7148355211309325E-2</v>
      </c>
      <c r="S21" s="21">
        <v>4.2922153543392101E-3</v>
      </c>
      <c r="T21" s="21">
        <v>2.7213976151790435E-3</v>
      </c>
      <c r="U21" s="21">
        <v>6.6830522183014226E-4</v>
      </c>
      <c r="V21" s="21">
        <v>0</v>
      </c>
      <c r="W21" s="21">
        <v>2.4142477276165506E-2</v>
      </c>
      <c r="X21" s="21">
        <v>1.8907674332937134E-3</v>
      </c>
      <c r="Y21" s="21">
        <v>6.4783179592607307E-2</v>
      </c>
      <c r="Z21" s="21">
        <v>5.3806475515745029E-2</v>
      </c>
      <c r="AA21" s="21">
        <v>0.62050682093993903</v>
      </c>
      <c r="AB21" s="21">
        <v>0.18112620636699914</v>
      </c>
      <c r="AC21" s="21">
        <v>0.62092085806837183</v>
      </c>
      <c r="AD21" s="21">
        <v>9.2870667767832454E-2</v>
      </c>
      <c r="AE21" s="21">
        <v>0.62392069104530257</v>
      </c>
      <c r="AF21" s="21">
        <v>0.1107585400975082</v>
      </c>
      <c r="AG21" s="13">
        <v>1.4591561242154789E-2</v>
      </c>
      <c r="AH21" s="15"/>
      <c r="AI21" s="15"/>
    </row>
    <row r="22" spans="1:35" s="23" customFormat="1" x14ac:dyDescent="0.2">
      <c r="A22" s="2"/>
      <c r="B22" s="13"/>
      <c r="C22" s="13"/>
      <c r="D22" s="2" t="s">
        <v>34</v>
      </c>
      <c r="E22" s="20">
        <f>AVERAGE(E14:E21)</f>
        <v>5.02209736945938</v>
      </c>
      <c r="F22" s="22">
        <f t="shared" ref="F22:AG22" si="2">AVERAGE(F14:F21)</f>
        <v>55.577275194421951</v>
      </c>
      <c r="G22" s="22">
        <v>535.1046915411215</v>
      </c>
      <c r="H22" s="22">
        <f t="shared" si="2"/>
        <v>189.58330164494893</v>
      </c>
      <c r="I22" s="22">
        <f t="shared" si="2"/>
        <v>6324.9491728253461</v>
      </c>
      <c r="J22" s="22">
        <v>747.67201594755181</v>
      </c>
      <c r="K22" s="22">
        <f t="shared" si="2"/>
        <v>19.958104819784694</v>
      </c>
      <c r="L22" s="22">
        <f t="shared" si="2"/>
        <v>339.09943368079371</v>
      </c>
      <c r="M22" s="20">
        <f t="shared" si="2"/>
        <v>6.3032621984986745</v>
      </c>
      <c r="N22" s="13">
        <f t="shared" si="2"/>
        <v>1.8856100294899401</v>
      </c>
      <c r="O22" s="13">
        <f t="shared" si="2"/>
        <v>0.29254412729754942</v>
      </c>
      <c r="P22" s="13">
        <f t="shared" si="2"/>
        <v>4.7855427187693333</v>
      </c>
      <c r="Q22" s="13">
        <f t="shared" si="2"/>
        <v>5.2268263823590379E-2</v>
      </c>
      <c r="R22" s="13">
        <f t="shared" si="2"/>
        <v>2.3625464181430481E-2</v>
      </c>
      <c r="S22" s="21">
        <f t="shared" si="2"/>
        <v>5.7212734486649427E-3</v>
      </c>
      <c r="T22" s="21">
        <f t="shared" si="2"/>
        <v>9.6681282780195481E-3</v>
      </c>
      <c r="U22" s="21">
        <f t="shared" si="2"/>
        <v>1.0698240876320427E-3</v>
      </c>
      <c r="V22" s="21">
        <f t="shared" si="2"/>
        <v>1.6583260610072124E-2</v>
      </c>
      <c r="W22" s="21">
        <f t="shared" si="2"/>
        <v>5.0738065987994255E-2</v>
      </c>
      <c r="X22" s="21">
        <f t="shared" si="2"/>
        <v>2.3791206306593392E-2</v>
      </c>
      <c r="Y22" s="21">
        <f t="shared" si="2"/>
        <v>0.18686122014239134</v>
      </c>
      <c r="Z22" s="21">
        <f t="shared" si="2"/>
        <v>6.2999998079687924E-2</v>
      </c>
      <c r="AA22" s="21">
        <f t="shared" si="2"/>
        <v>0.62426659218582448</v>
      </c>
      <c r="AB22" s="21">
        <f t="shared" si="2"/>
        <v>0.16505738370224945</v>
      </c>
      <c r="AC22" s="21">
        <f t="shared" si="2"/>
        <v>0.55293403348112402</v>
      </c>
      <c r="AD22" s="21">
        <f t="shared" si="2"/>
        <v>8.7463398364622677E-2</v>
      </c>
      <c r="AE22" s="21">
        <f t="shared" si="2"/>
        <v>0.56385032197317253</v>
      </c>
      <c r="AF22" s="21">
        <f t="shared" si="2"/>
        <v>9.1231402732478664E-2</v>
      </c>
      <c r="AG22" s="13">
        <f t="shared" si="2"/>
        <v>2.5852872990147796E-2</v>
      </c>
      <c r="AH22" s="15"/>
      <c r="AI22" s="15"/>
    </row>
    <row r="23" spans="1:35" x14ac:dyDescent="0.2">
      <c r="D23" s="2" t="s">
        <v>56</v>
      </c>
      <c r="E23" s="3">
        <f>STDEV(E14:E21)</f>
        <v>1.1509161407903639</v>
      </c>
      <c r="F23" s="6">
        <f t="shared" ref="F23:AG23" si="3">STDEV(F14:F21)</f>
        <v>2.3695296489069002</v>
      </c>
      <c r="G23" s="6">
        <v>28.239299165986214</v>
      </c>
      <c r="H23" s="6">
        <f t="shared" si="3"/>
        <v>10.790290030756521</v>
      </c>
      <c r="I23" s="6">
        <f t="shared" si="3"/>
        <v>925.20652519411226</v>
      </c>
      <c r="J23" s="6">
        <v>40.318027693028327</v>
      </c>
      <c r="K23" s="6">
        <f t="shared" si="3"/>
        <v>1.626607260204304</v>
      </c>
      <c r="L23" s="6">
        <f t="shared" si="3"/>
        <v>25.888416119785539</v>
      </c>
      <c r="M23" s="3">
        <f t="shared" si="3"/>
        <v>0.56311774218995359</v>
      </c>
      <c r="N23" s="4">
        <f t="shared" si="3"/>
        <v>0.28955791987310647</v>
      </c>
      <c r="O23" s="4">
        <f t="shared" si="3"/>
        <v>0.11889006214040648</v>
      </c>
      <c r="P23" s="4">
        <f t="shared" si="3"/>
        <v>0.31605165187793266</v>
      </c>
      <c r="Q23" s="4">
        <f t="shared" si="3"/>
        <v>1.8117507439621303E-2</v>
      </c>
      <c r="R23" s="4">
        <f t="shared" si="3"/>
        <v>6.5425873607347163E-3</v>
      </c>
      <c r="S23" s="5">
        <f t="shared" si="3"/>
        <v>3.5186882391473298E-3</v>
      </c>
      <c r="T23" s="5">
        <f t="shared" si="3"/>
        <v>4.3013784154861704E-3</v>
      </c>
      <c r="U23" s="5">
        <f t="shared" si="3"/>
        <v>6.7696813357079539E-4</v>
      </c>
      <c r="V23" s="5">
        <f t="shared" si="3"/>
        <v>1.3407785125244348E-2</v>
      </c>
      <c r="W23" s="5">
        <f t="shared" si="3"/>
        <v>2.6439724446292275E-2</v>
      </c>
      <c r="X23" s="5">
        <f t="shared" si="3"/>
        <v>1.2742830773010236E-2</v>
      </c>
      <c r="Y23" s="5">
        <f t="shared" si="3"/>
        <v>7.5091189952178047E-2</v>
      </c>
      <c r="Z23" s="5">
        <f t="shared" si="3"/>
        <v>6.3752084392526892E-3</v>
      </c>
      <c r="AA23" s="5">
        <f t="shared" si="3"/>
        <v>6.1643914452305028E-2</v>
      </c>
      <c r="AB23" s="5">
        <f t="shared" si="3"/>
        <v>1.6417532934428297E-2</v>
      </c>
      <c r="AC23" s="5">
        <f t="shared" si="3"/>
        <v>5.1581719865301794E-2</v>
      </c>
      <c r="AD23" s="5">
        <f t="shared" si="3"/>
        <v>8.4475166990712579E-3</v>
      </c>
      <c r="AE23" s="5">
        <f t="shared" si="3"/>
        <v>4.3917432416780172E-2</v>
      </c>
      <c r="AF23" s="5">
        <f t="shared" si="3"/>
        <v>9.2276170446482057E-3</v>
      </c>
      <c r="AG23" s="4">
        <f t="shared" si="3"/>
        <v>1.0633280189968087E-2</v>
      </c>
      <c r="AH23" s="15"/>
      <c r="AI23" s="15"/>
    </row>
    <row r="24" spans="1:35" x14ac:dyDescent="0.2">
      <c r="AH24" s="15"/>
      <c r="AI24" s="15"/>
    </row>
    <row r="25" spans="1:35" s="15" customFormat="1" x14ac:dyDescent="0.2">
      <c r="A25" s="15" t="s">
        <v>37</v>
      </c>
      <c r="B25" s="13" t="s">
        <v>38</v>
      </c>
      <c r="C25" s="15" t="s">
        <v>57</v>
      </c>
      <c r="D25" s="14">
        <v>1</v>
      </c>
      <c r="E25" s="16">
        <v>1.9334016676143604</v>
      </c>
      <c r="F25" s="18">
        <v>56.474101710182396</v>
      </c>
      <c r="G25" s="18">
        <v>686.21687944599466</v>
      </c>
      <c r="H25" s="18">
        <v>224.5401506840056</v>
      </c>
      <c r="I25" s="18">
        <v>8179.0485021480026</v>
      </c>
      <c r="J25" s="18">
        <v>792.52827182895328</v>
      </c>
      <c r="K25" s="18">
        <v>20.274250253064416</v>
      </c>
      <c r="L25" s="18">
        <v>347.20638621314794</v>
      </c>
      <c r="M25" s="16">
        <v>6.3339180427891089</v>
      </c>
      <c r="N25" s="15">
        <v>2.5023559845821528</v>
      </c>
      <c r="O25" s="15">
        <v>5.366386738435195E-2</v>
      </c>
      <c r="P25" s="15">
        <v>6.0228567818210852</v>
      </c>
      <c r="Q25" s="15">
        <v>1.5303496925644438E-2</v>
      </c>
      <c r="R25" s="15">
        <v>1.935781442423316E-2</v>
      </c>
      <c r="S25" s="17">
        <v>0</v>
      </c>
      <c r="T25" s="17">
        <v>0</v>
      </c>
      <c r="U25" s="17">
        <v>8.2455300761214382E-3</v>
      </c>
      <c r="V25" s="17">
        <v>1.0825288159777348E-2</v>
      </c>
      <c r="W25" s="17">
        <v>0.10866157708200404</v>
      </c>
      <c r="X25" s="17">
        <v>6.5782743039806302E-2</v>
      </c>
      <c r="Y25" s="17">
        <v>0.4631132422053757</v>
      </c>
      <c r="Z25" s="17">
        <v>0.11788781071574482</v>
      </c>
      <c r="AA25" s="17">
        <v>0.94268874862884056</v>
      </c>
      <c r="AB25" s="17">
        <v>0.2370169337236667</v>
      </c>
      <c r="AC25" s="17">
        <v>0.74525076418489078</v>
      </c>
      <c r="AD25" s="17">
        <v>0.13042652745501973</v>
      </c>
      <c r="AE25" s="17">
        <v>0.81404545145071672</v>
      </c>
      <c r="AF25" s="17">
        <v>8.6250634069727619E-2</v>
      </c>
      <c r="AG25" s="15">
        <v>1.4435162508808892E-2</v>
      </c>
    </row>
    <row r="26" spans="1:35" s="15" customFormat="1" ht="12" x14ac:dyDescent="0.2">
      <c r="D26" s="14">
        <v>2</v>
      </c>
      <c r="E26" s="16">
        <v>3.2259553782103794</v>
      </c>
      <c r="F26" s="18">
        <v>55.090601164921075</v>
      </c>
      <c r="G26" s="18">
        <v>650.45216277530801</v>
      </c>
      <c r="H26" s="18">
        <v>214.52652374141397</v>
      </c>
      <c r="I26" s="18">
        <v>7214.4959989951221</v>
      </c>
      <c r="J26" s="18">
        <v>778.44168931718445</v>
      </c>
      <c r="K26" s="18">
        <v>18.341056923967464</v>
      </c>
      <c r="L26" s="18">
        <v>331.76202438231979</v>
      </c>
      <c r="M26" s="16">
        <v>4.7282625473003828</v>
      </c>
      <c r="N26" s="15">
        <v>2.3916031522412817</v>
      </c>
      <c r="O26" s="15">
        <v>7.3355114539340488E-2</v>
      </c>
      <c r="P26" s="15">
        <v>6.2099025393477278</v>
      </c>
      <c r="Q26" s="15">
        <v>9.8407063165505071E-2</v>
      </c>
      <c r="R26" s="15">
        <v>3.4906979102124924E-2</v>
      </c>
      <c r="S26" s="17">
        <v>0</v>
      </c>
      <c r="T26" s="17">
        <v>4.2445613062903065E-3</v>
      </c>
      <c r="U26" s="17">
        <v>3.323515526387905E-3</v>
      </c>
      <c r="V26" s="17">
        <v>7.2803237260938305E-2</v>
      </c>
      <c r="W26" s="17">
        <v>0.10685357176283948</v>
      </c>
      <c r="X26" s="17">
        <v>6.2736538473477488E-2</v>
      </c>
      <c r="Y26" s="17">
        <v>0.45586036637383159</v>
      </c>
      <c r="Z26" s="17">
        <v>0.12195104248706995</v>
      </c>
      <c r="AA26" s="17">
        <v>0.90019326600170047</v>
      </c>
      <c r="AB26" s="17">
        <v>0.22661476013107434</v>
      </c>
      <c r="AC26" s="17">
        <v>0.69366455670661653</v>
      </c>
      <c r="AD26" s="17">
        <v>0.12772656575598332</v>
      </c>
      <c r="AE26" s="17">
        <v>0.79533868565768762</v>
      </c>
      <c r="AF26" s="17">
        <v>9.3606289028651452E-2</v>
      </c>
      <c r="AG26" s="15">
        <v>5.5373461081187091E-2</v>
      </c>
    </row>
    <row r="27" spans="1:35" s="15" customFormat="1" ht="12" x14ac:dyDescent="0.2">
      <c r="D27" s="14">
        <v>3</v>
      </c>
      <c r="E27" s="16">
        <v>2.948312471520167</v>
      </c>
      <c r="F27" s="18">
        <v>58.567255841416411</v>
      </c>
      <c r="G27" s="18">
        <v>702.85650966108233</v>
      </c>
      <c r="H27" s="18">
        <v>218.96142318249761</v>
      </c>
      <c r="I27" s="18">
        <v>7158.2445057526838</v>
      </c>
      <c r="J27" s="18">
        <v>700.58260585080416</v>
      </c>
      <c r="K27" s="18">
        <v>17.752896454248415</v>
      </c>
      <c r="L27" s="18">
        <v>305.61529530355119</v>
      </c>
      <c r="M27" s="16">
        <v>5.3750949006606525</v>
      </c>
      <c r="N27" s="15">
        <v>2.186975270244095</v>
      </c>
      <c r="O27" s="15">
        <v>6.36339351294921E-2</v>
      </c>
      <c r="P27" s="15">
        <v>6.4742283240561243</v>
      </c>
      <c r="Q27" s="15">
        <v>3.7595289739245828E-2</v>
      </c>
      <c r="R27" s="15">
        <v>3.2724295881987595E-2</v>
      </c>
      <c r="S27" s="17">
        <v>0</v>
      </c>
      <c r="T27" s="17">
        <v>7.6323387388321827E-3</v>
      </c>
      <c r="U27" s="17">
        <v>8.7298941663372428E-3</v>
      </c>
      <c r="V27" s="17">
        <v>3.6578564486612973E-2</v>
      </c>
      <c r="W27" s="17">
        <v>0.11885930562318187</v>
      </c>
      <c r="X27" s="17">
        <v>6.7562407283142237E-2</v>
      </c>
      <c r="Y27" s="17">
        <v>0.41995862676222723</v>
      </c>
      <c r="Z27" s="17">
        <v>0.12766666172280236</v>
      </c>
      <c r="AA27" s="17">
        <v>0.96663816385562684</v>
      </c>
      <c r="AB27" s="17">
        <v>0.25194010722620885</v>
      </c>
      <c r="AC27" s="17">
        <v>0.8198101332420088</v>
      </c>
      <c r="AD27" s="17">
        <v>0.11714102804527583</v>
      </c>
      <c r="AE27" s="17">
        <v>0.81082701910179433</v>
      </c>
      <c r="AF27" s="17">
        <v>9.4024814275213406E-2</v>
      </c>
      <c r="AG27" s="15">
        <v>5.5415657458274606E-2</v>
      </c>
    </row>
    <row r="28" spans="1:35" s="15" customFormat="1" ht="12" x14ac:dyDescent="0.2">
      <c r="D28" s="14">
        <v>4</v>
      </c>
      <c r="E28" s="16">
        <v>3.9810178975819386</v>
      </c>
      <c r="F28" s="18">
        <v>57.750059561879567</v>
      </c>
      <c r="G28" s="18">
        <v>630.82911315000661</v>
      </c>
      <c r="H28" s="18">
        <v>232.23159086731121</v>
      </c>
      <c r="I28" s="18">
        <v>7847.514841593349</v>
      </c>
      <c r="J28" s="18">
        <v>869.4239297494787</v>
      </c>
      <c r="K28" s="18">
        <v>24.576726781033628</v>
      </c>
      <c r="L28" s="18">
        <v>401.22542883269983</v>
      </c>
      <c r="M28" s="16">
        <v>13.181588691162238</v>
      </c>
      <c r="N28" s="15">
        <v>3.0756572166007992</v>
      </c>
      <c r="O28" s="15">
        <v>1.0997067310143676E-2</v>
      </c>
      <c r="P28" s="15">
        <v>6.1451237192822372</v>
      </c>
      <c r="Q28" s="15">
        <v>7.5725742557615119E-2</v>
      </c>
      <c r="R28" s="15">
        <v>2.0582725065504546E-2</v>
      </c>
      <c r="S28" s="17">
        <v>1.177068351542623E-3</v>
      </c>
      <c r="T28" s="17">
        <v>5.0473116066326613E-3</v>
      </c>
      <c r="U28" s="17">
        <v>2.652357710708543E-3</v>
      </c>
      <c r="V28" s="17">
        <v>7.8371191438225588E-2</v>
      </c>
      <c r="W28" s="17">
        <v>0.18462806858973779</v>
      </c>
      <c r="X28" s="17">
        <v>7.1116012160106476E-2</v>
      </c>
      <c r="Y28" s="17">
        <v>0.35871569666643388</v>
      </c>
      <c r="Z28" s="17">
        <v>9.6018057790906469E-2</v>
      </c>
      <c r="AA28" s="17">
        <v>1.0717982091586644</v>
      </c>
      <c r="AB28" s="17">
        <v>0.2288418969544096</v>
      </c>
      <c r="AC28" s="17">
        <v>0.7416420610048392</v>
      </c>
      <c r="AD28" s="17">
        <v>0.13087594775354178</v>
      </c>
      <c r="AE28" s="17">
        <v>0.70172165458529578</v>
      </c>
      <c r="AF28" s="17">
        <v>8.2287683053933455E-2</v>
      </c>
      <c r="AG28" s="15">
        <v>9.4852154805971367E-2</v>
      </c>
    </row>
    <row r="29" spans="1:35" s="15" customFormat="1" ht="12" x14ac:dyDescent="0.2">
      <c r="D29" s="14">
        <v>5</v>
      </c>
      <c r="E29" s="16">
        <v>7.6096513882481833</v>
      </c>
      <c r="F29" s="18">
        <v>57.579028804654335</v>
      </c>
      <c r="G29" s="18">
        <v>702.59531145417418</v>
      </c>
      <c r="H29" s="18">
        <v>234.42802488427949</v>
      </c>
      <c r="I29" s="18">
        <v>8091.9750098604554</v>
      </c>
      <c r="J29" s="18">
        <v>820.52778832566605</v>
      </c>
      <c r="K29" s="18">
        <v>21.326344889600158</v>
      </c>
      <c r="L29" s="18">
        <v>360.33274923472015</v>
      </c>
      <c r="M29" s="16">
        <v>7.7959300551518433</v>
      </c>
      <c r="N29" s="15">
        <v>2.7219523089649047</v>
      </c>
      <c r="O29" s="15">
        <v>5.7927365771222795E-2</v>
      </c>
      <c r="P29" s="15">
        <v>6.5865370989970566</v>
      </c>
      <c r="Q29" s="15">
        <v>3.5130578124006648E-2</v>
      </c>
      <c r="R29" s="15">
        <v>3.2990440478036405E-2</v>
      </c>
      <c r="S29" s="17">
        <v>0</v>
      </c>
      <c r="T29" s="17">
        <v>0</v>
      </c>
      <c r="U29" s="17">
        <v>0</v>
      </c>
      <c r="V29" s="17">
        <v>9.117737305071151E-2</v>
      </c>
      <c r="W29" s="17">
        <v>9.0514202535343327E-2</v>
      </c>
      <c r="X29" s="17">
        <v>6.7671832108598298E-2</v>
      </c>
      <c r="Y29" s="17">
        <v>0.53119203553522676</v>
      </c>
      <c r="Z29" s="17">
        <v>0.12135477589360545</v>
      </c>
      <c r="AA29" s="17">
        <v>1.0188199189361025</v>
      </c>
      <c r="AB29" s="17">
        <v>0.26314632646255515</v>
      </c>
      <c r="AC29" s="17">
        <v>0.75689412970324632</v>
      </c>
      <c r="AD29" s="17">
        <v>0.13294703200037311</v>
      </c>
      <c r="AE29" s="17">
        <v>0.90572611811483206</v>
      </c>
      <c r="AF29" s="17">
        <v>9.823310214874878E-2</v>
      </c>
      <c r="AG29" s="15">
        <v>4.9377633403953097E-2</v>
      </c>
    </row>
    <row r="30" spans="1:35" s="15" customFormat="1" ht="12" x14ac:dyDescent="0.2">
      <c r="D30" s="14">
        <v>6</v>
      </c>
      <c r="E30" s="16">
        <v>4.2325142957441617</v>
      </c>
      <c r="F30" s="18">
        <v>57.958598383896557</v>
      </c>
      <c r="G30" s="18">
        <v>645.99257146702848</v>
      </c>
      <c r="H30" s="18">
        <v>230.08236474784962</v>
      </c>
      <c r="I30" s="18">
        <v>8765.2357770607978</v>
      </c>
      <c r="J30" s="18">
        <v>857.4181067849612</v>
      </c>
      <c r="K30" s="18">
        <v>22.615850544459985</v>
      </c>
      <c r="L30" s="18">
        <v>389.6623387738706</v>
      </c>
      <c r="M30" s="16">
        <v>9.0063647371353621</v>
      </c>
      <c r="N30" s="15">
        <v>2.9364951141708708</v>
      </c>
      <c r="O30" s="15">
        <v>3.0423649857126485E-2</v>
      </c>
      <c r="P30" s="15">
        <v>6.748127200120603</v>
      </c>
      <c r="Q30" s="15">
        <v>0.10176160315341255</v>
      </c>
      <c r="R30" s="15">
        <v>3.7095071317103268E-2</v>
      </c>
      <c r="S30" s="17">
        <v>0</v>
      </c>
      <c r="T30" s="17">
        <v>4.3748586744811364E-3</v>
      </c>
      <c r="U30" s="17">
        <v>2.588250913022908E-3</v>
      </c>
      <c r="V30" s="17">
        <v>4.1138086730404907E-2</v>
      </c>
      <c r="W30" s="17">
        <v>0.20809121564707175</v>
      </c>
      <c r="X30" s="17">
        <v>6.576279792156027E-2</v>
      </c>
      <c r="Y30" s="17">
        <v>0.48484489951821158</v>
      </c>
      <c r="Z30" s="17">
        <v>0.10619714171047846</v>
      </c>
      <c r="AA30" s="17">
        <v>1.1632270549775887</v>
      </c>
      <c r="AB30" s="17">
        <v>0.25353478975475807</v>
      </c>
      <c r="AC30" s="17">
        <v>0.75877737005002888</v>
      </c>
      <c r="AD30" s="17">
        <v>0.14811456971102591</v>
      </c>
      <c r="AE30" s="17">
        <v>0.79454473439553808</v>
      </c>
      <c r="AF30" s="17">
        <v>0.13404089696815705</v>
      </c>
      <c r="AG30" s="15">
        <v>7.1333367220333399E-2</v>
      </c>
    </row>
    <row r="31" spans="1:35" s="15" customFormat="1" ht="12" x14ac:dyDescent="0.2">
      <c r="D31" s="14">
        <v>7</v>
      </c>
      <c r="E31" s="16">
        <v>7.027453228687726</v>
      </c>
      <c r="F31" s="18">
        <v>61.753288615488081</v>
      </c>
      <c r="G31" s="18">
        <v>756.95605946359774</v>
      </c>
      <c r="H31" s="18">
        <v>226.53210513561473</v>
      </c>
      <c r="I31" s="18">
        <v>7482.3356481262817</v>
      </c>
      <c r="J31" s="18">
        <v>766.78429132717542</v>
      </c>
      <c r="K31" s="18">
        <v>18.79801698813873</v>
      </c>
      <c r="L31" s="18">
        <v>327.75704164783065</v>
      </c>
      <c r="M31" s="16">
        <v>4.6661388966668866</v>
      </c>
      <c r="N31" s="15">
        <v>2.4886544536902826</v>
      </c>
      <c r="O31" s="15">
        <v>2.6364071235889724E-2</v>
      </c>
      <c r="P31" s="15">
        <v>7.2469673827805767</v>
      </c>
      <c r="Q31" s="15">
        <v>0.1613883870765527</v>
      </c>
      <c r="R31" s="15">
        <v>3.2471721697007287E-2</v>
      </c>
      <c r="S31" s="17">
        <v>4.1679693453725158E-3</v>
      </c>
      <c r="T31" s="17">
        <v>1.8325562936480748E-3</v>
      </c>
      <c r="U31" s="17">
        <v>4.8818955922799393E-3</v>
      </c>
      <c r="V31" s="17">
        <v>6.4372528555998301E-2</v>
      </c>
      <c r="W31" s="17">
        <v>0.19024726351739424</v>
      </c>
      <c r="X31" s="17">
        <v>8.2215385139705499E-2</v>
      </c>
      <c r="Y31" s="17">
        <v>0.33193171648526221</v>
      </c>
      <c r="Z31" s="17">
        <v>0.13007602393553713</v>
      </c>
      <c r="AA31" s="17">
        <v>1.0297267634788398</v>
      </c>
      <c r="AB31" s="17">
        <v>0.24916548221920023</v>
      </c>
      <c r="AC31" s="17">
        <v>0.82278148202663004</v>
      </c>
      <c r="AD31" s="17">
        <v>0.11493945176549213</v>
      </c>
      <c r="AE31" s="17">
        <v>0.83653719506443436</v>
      </c>
      <c r="AF31" s="17">
        <v>0.10871010015299866</v>
      </c>
      <c r="AG31" s="15">
        <v>4.6532398781630437E-2</v>
      </c>
    </row>
    <row r="32" spans="1:35" s="15" customFormat="1" ht="12" x14ac:dyDescent="0.2">
      <c r="D32" s="14">
        <v>8</v>
      </c>
      <c r="E32" s="16">
        <v>9.2846481517664312</v>
      </c>
      <c r="F32" s="18">
        <v>55.593676440438756</v>
      </c>
      <c r="G32" s="18">
        <v>639.16372083374858</v>
      </c>
      <c r="H32" s="18">
        <v>223.42144156369079</v>
      </c>
      <c r="I32" s="18">
        <v>7325.0864980527585</v>
      </c>
      <c r="J32" s="18">
        <v>804.365879819405</v>
      </c>
      <c r="K32" s="18">
        <v>19.256740759762522</v>
      </c>
      <c r="L32" s="18">
        <v>352.75335925986803</v>
      </c>
      <c r="M32" s="16">
        <v>6.0771248056743268</v>
      </c>
      <c r="N32" s="15">
        <v>2.7630586143050886</v>
      </c>
      <c r="O32" s="15">
        <v>4.320382790329385E-2</v>
      </c>
      <c r="P32" s="15">
        <v>6.1397062600431864</v>
      </c>
      <c r="Q32" s="15">
        <v>0.1005847631044363</v>
      </c>
      <c r="R32" s="15">
        <v>3.0089510588737298E-2</v>
      </c>
      <c r="S32" s="17">
        <v>0</v>
      </c>
      <c r="T32" s="17">
        <v>1.6119257115644455E-3</v>
      </c>
      <c r="U32" s="17">
        <v>3.4506065066321695E-3</v>
      </c>
      <c r="V32" s="17">
        <v>8.0940259332164116E-2</v>
      </c>
      <c r="W32" s="17">
        <v>0.17745307864414062</v>
      </c>
      <c r="X32" s="17">
        <v>6.4993461896473023E-2</v>
      </c>
      <c r="Y32" s="17">
        <v>0.4298265575322085</v>
      </c>
      <c r="Z32" s="17">
        <v>0.11566101666437444</v>
      </c>
      <c r="AA32" s="17">
        <v>0.99934956916722018</v>
      </c>
      <c r="AB32" s="17">
        <v>0.24511250886793373</v>
      </c>
      <c r="AC32" s="17">
        <v>0.69202017892432244</v>
      </c>
      <c r="AD32" s="17">
        <v>0.12523583031574576</v>
      </c>
      <c r="AE32" s="17">
        <v>0.85538626747120838</v>
      </c>
      <c r="AF32" s="17">
        <v>0.11127482619431948</v>
      </c>
      <c r="AG32" s="15">
        <v>4.3521131125681012E-2</v>
      </c>
    </row>
    <row r="33" spans="1:33" s="15" customFormat="1" x14ac:dyDescent="0.2">
      <c r="D33" s="2" t="s">
        <v>34</v>
      </c>
      <c r="E33" s="16">
        <f>AVERAGE(E25:E32)</f>
        <v>5.0303693099216682</v>
      </c>
      <c r="F33" s="18">
        <f t="shared" ref="F33:AF33" si="4">AVERAGE(F25:F32)</f>
        <v>57.595826315359645</v>
      </c>
      <c r="G33" s="18">
        <v>676.88279103136756</v>
      </c>
      <c r="H33" s="18">
        <f t="shared" si="4"/>
        <v>225.59045310083286</v>
      </c>
      <c r="I33" s="18">
        <f t="shared" si="4"/>
        <v>7757.9920976986814</v>
      </c>
      <c r="J33" s="18">
        <f t="shared" si="4"/>
        <v>798.75907037545346</v>
      </c>
      <c r="K33" s="18">
        <f t="shared" si="4"/>
        <v>20.367735449284414</v>
      </c>
      <c r="L33" s="18">
        <f t="shared" si="4"/>
        <v>352.03932795600099</v>
      </c>
      <c r="M33" s="16">
        <f t="shared" si="4"/>
        <v>7.1455528345676012</v>
      </c>
      <c r="N33" s="15">
        <f t="shared" si="4"/>
        <v>2.6333440143499347</v>
      </c>
      <c r="O33" s="15">
        <f t="shared" si="4"/>
        <v>4.4946112391357637E-2</v>
      </c>
      <c r="P33" s="15">
        <f t="shared" si="4"/>
        <v>6.4466811633060734</v>
      </c>
      <c r="Q33" s="15">
        <f t="shared" si="4"/>
        <v>7.8237115480802338E-2</v>
      </c>
      <c r="R33" s="15">
        <f t="shared" si="4"/>
        <v>3.002731981934181E-2</v>
      </c>
      <c r="S33" s="17">
        <f t="shared" si="4"/>
        <v>6.6812971211439236E-4</v>
      </c>
      <c r="T33" s="17">
        <f t="shared" si="4"/>
        <v>3.092944041431101E-3</v>
      </c>
      <c r="U33" s="17">
        <f t="shared" si="4"/>
        <v>4.2340063114362676E-3</v>
      </c>
      <c r="V33" s="17">
        <f t="shared" si="4"/>
        <v>5.9525816126854134E-2</v>
      </c>
      <c r="W33" s="17">
        <f t="shared" si="4"/>
        <v>0.14816353542521415</v>
      </c>
      <c r="X33" s="17">
        <f t="shared" si="4"/>
        <v>6.8480147252858697E-2</v>
      </c>
      <c r="Y33" s="17">
        <f t="shared" si="4"/>
        <v>0.43443039263484723</v>
      </c>
      <c r="Z33" s="17">
        <f t="shared" si="4"/>
        <v>0.11710156636506487</v>
      </c>
      <c r="AA33" s="17">
        <f t="shared" si="4"/>
        <v>1.0115552117755731</v>
      </c>
      <c r="AB33" s="17">
        <f t="shared" si="4"/>
        <v>0.24442160066747581</v>
      </c>
      <c r="AC33" s="17">
        <f t="shared" si="4"/>
        <v>0.7538550844803229</v>
      </c>
      <c r="AD33" s="17">
        <f t="shared" si="4"/>
        <v>0.12842586910030718</v>
      </c>
      <c r="AE33" s="17">
        <f t="shared" si="4"/>
        <v>0.8142658907301884</v>
      </c>
      <c r="AF33" s="17">
        <f t="shared" si="4"/>
        <v>0.10105354323646874</v>
      </c>
      <c r="AG33" s="15">
        <f>AVERAGE(AG25:AG32)</f>
        <v>5.3855120798229988E-2</v>
      </c>
    </row>
    <row r="34" spans="1:33" s="15" customFormat="1" x14ac:dyDescent="0.2">
      <c r="D34" s="2" t="s">
        <v>56</v>
      </c>
      <c r="E34" s="16">
        <f>STDEV(E25:E32)</f>
        <v>2.6093162373462806</v>
      </c>
      <c r="F34" s="18">
        <f t="shared" ref="F34:AF34" si="5">STDEV(F25:F32)</f>
        <v>2.0676717407125325</v>
      </c>
      <c r="G34" s="18">
        <v>43.146055220473528</v>
      </c>
      <c r="H34" s="18">
        <f t="shared" si="5"/>
        <v>6.7128201589365517</v>
      </c>
      <c r="I34" s="18">
        <f t="shared" si="5"/>
        <v>564.4043829408489</v>
      </c>
      <c r="J34" s="18">
        <f t="shared" si="5"/>
        <v>53.522147353781513</v>
      </c>
      <c r="K34" s="18">
        <f t="shared" si="5"/>
        <v>2.3403429271070748</v>
      </c>
      <c r="L34" s="18">
        <f t="shared" si="5"/>
        <v>31.810601875655632</v>
      </c>
      <c r="M34" s="16">
        <f t="shared" si="5"/>
        <v>2.8596937128737014</v>
      </c>
      <c r="N34" s="15">
        <f t="shared" si="5"/>
        <v>0.29471426805300571</v>
      </c>
      <c r="O34" s="15">
        <f t="shared" si="5"/>
        <v>2.1086846617505626E-2</v>
      </c>
      <c r="P34" s="15">
        <f t="shared" si="5"/>
        <v>0.40926903156543404</v>
      </c>
      <c r="Q34" s="15">
        <f t="shared" si="5"/>
        <v>4.7585499791830473E-2</v>
      </c>
      <c r="R34" s="15">
        <f t="shared" si="5"/>
        <v>6.5338200764770643E-3</v>
      </c>
      <c r="S34" s="17">
        <f t="shared" si="5"/>
        <v>1.4729115903294489E-3</v>
      </c>
      <c r="T34" s="17">
        <f t="shared" si="5"/>
        <v>2.6808789205052413E-3</v>
      </c>
      <c r="U34" s="17">
        <f t="shared" si="5"/>
        <v>2.9593612326072292E-3</v>
      </c>
      <c r="V34" s="17">
        <f t="shared" si="5"/>
        <v>2.7390703615685661E-2</v>
      </c>
      <c r="W34" s="17">
        <f t="shared" si="5"/>
        <v>4.6289474004761744E-2</v>
      </c>
      <c r="X34" s="17">
        <f t="shared" si="5"/>
        <v>6.0581250883645979E-3</v>
      </c>
      <c r="Y34" s="17">
        <f t="shared" si="5"/>
        <v>6.5088630539050674E-2</v>
      </c>
      <c r="Z34" s="17">
        <f t="shared" si="5"/>
        <v>1.1261052815414827E-2</v>
      </c>
      <c r="AA34" s="17">
        <f t="shared" si="5"/>
        <v>8.1352091582241201E-2</v>
      </c>
      <c r="AB34" s="17">
        <f t="shared" si="5"/>
        <v>1.2693165252314401E-2</v>
      </c>
      <c r="AC34" s="17">
        <f t="shared" si="5"/>
        <v>4.8995668723908009E-2</v>
      </c>
      <c r="AD34" s="17">
        <f t="shared" si="5"/>
        <v>1.0267756937877183E-2</v>
      </c>
      <c r="AE34" s="17">
        <f t="shared" si="5"/>
        <v>5.8526077451905169E-2</v>
      </c>
      <c r="AF34" s="17">
        <f t="shared" si="5"/>
        <v>1.6627714117895476E-2</v>
      </c>
      <c r="AG34" s="15">
        <f>STDEV(AG25:AG32)</f>
        <v>2.3069401913407214E-2</v>
      </c>
    </row>
    <row r="36" spans="1:33" s="23" customFormat="1" x14ac:dyDescent="0.2">
      <c r="A36" s="2">
        <v>1830</v>
      </c>
      <c r="B36" s="13" t="s">
        <v>38</v>
      </c>
      <c r="C36" s="15" t="s">
        <v>57</v>
      </c>
      <c r="D36" s="2">
        <v>1</v>
      </c>
      <c r="E36" s="20">
        <v>3.6856752255814662</v>
      </c>
      <c r="F36" s="22">
        <v>55.37040495883312</v>
      </c>
      <c r="G36" s="22">
        <v>667.95707347985388</v>
      </c>
      <c r="H36" s="22">
        <v>223.06640780351233</v>
      </c>
      <c r="I36" s="22">
        <v>5944.2226303349744</v>
      </c>
      <c r="J36" s="22">
        <v>695.24129695769352</v>
      </c>
      <c r="K36" s="22">
        <v>21.347877534304406</v>
      </c>
      <c r="L36" s="22">
        <v>390.77382290417802</v>
      </c>
      <c r="M36" s="20">
        <v>5.9985879717184556</v>
      </c>
      <c r="N36" s="13">
        <v>2.3442252047642036</v>
      </c>
      <c r="O36" s="13">
        <v>7.8599369356707638E-2</v>
      </c>
      <c r="P36" s="13">
        <v>6.6174840587537878</v>
      </c>
      <c r="Q36" s="13">
        <v>0.17338162068886137</v>
      </c>
      <c r="R36" s="13">
        <v>2.3529092092614556E-2</v>
      </c>
      <c r="S36" s="21">
        <v>0</v>
      </c>
      <c r="T36" s="21">
        <v>8.9327918595248305E-3</v>
      </c>
      <c r="U36" s="21">
        <v>1.1011496835897313E-3</v>
      </c>
      <c r="V36" s="21">
        <v>5.6172538912596701E-2</v>
      </c>
      <c r="W36" s="21">
        <v>0.15266544513106506</v>
      </c>
      <c r="X36" s="21">
        <v>5.092994325143705E-2</v>
      </c>
      <c r="Y36" s="21">
        <v>0.34088471667680881</v>
      </c>
      <c r="Z36" s="21">
        <v>0.12957942678704701</v>
      </c>
      <c r="AA36" s="21">
        <v>1.0661895901478353</v>
      </c>
      <c r="AB36" s="21">
        <v>0.2327263831266797</v>
      </c>
      <c r="AC36" s="21">
        <v>0.85987338410174774</v>
      </c>
      <c r="AD36" s="21">
        <v>0.10125391946215799</v>
      </c>
      <c r="AE36" s="21">
        <v>0.81483477191594755</v>
      </c>
      <c r="AF36" s="21">
        <v>0.11477755795455102</v>
      </c>
      <c r="AG36" s="13">
        <v>3.5761876484230647E-2</v>
      </c>
    </row>
    <row r="37" spans="1:33" s="23" customFormat="1" x14ac:dyDescent="0.2">
      <c r="A37" s="2"/>
      <c r="B37" s="13"/>
      <c r="C37" s="13"/>
      <c r="D37" s="2">
        <v>2</v>
      </c>
      <c r="E37" s="20">
        <v>5.8914038245262388</v>
      </c>
      <c r="F37" s="22">
        <v>54.685600092091917</v>
      </c>
      <c r="G37" s="22">
        <v>644.14652722520486</v>
      </c>
      <c r="H37" s="22">
        <v>221.4834409121884</v>
      </c>
      <c r="I37" s="22">
        <v>5906.2162915561657</v>
      </c>
      <c r="J37" s="22">
        <v>699.33256676229496</v>
      </c>
      <c r="K37" s="22">
        <v>19.801010133122368</v>
      </c>
      <c r="L37" s="22">
        <v>382.55211364332115</v>
      </c>
      <c r="M37" s="20">
        <v>5.6264106333124948</v>
      </c>
      <c r="N37" s="13">
        <v>2.3220407278011361</v>
      </c>
      <c r="O37" s="13">
        <v>8.7295897778138523E-2</v>
      </c>
      <c r="P37" s="13">
        <v>6.3189638926757112</v>
      </c>
      <c r="Q37" s="13">
        <v>6.2552917318514548E-2</v>
      </c>
      <c r="R37" s="13">
        <v>2.8686566233833696E-2</v>
      </c>
      <c r="S37" s="21">
        <v>0</v>
      </c>
      <c r="T37" s="21">
        <v>0</v>
      </c>
      <c r="U37" s="21">
        <v>5.7333824043752325E-3</v>
      </c>
      <c r="V37" s="21">
        <v>8.5980993648644741E-2</v>
      </c>
      <c r="W37" s="21">
        <v>0.14140226606621378</v>
      </c>
      <c r="X37" s="21">
        <v>7.6724629974803921E-2</v>
      </c>
      <c r="Y37" s="21">
        <v>0.49677572665107517</v>
      </c>
      <c r="Z37" s="21">
        <v>0.12656732819346961</v>
      </c>
      <c r="AA37" s="21">
        <v>1.0712525787497915</v>
      </c>
      <c r="AB37" s="21">
        <v>0.23836427366077026</v>
      </c>
      <c r="AC37" s="21">
        <v>0.83758659939718705</v>
      </c>
      <c r="AD37" s="21">
        <v>0.10278932760712239</v>
      </c>
      <c r="AE37" s="21">
        <v>0.79582929423849413</v>
      </c>
      <c r="AF37" s="21">
        <v>0.12757690252169243</v>
      </c>
      <c r="AG37" s="13">
        <v>6.5799711401136649E-2</v>
      </c>
    </row>
    <row r="38" spans="1:33" s="23" customFormat="1" x14ac:dyDescent="0.2">
      <c r="A38" s="2"/>
      <c r="B38" s="13"/>
      <c r="C38" s="13"/>
      <c r="D38" s="2">
        <v>3</v>
      </c>
      <c r="E38" s="20">
        <v>6.7892679717104194</v>
      </c>
      <c r="F38" s="22">
        <v>58.878809128559176</v>
      </c>
      <c r="G38" s="22">
        <v>679.80655510170914</v>
      </c>
      <c r="H38" s="22">
        <v>217.91277980999229</v>
      </c>
      <c r="I38" s="22">
        <v>5936.6408025435067</v>
      </c>
      <c r="J38" s="22">
        <v>669.43495812148092</v>
      </c>
      <c r="K38" s="22">
        <v>18.752463553448628</v>
      </c>
      <c r="L38" s="22">
        <v>370.06085787727807</v>
      </c>
      <c r="M38" s="20">
        <v>4.6582545806386282</v>
      </c>
      <c r="N38" s="13">
        <v>2.0637508969341183</v>
      </c>
      <c r="O38" s="13">
        <v>0.11127069021002324</v>
      </c>
      <c r="P38" s="13">
        <v>6.4186029357884093</v>
      </c>
      <c r="Q38" s="13">
        <v>0.16270992447801505</v>
      </c>
      <c r="R38" s="13">
        <v>2.5755275948165322E-2</v>
      </c>
      <c r="S38" s="21">
        <v>1.9698972702150326E-4</v>
      </c>
      <c r="T38" s="21">
        <v>0</v>
      </c>
      <c r="U38" s="21">
        <v>4.042385626293301E-3</v>
      </c>
      <c r="V38" s="21">
        <v>8.4365908136444068E-2</v>
      </c>
      <c r="W38" s="21">
        <v>0.11660446764572598</v>
      </c>
      <c r="X38" s="21">
        <v>6.9111915367487745E-2</v>
      </c>
      <c r="Y38" s="21">
        <v>0.45917653337225633</v>
      </c>
      <c r="Z38" s="21">
        <v>0.12209399923071827</v>
      </c>
      <c r="AA38" s="21">
        <v>0.97906585987833594</v>
      </c>
      <c r="AB38" s="21">
        <v>0.23847344346566071</v>
      </c>
      <c r="AC38" s="21">
        <v>0.83575405021481508</v>
      </c>
      <c r="AD38" s="21">
        <v>0.11479615400748261</v>
      </c>
      <c r="AE38" s="21">
        <v>0.76516310676997612</v>
      </c>
      <c r="AF38" s="21">
        <v>0.11038539997931811</v>
      </c>
      <c r="AG38" s="13">
        <v>4.2353411273605659E-2</v>
      </c>
    </row>
    <row r="39" spans="1:33" s="23" customFormat="1" x14ac:dyDescent="0.2">
      <c r="A39" s="2"/>
      <c r="B39" s="13"/>
      <c r="C39" s="13"/>
      <c r="D39" s="2">
        <v>4</v>
      </c>
      <c r="E39" s="20">
        <v>5.4443929618011024</v>
      </c>
      <c r="F39" s="22">
        <v>54.873043385522415</v>
      </c>
      <c r="G39" s="22">
        <v>645.9179913123952</v>
      </c>
      <c r="H39" s="22">
        <v>214.83715661156731</v>
      </c>
      <c r="I39" s="22">
        <v>5893.3307731240548</v>
      </c>
      <c r="J39" s="22">
        <v>639.94087339419798</v>
      </c>
      <c r="K39" s="22">
        <v>18.745538721892579</v>
      </c>
      <c r="L39" s="22">
        <v>370.02203455658787</v>
      </c>
      <c r="M39" s="20">
        <v>4.9438614259381364</v>
      </c>
      <c r="N39" s="13">
        <v>2.2535044016337533</v>
      </c>
      <c r="O39" s="13">
        <v>4.8009230437618393E-2</v>
      </c>
      <c r="P39" s="13">
        <v>6.5892778438620692</v>
      </c>
      <c r="Q39" s="13">
        <v>0.14356587254006498</v>
      </c>
      <c r="R39" s="13">
        <v>2.485968563876708E-2</v>
      </c>
      <c r="S39" s="21">
        <v>1.4927928176567446E-3</v>
      </c>
      <c r="T39" s="21">
        <v>3.8230939438424266E-4</v>
      </c>
      <c r="U39" s="21">
        <v>0</v>
      </c>
      <c r="V39" s="21">
        <v>8.0305843422094389E-2</v>
      </c>
      <c r="W39" s="21">
        <v>0.14843009795217244</v>
      </c>
      <c r="X39" s="21">
        <v>8.4114601525939442E-2</v>
      </c>
      <c r="Y39" s="21">
        <v>0.42240169920454362</v>
      </c>
      <c r="Z39" s="21">
        <v>0.12490362302784457</v>
      </c>
      <c r="AA39" s="21">
        <v>0.98196938379960397</v>
      </c>
      <c r="AB39" s="21">
        <v>0.22009179651569657</v>
      </c>
      <c r="AC39" s="21">
        <v>0.90784238063841438</v>
      </c>
      <c r="AD39" s="21">
        <v>0.12584504846591432</v>
      </c>
      <c r="AE39" s="21">
        <v>0.74195444141654099</v>
      </c>
      <c r="AF39" s="21">
        <v>0.10946548516978472</v>
      </c>
      <c r="AG39" s="13">
        <v>4.0905191885617566E-2</v>
      </c>
    </row>
    <row r="40" spans="1:33" s="23" customFormat="1" x14ac:dyDescent="0.2">
      <c r="A40" s="2"/>
      <c r="B40" s="13"/>
      <c r="C40" s="13"/>
      <c r="D40" s="2">
        <v>5</v>
      </c>
      <c r="E40" s="20">
        <v>7.4238728765680415</v>
      </c>
      <c r="F40" s="22">
        <v>59.170912016979543</v>
      </c>
      <c r="G40" s="22">
        <v>722.5069446416145</v>
      </c>
      <c r="H40" s="22">
        <v>228.12504469954104</v>
      </c>
      <c r="I40" s="22">
        <v>6220.4808314626898</v>
      </c>
      <c r="J40" s="22">
        <v>714.50831328775314</v>
      </c>
      <c r="K40" s="22">
        <v>19.800971471213824</v>
      </c>
      <c r="L40" s="22">
        <v>384.3057468255642</v>
      </c>
      <c r="M40" s="20">
        <v>4.7174103949099573</v>
      </c>
      <c r="N40" s="13">
        <v>2.3101598513797352</v>
      </c>
      <c r="O40" s="13">
        <v>6.4939497820264827E-2</v>
      </c>
      <c r="P40" s="13">
        <v>6.7860468062337658</v>
      </c>
      <c r="Q40" s="13">
        <v>0.10486483158432627</v>
      </c>
      <c r="R40" s="13">
        <v>1.9473369795102707E-2</v>
      </c>
      <c r="S40" s="21">
        <v>3.7609746222138301E-4</v>
      </c>
      <c r="T40" s="21">
        <v>0</v>
      </c>
      <c r="U40" s="21">
        <v>3.2998334146761977E-3</v>
      </c>
      <c r="V40" s="21">
        <v>8.3516237603675214E-2</v>
      </c>
      <c r="W40" s="21">
        <v>0.13573558868635918</v>
      </c>
      <c r="X40" s="21">
        <v>8.6677932666912427E-2</v>
      </c>
      <c r="Y40" s="21">
        <v>0.60732524484445261</v>
      </c>
      <c r="Z40" s="21">
        <v>0.11875228027359572</v>
      </c>
      <c r="AA40" s="21">
        <v>1.1289252633458309</v>
      </c>
      <c r="AB40" s="21">
        <v>0.23857608075420769</v>
      </c>
      <c r="AC40" s="21">
        <v>0.84400156135195137</v>
      </c>
      <c r="AD40" s="21">
        <v>0.12480035293499125</v>
      </c>
      <c r="AE40" s="21">
        <v>0.89497230057029942</v>
      </c>
      <c r="AF40" s="21">
        <v>0.1261159969712885</v>
      </c>
      <c r="AG40" s="13">
        <v>3.6543683545519581E-2</v>
      </c>
    </row>
    <row r="41" spans="1:33" s="23" customFormat="1" x14ac:dyDescent="0.2">
      <c r="A41" s="2"/>
      <c r="B41" s="13"/>
      <c r="C41" s="13"/>
      <c r="D41" s="2">
        <v>6</v>
      </c>
      <c r="E41" s="20">
        <v>8.3849186011254968</v>
      </c>
      <c r="F41" s="22">
        <v>57.672813191053848</v>
      </c>
      <c r="G41" s="22">
        <v>707.30815738955584</v>
      </c>
      <c r="H41" s="22">
        <v>232.57505417054554</v>
      </c>
      <c r="I41" s="22">
        <v>6579.9330215286518</v>
      </c>
      <c r="J41" s="22">
        <v>705.9279387813948</v>
      </c>
      <c r="K41" s="22">
        <v>23.3509615527284</v>
      </c>
      <c r="L41" s="22">
        <v>439.06336552641659</v>
      </c>
      <c r="M41" s="20">
        <v>16.146681441768969</v>
      </c>
      <c r="N41" s="13">
        <v>2.7040734644578115</v>
      </c>
      <c r="O41" s="13">
        <v>8.8741180394246805E-2</v>
      </c>
      <c r="P41" s="13">
        <v>6.9461804469019608</v>
      </c>
      <c r="Q41" s="13">
        <v>0</v>
      </c>
      <c r="R41" s="13">
        <v>2.2361233055746201E-2</v>
      </c>
      <c r="S41" s="21">
        <v>0</v>
      </c>
      <c r="T41" s="21">
        <v>3.6034539574649003E-3</v>
      </c>
      <c r="U41" s="21">
        <v>5.8511564231969598E-3</v>
      </c>
      <c r="V41" s="21">
        <v>0.12238331397749788</v>
      </c>
      <c r="W41" s="21">
        <v>0.16303775083989086</v>
      </c>
      <c r="X41" s="21">
        <v>8.5063265072159999E-2</v>
      </c>
      <c r="Y41" s="21">
        <v>0.41532063641392875</v>
      </c>
      <c r="Z41" s="21">
        <v>0.12536747299355872</v>
      </c>
      <c r="AA41" s="21">
        <v>1.1119023065900921</v>
      </c>
      <c r="AB41" s="21">
        <v>0.26658983688582333</v>
      </c>
      <c r="AC41" s="21">
        <v>0.86424401982625965</v>
      </c>
      <c r="AD41" s="21">
        <v>0.10782918825419524</v>
      </c>
      <c r="AE41" s="21">
        <v>0.82924460166847269</v>
      </c>
      <c r="AF41" s="21">
        <v>0.11694783871324854</v>
      </c>
      <c r="AG41" s="13">
        <v>5.0219137749295761E-2</v>
      </c>
    </row>
    <row r="42" spans="1:33" s="23" customFormat="1" x14ac:dyDescent="0.2">
      <c r="A42" s="2"/>
      <c r="B42" s="13"/>
      <c r="C42" s="13"/>
      <c r="D42" s="2" t="s">
        <v>34</v>
      </c>
      <c r="E42" s="20">
        <f>AVERAGE(E36:E41)</f>
        <v>6.2699219102187946</v>
      </c>
      <c r="F42" s="22">
        <f t="shared" ref="F42:AG42" si="6">AVERAGE(F36:F41)</f>
        <v>56.775263795506667</v>
      </c>
      <c r="G42" s="22">
        <v>677.94054152505566</v>
      </c>
      <c r="H42" s="22">
        <f t="shared" si="6"/>
        <v>222.99998066789112</v>
      </c>
      <c r="I42" s="22">
        <f t="shared" si="6"/>
        <v>6080.1373917583405</v>
      </c>
      <c r="J42" s="22">
        <f t="shared" si="6"/>
        <v>687.39765788413581</v>
      </c>
      <c r="K42" s="22">
        <f t="shared" si="6"/>
        <v>20.299803827785038</v>
      </c>
      <c r="L42" s="22">
        <f t="shared" si="6"/>
        <v>389.46299022222433</v>
      </c>
      <c r="M42" s="20">
        <f t="shared" si="6"/>
        <v>7.0152010747144402</v>
      </c>
      <c r="N42" s="13">
        <f t="shared" si="6"/>
        <v>2.332959091161793</v>
      </c>
      <c r="O42" s="13">
        <f t="shared" si="6"/>
        <v>7.9809310999499894E-2</v>
      </c>
      <c r="P42" s="13">
        <f t="shared" si="6"/>
        <v>6.6127593307026169</v>
      </c>
      <c r="Q42" s="13">
        <f t="shared" si="6"/>
        <v>0.10784586110163036</v>
      </c>
      <c r="R42" s="13">
        <f t="shared" si="6"/>
        <v>2.4110870460704929E-2</v>
      </c>
      <c r="S42" s="21">
        <f t="shared" si="6"/>
        <v>3.4431333448327176E-4</v>
      </c>
      <c r="T42" s="21">
        <f t="shared" si="6"/>
        <v>2.1530925352289958E-3</v>
      </c>
      <c r="U42" s="21">
        <f t="shared" si="6"/>
        <v>3.3379845920219037E-3</v>
      </c>
      <c r="V42" s="21">
        <f t="shared" si="6"/>
        <v>8.5454139283492159E-2</v>
      </c>
      <c r="W42" s="21">
        <f t="shared" si="6"/>
        <v>0.14297926938690453</v>
      </c>
      <c r="X42" s="21">
        <f t="shared" si="6"/>
        <v>7.5437047976456756E-2</v>
      </c>
      <c r="Y42" s="21">
        <f t="shared" si="6"/>
        <v>0.45698075952717754</v>
      </c>
      <c r="Z42" s="21">
        <f t="shared" si="6"/>
        <v>0.124544021751039</v>
      </c>
      <c r="AA42" s="21">
        <f t="shared" si="6"/>
        <v>1.0565508304185816</v>
      </c>
      <c r="AB42" s="21">
        <f t="shared" si="6"/>
        <v>0.23913696906813972</v>
      </c>
      <c r="AC42" s="21">
        <f t="shared" si="6"/>
        <v>0.85821699925506267</v>
      </c>
      <c r="AD42" s="21">
        <f t="shared" si="6"/>
        <v>0.11288566512197733</v>
      </c>
      <c r="AE42" s="21">
        <f t="shared" si="6"/>
        <v>0.80699975276328839</v>
      </c>
      <c r="AF42" s="21">
        <f t="shared" si="6"/>
        <v>0.11754486355164721</v>
      </c>
      <c r="AG42" s="13">
        <f t="shared" si="6"/>
        <v>4.5263835389900975E-2</v>
      </c>
    </row>
    <row r="43" spans="1:33" s="23" customFormat="1" x14ac:dyDescent="0.2">
      <c r="A43" s="2"/>
      <c r="B43" s="13"/>
      <c r="C43" s="13"/>
      <c r="D43" s="2" t="s">
        <v>56</v>
      </c>
      <c r="E43" s="20">
        <f>STDEV(E36:E41)</f>
        <v>1.6478858625403934</v>
      </c>
      <c r="F43" s="22">
        <f t="shared" ref="F43:AG43" si="7">STDEV(F36:F41)</f>
        <v>2.0458931310901707</v>
      </c>
      <c r="G43" s="22">
        <v>31.997662145260453</v>
      </c>
      <c r="H43" s="22">
        <f t="shared" si="7"/>
        <v>6.5232496264948434</v>
      </c>
      <c r="I43" s="22">
        <f t="shared" si="7"/>
        <v>273.38665218174867</v>
      </c>
      <c r="J43" s="22">
        <f t="shared" si="7"/>
        <v>27.774551831771817</v>
      </c>
      <c r="K43" s="22">
        <f t="shared" si="7"/>
        <v>1.7728876315522537</v>
      </c>
      <c r="L43" s="22">
        <f t="shared" si="7"/>
        <v>25.654108380148713</v>
      </c>
      <c r="M43" s="20">
        <f t="shared" si="7"/>
        <v>4.5049231183215603</v>
      </c>
      <c r="N43" s="13">
        <f t="shared" si="7"/>
        <v>0.20846002921569243</v>
      </c>
      <c r="O43" s="13">
        <f t="shared" si="7"/>
        <v>2.172310328113241E-2</v>
      </c>
      <c r="P43" s="13">
        <f t="shared" si="7"/>
        <v>0.23055774039250052</v>
      </c>
      <c r="Q43" s="13">
        <f t="shared" si="7"/>
        <v>6.6741272841145158E-2</v>
      </c>
      <c r="R43" s="13">
        <f t="shared" si="7"/>
        <v>3.1339398503539991E-3</v>
      </c>
      <c r="S43" s="21">
        <f t="shared" si="7"/>
        <v>5.8264476592019554E-4</v>
      </c>
      <c r="T43" s="21">
        <f t="shared" si="7"/>
        <v>3.60862762031895E-3</v>
      </c>
      <c r="U43" s="21">
        <f t="shared" si="7"/>
        <v>2.3957116356527878E-3</v>
      </c>
      <c r="V43" s="21">
        <f t="shared" si="7"/>
        <v>2.1226861753965546E-2</v>
      </c>
      <c r="W43" s="21">
        <f t="shared" si="7"/>
        <v>1.5977886138322236E-2</v>
      </c>
      <c r="X43" s="21">
        <f t="shared" si="7"/>
        <v>1.3686378861689275E-2</v>
      </c>
      <c r="Y43" s="21">
        <f t="shared" si="7"/>
        <v>9.0112700029029325E-2</v>
      </c>
      <c r="Z43" s="21">
        <f t="shared" si="7"/>
        <v>3.7363976650067405E-3</v>
      </c>
      <c r="AA43" s="21">
        <f t="shared" si="7"/>
        <v>6.3525120052497136E-2</v>
      </c>
      <c r="AB43" s="21">
        <f t="shared" si="7"/>
        <v>1.5223837106319861E-2</v>
      </c>
      <c r="AC43" s="21">
        <f t="shared" si="7"/>
        <v>2.6959314597470307E-2</v>
      </c>
      <c r="AD43" s="21">
        <f t="shared" si="7"/>
        <v>1.073645068671525E-2</v>
      </c>
      <c r="AE43" s="21">
        <f t="shared" si="7"/>
        <v>5.3668177937047652E-2</v>
      </c>
      <c r="AF43" s="21">
        <f t="shared" si="7"/>
        <v>7.7285810676992585E-3</v>
      </c>
      <c r="AG43" s="13">
        <f t="shared" si="7"/>
        <v>1.1314361121955864E-2</v>
      </c>
    </row>
    <row r="45" spans="1:33" s="23" customFormat="1" x14ac:dyDescent="0.2">
      <c r="A45" s="2">
        <v>1825</v>
      </c>
      <c r="B45" s="13" t="s">
        <v>33</v>
      </c>
      <c r="C45" s="13" t="s">
        <v>39</v>
      </c>
      <c r="D45" s="2">
        <v>1</v>
      </c>
      <c r="E45" s="20">
        <v>4.0381297313758466</v>
      </c>
      <c r="F45" s="22">
        <v>61.093167211949442</v>
      </c>
      <c r="G45" s="22">
        <v>1671.588158049062</v>
      </c>
      <c r="H45" s="22">
        <v>202.99449063766295</v>
      </c>
      <c r="I45" s="22">
        <v>9154.9847509909941</v>
      </c>
      <c r="J45" s="22">
        <v>708.51796242513569</v>
      </c>
      <c r="K45" s="22">
        <v>18.292074640889034</v>
      </c>
      <c r="L45" s="22">
        <v>318.61622425725989</v>
      </c>
      <c r="M45" s="20">
        <v>6.6315285130130972</v>
      </c>
      <c r="N45" s="13">
        <v>2.4275152467230514</v>
      </c>
      <c r="O45" s="13">
        <v>0.4171882305996486</v>
      </c>
      <c r="P45" s="13">
        <v>6.5705789647091066</v>
      </c>
      <c r="Q45" s="13">
        <v>2.8531093877418727</v>
      </c>
      <c r="R45" s="13">
        <v>2.0824229594192334E-2</v>
      </c>
      <c r="S45" s="21">
        <v>0</v>
      </c>
      <c r="T45" s="21">
        <v>3.8869482777276611E-3</v>
      </c>
      <c r="U45" s="21">
        <v>3.9767760654818774E-4</v>
      </c>
      <c r="V45" s="21">
        <v>4.195894305803962E-2</v>
      </c>
      <c r="W45" s="21">
        <v>0.22046994251851831</v>
      </c>
      <c r="X45" s="21">
        <v>0.13343567458472275</v>
      </c>
      <c r="Y45" s="21">
        <v>0.98357532487615185</v>
      </c>
      <c r="Z45" s="21">
        <v>0.1904486674687498</v>
      </c>
      <c r="AA45" s="21">
        <v>1.4244479343694023</v>
      </c>
      <c r="AB45" s="21">
        <v>0.2559605825950666</v>
      </c>
      <c r="AC45" s="21">
        <v>0.57590271095623136</v>
      </c>
      <c r="AD45" s="21">
        <v>9.6458595725063073E-2</v>
      </c>
      <c r="AE45" s="21">
        <v>0.58712146978227875</v>
      </c>
      <c r="AF45" s="21">
        <v>7.3039153872915416E-2</v>
      </c>
      <c r="AG45" s="13">
        <v>0.33611768423284399</v>
      </c>
    </row>
    <row r="46" spans="1:33" s="23" customFormat="1" x14ac:dyDescent="0.2">
      <c r="A46" s="2"/>
      <c r="B46" s="13"/>
      <c r="C46" s="13"/>
      <c r="D46" s="2">
        <v>2</v>
      </c>
      <c r="E46" s="20">
        <v>8.6663814458622088</v>
      </c>
      <c r="F46" s="22">
        <v>72.380195665227845</v>
      </c>
      <c r="G46" s="22">
        <v>1888.1069488062099</v>
      </c>
      <c r="H46" s="22">
        <v>227.39726061467084</v>
      </c>
      <c r="I46" s="22">
        <v>8628.0909626592784</v>
      </c>
      <c r="J46" s="22">
        <v>796.72970611189885</v>
      </c>
      <c r="K46" s="22">
        <v>21.081825083815197</v>
      </c>
      <c r="L46" s="22">
        <v>373.99219050050579</v>
      </c>
      <c r="M46" s="20">
        <v>10.328486965579346</v>
      </c>
      <c r="N46" s="13">
        <v>2.6696522247425065</v>
      </c>
      <c r="O46" s="13">
        <v>0.38617181567591807</v>
      </c>
      <c r="P46" s="13">
        <v>6.7553485349988653</v>
      </c>
      <c r="Q46" s="13">
        <v>3.2812720500749144</v>
      </c>
      <c r="R46" s="13">
        <v>1.8190856675296047E-2</v>
      </c>
      <c r="S46" s="21">
        <v>0</v>
      </c>
      <c r="T46" s="21">
        <v>1.0390753977022047E-3</v>
      </c>
      <c r="U46" s="21">
        <v>2.5498934623205999E-3</v>
      </c>
      <c r="V46" s="21">
        <v>9.5275760515070113E-2</v>
      </c>
      <c r="W46" s="21">
        <v>0.27191258037749505</v>
      </c>
      <c r="X46" s="21">
        <v>0.13248269204834795</v>
      </c>
      <c r="Y46" s="21">
        <v>0.90473854832959355</v>
      </c>
      <c r="Z46" s="21">
        <v>0.19329086083006586</v>
      </c>
      <c r="AA46" s="21">
        <v>1.3578665716646303</v>
      </c>
      <c r="AB46" s="21">
        <v>0.28008374154560051</v>
      </c>
      <c r="AC46" s="21">
        <v>0.72060358853841455</v>
      </c>
      <c r="AD46" s="21">
        <v>7.8424570452542738E-2</v>
      </c>
      <c r="AE46" s="21">
        <v>0.50729320462748861</v>
      </c>
      <c r="AF46" s="21">
        <v>6.6910134312784336E-2</v>
      </c>
      <c r="AG46" s="13">
        <v>0.40560004599388016</v>
      </c>
    </row>
    <row r="47" spans="1:33" s="23" customFormat="1" x14ac:dyDescent="0.2">
      <c r="A47" s="2"/>
      <c r="B47" s="13"/>
      <c r="C47" s="13"/>
      <c r="D47" s="2">
        <v>3</v>
      </c>
      <c r="E47" s="20">
        <v>4.5871550232137954</v>
      </c>
      <c r="F47" s="22">
        <v>69.928539980490228</v>
      </c>
      <c r="G47" s="22">
        <v>1917.7184563353196</v>
      </c>
      <c r="H47" s="22">
        <v>215.47606757974677</v>
      </c>
      <c r="I47" s="22">
        <v>9198.7989811307161</v>
      </c>
      <c r="J47" s="22">
        <v>714.01078590803172</v>
      </c>
      <c r="K47" s="22">
        <v>18.554352956279107</v>
      </c>
      <c r="L47" s="22">
        <v>320.88242274945503</v>
      </c>
      <c r="M47" s="20">
        <v>5.7012954726373657</v>
      </c>
      <c r="N47" s="13">
        <v>2.7909828510186929</v>
      </c>
      <c r="O47" s="13">
        <v>0.34733725939351989</v>
      </c>
      <c r="P47" s="13">
        <v>7.2427083189581225</v>
      </c>
      <c r="Q47" s="13">
        <v>3.7985912204400791</v>
      </c>
      <c r="R47" s="13">
        <v>2.8048270464694276E-2</v>
      </c>
      <c r="S47" s="21">
        <v>4.4709874299808192E-3</v>
      </c>
      <c r="T47" s="21">
        <v>2.3012883992557295E-3</v>
      </c>
      <c r="U47" s="21">
        <v>1.7077567223426962E-3</v>
      </c>
      <c r="V47" s="21">
        <v>6.9118804180098914E-2</v>
      </c>
      <c r="W47" s="21">
        <v>0.29838606230989351</v>
      </c>
      <c r="X47" s="21">
        <v>0.17266326070633856</v>
      </c>
      <c r="Y47" s="21">
        <v>0.99287911781194871</v>
      </c>
      <c r="Z47" s="21">
        <v>0.19724897400630967</v>
      </c>
      <c r="AA47" s="21">
        <v>1.4693401736153939</v>
      </c>
      <c r="AB47" s="21">
        <v>0.27808274593508275</v>
      </c>
      <c r="AC47" s="21">
        <v>0.82685171385394918</v>
      </c>
      <c r="AD47" s="21">
        <v>9.9245075759291382E-2</v>
      </c>
      <c r="AE47" s="21">
        <v>0.54271389849560769</v>
      </c>
      <c r="AF47" s="21">
        <v>7.1767302850325676E-2</v>
      </c>
      <c r="AG47" s="13">
        <v>0.36797454997754436</v>
      </c>
    </row>
    <row r="48" spans="1:33" s="23" customFormat="1" x14ac:dyDescent="0.2">
      <c r="A48" s="2"/>
      <c r="B48" s="13"/>
      <c r="C48" s="13"/>
      <c r="D48" s="2">
        <v>4</v>
      </c>
      <c r="E48" s="20">
        <v>5.0918322246846452</v>
      </c>
      <c r="F48" s="22">
        <v>67.920308133062051</v>
      </c>
      <c r="G48" s="22">
        <v>2299.1150692898022</v>
      </c>
      <c r="H48" s="22">
        <v>226.50455433874455</v>
      </c>
      <c r="I48" s="22">
        <v>9661.8262112328393</v>
      </c>
      <c r="J48" s="22">
        <v>729.29839096718183</v>
      </c>
      <c r="K48" s="22">
        <v>20.25395675795659</v>
      </c>
      <c r="L48" s="22">
        <v>366.84040030024619</v>
      </c>
      <c r="M48" s="20">
        <v>8.683610291231096</v>
      </c>
      <c r="N48" s="13">
        <v>2.8841722511322332</v>
      </c>
      <c r="O48" s="13">
        <v>0.30542117670076796</v>
      </c>
      <c r="P48" s="13">
        <v>8.3802781498484364</v>
      </c>
      <c r="Q48" s="13">
        <v>4.1466644081296948</v>
      </c>
      <c r="R48" s="13">
        <v>4.0281725210892912E-2</v>
      </c>
      <c r="S48" s="21">
        <v>2.1609258601388895E-3</v>
      </c>
      <c r="T48" s="21">
        <v>2.9498127934616462E-3</v>
      </c>
      <c r="U48" s="21">
        <v>0</v>
      </c>
      <c r="V48" s="21">
        <v>6.0984225886767267E-2</v>
      </c>
      <c r="W48" s="21">
        <v>0.32231165300958559</v>
      </c>
      <c r="X48" s="21">
        <v>0.22527983819872976</v>
      </c>
      <c r="Y48" s="21">
        <v>1.0482177536265456</v>
      </c>
      <c r="Z48" s="21">
        <v>0.24313449136615572</v>
      </c>
      <c r="AA48" s="21">
        <v>1.6753946479713031</v>
      </c>
      <c r="AB48" s="21">
        <v>0.33476991775452819</v>
      </c>
      <c r="AC48" s="21">
        <v>0.69915996638268785</v>
      </c>
      <c r="AD48" s="21">
        <v>0.10165096395188553</v>
      </c>
      <c r="AE48" s="21">
        <v>0.58860991523732409</v>
      </c>
      <c r="AF48" s="21">
        <v>7.4718491123597366E-2</v>
      </c>
      <c r="AG48" s="13">
        <v>0.40462200187767067</v>
      </c>
    </row>
    <row r="49" spans="1:33" s="23" customFormat="1" x14ac:dyDescent="0.2">
      <c r="A49" s="2"/>
      <c r="B49" s="13"/>
      <c r="C49" s="13"/>
      <c r="D49" s="2">
        <v>5</v>
      </c>
      <c r="E49" s="20">
        <v>4.8833753384148286</v>
      </c>
      <c r="F49" s="22">
        <v>73.160399305750559</v>
      </c>
      <c r="G49" s="22">
        <v>2217.0886297569555</v>
      </c>
      <c r="H49" s="22">
        <v>230.21096491230566</v>
      </c>
      <c r="I49" s="22">
        <v>9570.9542592903035</v>
      </c>
      <c r="J49" s="22">
        <v>742.32214828063184</v>
      </c>
      <c r="K49" s="22">
        <v>21.572027306384406</v>
      </c>
      <c r="L49" s="22">
        <v>355.36841304590553</v>
      </c>
      <c r="M49" s="20">
        <v>9.2603870272922713</v>
      </c>
      <c r="N49" s="13">
        <v>3.0409773006594669</v>
      </c>
      <c r="O49" s="13">
        <v>0.48966806365460791</v>
      </c>
      <c r="P49" s="13">
        <v>8.2744506769552348</v>
      </c>
      <c r="Q49" s="13">
        <v>4.0093252096481864</v>
      </c>
      <c r="R49" s="13">
        <v>2.9289475461626014E-2</v>
      </c>
      <c r="S49" s="21">
        <v>0</v>
      </c>
      <c r="T49" s="21">
        <v>1.0774860859391255E-3</v>
      </c>
      <c r="U49" s="21">
        <v>0</v>
      </c>
      <c r="V49" s="21">
        <v>7.0699750498498304E-2</v>
      </c>
      <c r="W49" s="21">
        <v>0.37445094928200662</v>
      </c>
      <c r="X49" s="21">
        <v>0.21938131164504343</v>
      </c>
      <c r="Y49" s="21">
        <v>1.0144964003264461</v>
      </c>
      <c r="Z49" s="21">
        <v>0.26368744931833471</v>
      </c>
      <c r="AA49" s="21">
        <v>1.5978005788769292</v>
      </c>
      <c r="AB49" s="21">
        <v>0.322368216219727</v>
      </c>
      <c r="AC49" s="21">
        <v>0.77322391731747631</v>
      </c>
      <c r="AD49" s="21">
        <v>0.11677811878674098</v>
      </c>
      <c r="AE49" s="21">
        <v>0.64850076379758181</v>
      </c>
      <c r="AF49" s="21">
        <v>5.9386172896696489E-2</v>
      </c>
      <c r="AG49" s="13">
        <v>0.38421381350587963</v>
      </c>
    </row>
    <row r="50" spans="1:33" s="23" customFormat="1" x14ac:dyDescent="0.2">
      <c r="A50" s="2"/>
      <c r="B50" s="13"/>
      <c r="C50" s="13"/>
      <c r="D50" s="2">
        <v>6</v>
      </c>
      <c r="E50" s="20">
        <v>4.9826064155674405</v>
      </c>
      <c r="F50" s="22">
        <v>76.556003112206554</v>
      </c>
      <c r="G50" s="22">
        <v>2410.5491729410742</v>
      </c>
      <c r="H50" s="22">
        <v>239.76740450630544</v>
      </c>
      <c r="I50" s="22">
        <v>10009.549884291797</v>
      </c>
      <c r="J50" s="22">
        <v>985.66562990153659</v>
      </c>
      <c r="K50" s="22">
        <v>23.657752001650135</v>
      </c>
      <c r="L50" s="22">
        <v>372.54604392099577</v>
      </c>
      <c r="M50" s="20">
        <v>42.920636381098028</v>
      </c>
      <c r="N50" s="13">
        <v>3.1877157044050675</v>
      </c>
      <c r="O50" s="13">
        <v>0.4652160346472321</v>
      </c>
      <c r="P50" s="13">
        <v>7.7162863645581865</v>
      </c>
      <c r="Q50" s="13">
        <v>4.2278920358352821</v>
      </c>
      <c r="R50" s="13">
        <v>4.5589316635241871E-2</v>
      </c>
      <c r="S50" s="21">
        <v>3.3393887222109139E-3</v>
      </c>
      <c r="T50" s="21">
        <v>6.8429209302510096E-3</v>
      </c>
      <c r="U50" s="21">
        <v>0</v>
      </c>
      <c r="V50" s="21">
        <v>8.7419739660073631E-2</v>
      </c>
      <c r="W50" s="21">
        <v>0.38446434195655699</v>
      </c>
      <c r="X50" s="21">
        <v>0.2029071489908324</v>
      </c>
      <c r="Y50" s="21">
        <v>1.0611511385347774</v>
      </c>
      <c r="Z50" s="21">
        <v>0.21639038000881791</v>
      </c>
      <c r="AA50" s="21">
        <v>1.5063473540084387</v>
      </c>
      <c r="AB50" s="21">
        <v>0.28627337790796509</v>
      </c>
      <c r="AC50" s="21">
        <v>0.69241001424427762</v>
      </c>
      <c r="AD50" s="21">
        <v>0.1011203857890241</v>
      </c>
      <c r="AE50" s="21">
        <v>0.4880200822160034</v>
      </c>
      <c r="AF50" s="21">
        <v>6.2865245235025319E-2</v>
      </c>
      <c r="AG50" s="13">
        <v>0.48553438971585283</v>
      </c>
    </row>
    <row r="51" spans="1:33" s="23" customFormat="1" x14ac:dyDescent="0.2">
      <c r="A51" s="2"/>
      <c r="B51" s="13"/>
      <c r="C51" s="13"/>
      <c r="D51" s="2">
        <v>7</v>
      </c>
      <c r="E51" s="20">
        <v>7.691854981890657</v>
      </c>
      <c r="F51" s="22">
        <v>70.849527513948772</v>
      </c>
      <c r="G51" s="22">
        <v>1418.0511736393348</v>
      </c>
      <c r="H51" s="22">
        <v>188.10490922147079</v>
      </c>
      <c r="I51" s="22">
        <v>7075.8905901741928</v>
      </c>
      <c r="J51" s="22">
        <v>635.71360451013754</v>
      </c>
      <c r="K51" s="22">
        <v>17.719406808980288</v>
      </c>
      <c r="L51" s="22">
        <v>340.55782312539617</v>
      </c>
      <c r="M51" s="20">
        <v>9.169198908656508</v>
      </c>
      <c r="N51" s="13">
        <v>2.3815217993684006</v>
      </c>
      <c r="O51" s="13">
        <v>0.2577905949329557</v>
      </c>
      <c r="P51" s="13">
        <v>6.0831718764436653</v>
      </c>
      <c r="Q51" s="13">
        <v>2.9061267626628609</v>
      </c>
      <c r="R51" s="13">
        <v>3.2910340318011114E-2</v>
      </c>
      <c r="S51" s="21">
        <v>2.7553014305601248E-3</v>
      </c>
      <c r="T51" s="21">
        <v>2.4543680575784387E-3</v>
      </c>
      <c r="U51" s="21">
        <v>4.1357543218067689E-3</v>
      </c>
      <c r="V51" s="21">
        <v>6.8090472329951773E-2</v>
      </c>
      <c r="W51" s="21">
        <v>0.23962175506495598</v>
      </c>
      <c r="X51" s="21">
        <v>0.12993101228994758</v>
      </c>
      <c r="Y51" s="21">
        <v>0.67908127671426866</v>
      </c>
      <c r="Z51" s="21">
        <v>0.16684906922591108</v>
      </c>
      <c r="AA51" s="21">
        <v>1.112899858156299</v>
      </c>
      <c r="AB51" s="21">
        <v>0.20747695636051749</v>
      </c>
      <c r="AC51" s="21">
        <v>0.58262363170471865</v>
      </c>
      <c r="AD51" s="21">
        <v>8.918231677370464E-2</v>
      </c>
      <c r="AE51" s="21">
        <v>0.44365450346895152</v>
      </c>
      <c r="AF51" s="21">
        <v>5.6132891144482069E-2</v>
      </c>
      <c r="AG51" s="13">
        <v>0.35108015885531335</v>
      </c>
    </row>
    <row r="52" spans="1:33" s="23" customFormat="1" x14ac:dyDescent="0.2">
      <c r="A52" s="2"/>
      <c r="B52" s="13"/>
      <c r="C52" s="13"/>
      <c r="D52" s="2" t="s">
        <v>34</v>
      </c>
      <c r="E52" s="20">
        <v>5.7059050230013453</v>
      </c>
      <c r="F52" s="22">
        <v>70.269734417519345</v>
      </c>
      <c r="G52" s="22">
        <v>1974.602515545394</v>
      </c>
      <c r="H52" s="22">
        <v>218.63652168727239</v>
      </c>
      <c r="I52" s="22">
        <v>9042.8708056814467</v>
      </c>
      <c r="J52" s="22">
        <v>758.89403258636503</v>
      </c>
      <c r="K52" s="22">
        <v>20.161627936564965</v>
      </c>
      <c r="L52" s="22">
        <v>349.82907398568068</v>
      </c>
      <c r="M52" s="20">
        <v>13.242163365643961</v>
      </c>
      <c r="N52" s="13">
        <v>2.7689339111499165</v>
      </c>
      <c r="O52" s="13">
        <v>0.38125616794352146</v>
      </c>
      <c r="P52" s="13">
        <v>7.2889746980673733</v>
      </c>
      <c r="Q52" s="13">
        <v>3.6032830106475555</v>
      </c>
      <c r="R52" s="13">
        <v>3.0733459194279222E-2</v>
      </c>
      <c r="S52" s="21">
        <v>1.8180862061272496E-3</v>
      </c>
      <c r="T52" s="21">
        <v>2.9359857059879737E-3</v>
      </c>
      <c r="U52" s="21">
        <v>1.2558688732883219E-3</v>
      </c>
      <c r="V52" s="21">
        <v>7.0506813732642809E-2</v>
      </c>
      <c r="W52" s="21">
        <v>0.30165961207414455</v>
      </c>
      <c r="X52" s="21">
        <v>0.17372584835199459</v>
      </c>
      <c r="Y52" s="21">
        <v>0.95487708003139016</v>
      </c>
      <c r="Z52" s="21">
        <v>0.21014998460347781</v>
      </c>
      <c r="AA52" s="21">
        <v>1.4491567312374851</v>
      </c>
      <c r="AB52" s="21">
        <v>0.28071650547406968</v>
      </c>
      <c r="AC52" s="21">
        <v>0.69582507757110801</v>
      </c>
      <c r="AD52" s="21">
        <v>9.7551432462607474E-2</v>
      </c>
      <c r="AE52" s="21">
        <v>0.54370197680360521</v>
      </c>
      <c r="AF52" s="21">
        <v>6.6402770205118089E-2</v>
      </c>
      <c r="AG52" s="13">
        <v>0.39073466345128366</v>
      </c>
    </row>
    <row r="53" spans="1:33" s="23" customFormat="1" x14ac:dyDescent="0.2">
      <c r="A53" s="2"/>
      <c r="B53" s="13"/>
      <c r="C53" s="13"/>
      <c r="D53" s="2" t="s">
        <v>56</v>
      </c>
      <c r="E53" s="20">
        <v>1.7472976866236902</v>
      </c>
      <c r="F53" s="22">
        <v>4.8735498270238153</v>
      </c>
      <c r="G53" s="22">
        <v>357.40774508995236</v>
      </c>
      <c r="H53" s="22">
        <v>17.823109503883362</v>
      </c>
      <c r="I53" s="22">
        <v>972.48675981269537</v>
      </c>
      <c r="J53" s="22">
        <v>110.85508335255901</v>
      </c>
      <c r="K53" s="22">
        <v>2.1256529853815262</v>
      </c>
      <c r="L53" s="22">
        <v>23.516282024130902</v>
      </c>
      <c r="M53" s="20">
        <v>13.185158580999975</v>
      </c>
      <c r="N53" s="13">
        <v>0.29990652124703771</v>
      </c>
      <c r="O53" s="13">
        <v>8.3927410143893863E-2</v>
      </c>
      <c r="P53" s="13">
        <v>0.87575222173508316</v>
      </c>
      <c r="Q53" s="13">
        <v>0.58322289892654522</v>
      </c>
      <c r="R53" s="13">
        <v>9.8438621520145243E-3</v>
      </c>
      <c r="S53" s="21">
        <v>1.8377735629908436E-3</v>
      </c>
      <c r="T53" s="21">
        <v>1.993980509501044E-3</v>
      </c>
      <c r="U53" s="21">
        <v>1.6145460968294834E-3</v>
      </c>
      <c r="V53" s="21">
        <v>1.738299402846398E-2</v>
      </c>
      <c r="W53" s="21">
        <v>6.3137111413536826E-2</v>
      </c>
      <c r="X53" s="21">
        <v>4.249940451913177E-2</v>
      </c>
      <c r="Y53" s="21">
        <v>0.13191288907938328</v>
      </c>
      <c r="Z53" s="21">
        <v>3.3433909053286144E-2</v>
      </c>
      <c r="AA53" s="21">
        <v>0.1821033725022288</v>
      </c>
      <c r="AB53" s="21">
        <v>4.2173727149126164E-2</v>
      </c>
      <c r="AC53" s="21">
        <v>9.2187544275335279E-2</v>
      </c>
      <c r="AD53" s="21">
        <v>1.1826176620826998E-2</v>
      </c>
      <c r="AE53" s="21">
        <v>6.9906254317155053E-2</v>
      </c>
      <c r="AF53" s="21">
        <v>7.181522216101497E-3</v>
      </c>
      <c r="AG53" s="13">
        <v>4.9188183319423005E-2</v>
      </c>
    </row>
    <row r="55" spans="1:33" s="23" customFormat="1" x14ac:dyDescent="0.2">
      <c r="A55" s="2">
        <v>1826</v>
      </c>
      <c r="B55" s="13" t="s">
        <v>38</v>
      </c>
      <c r="C55" s="13" t="s">
        <v>40</v>
      </c>
      <c r="D55" s="2">
        <v>1</v>
      </c>
      <c r="E55" s="20">
        <v>9.1690108557177634</v>
      </c>
      <c r="F55" s="22">
        <v>73.73502477690748</v>
      </c>
      <c r="G55" s="22">
        <v>1075.5252744043637</v>
      </c>
      <c r="H55" s="22">
        <v>174.56796264665431</v>
      </c>
      <c r="I55" s="22">
        <v>9860.3015206484961</v>
      </c>
      <c r="J55" s="22">
        <v>757.07219418218608</v>
      </c>
      <c r="K55" s="22">
        <v>16.884049422541434</v>
      </c>
      <c r="L55" s="22">
        <v>307.11993657949222</v>
      </c>
      <c r="M55" s="20">
        <v>9.6303217327685466</v>
      </c>
      <c r="N55" s="13">
        <v>1.8411140380744435</v>
      </c>
      <c r="O55" s="13">
        <v>0.55676331185264016</v>
      </c>
      <c r="P55" s="13">
        <v>10.379047304403874</v>
      </c>
      <c r="Q55" s="13">
        <v>8.2017859129112836</v>
      </c>
      <c r="R55" s="13">
        <v>3.7267911459525058E-2</v>
      </c>
      <c r="S55" s="21">
        <v>0</v>
      </c>
      <c r="T55" s="21">
        <v>8.7051585257769803E-3</v>
      </c>
      <c r="U55" s="21">
        <v>1.7401234849538851E-2</v>
      </c>
      <c r="V55" s="21">
        <v>0.34104433829343317</v>
      </c>
      <c r="W55" s="21">
        <v>0.85189073513458347</v>
      </c>
      <c r="X55" s="21">
        <v>0.36156937465834549</v>
      </c>
      <c r="Y55" s="21">
        <v>1.7004403347843013</v>
      </c>
      <c r="Z55" s="21">
        <v>0.30286266680714863</v>
      </c>
      <c r="AA55" s="21">
        <v>2.0517285812676471</v>
      </c>
      <c r="AB55" s="21">
        <v>0.38919409504272778</v>
      </c>
      <c r="AC55" s="21">
        <v>0.90648777347882781</v>
      </c>
      <c r="AD55" s="21">
        <v>0.10364202034461838</v>
      </c>
      <c r="AE55" s="21">
        <v>0.54378961411352633</v>
      </c>
      <c r="AF55" s="21">
        <v>9.3616912252990875E-2</v>
      </c>
      <c r="AG55" s="13">
        <v>0.58377350191613941</v>
      </c>
    </row>
    <row r="56" spans="1:33" s="23" customFormat="1" x14ac:dyDescent="0.2">
      <c r="A56" s="2"/>
      <c r="B56" s="13"/>
      <c r="C56" s="13"/>
      <c r="D56" s="2">
        <v>2</v>
      </c>
      <c r="E56" s="20">
        <v>3.9854156624001393</v>
      </c>
      <c r="F56" s="22">
        <v>85.026506282748528</v>
      </c>
      <c r="G56" s="22">
        <v>1763.7601098451648</v>
      </c>
      <c r="H56" s="22">
        <v>192.61497861950735</v>
      </c>
      <c r="I56" s="22">
        <v>9237.17526963829</v>
      </c>
      <c r="J56" s="22">
        <v>701.40517666931248</v>
      </c>
      <c r="K56" s="22">
        <v>15.946501977013579</v>
      </c>
      <c r="L56" s="22">
        <v>281.82821938496551</v>
      </c>
      <c r="M56" s="20">
        <v>7.2038694311464049</v>
      </c>
      <c r="N56" s="13">
        <v>2.0920956740345078</v>
      </c>
      <c r="O56" s="13">
        <v>0.58465404105381724</v>
      </c>
      <c r="P56" s="13">
        <v>12.52175865430732</v>
      </c>
      <c r="Q56" s="13">
        <v>9.5063572562133469</v>
      </c>
      <c r="R56" s="13">
        <v>3.4350143068337148E-2</v>
      </c>
      <c r="S56" s="21">
        <v>3.616974403647593E-3</v>
      </c>
      <c r="T56" s="21">
        <v>1.0266469269799797E-2</v>
      </c>
      <c r="U56" s="21">
        <v>1.3103519802234785E-2</v>
      </c>
      <c r="V56" s="21">
        <v>0.36653769329055419</v>
      </c>
      <c r="W56" s="21">
        <v>1.0178160717787637</v>
      </c>
      <c r="X56" s="21">
        <v>0.44191293854421376</v>
      </c>
      <c r="Y56" s="21">
        <v>1.7124684924792075</v>
      </c>
      <c r="Z56" s="21">
        <v>0.31607841751483057</v>
      </c>
      <c r="AA56" s="21">
        <v>2.4288156614919614</v>
      </c>
      <c r="AB56" s="21">
        <v>0.43887164440915277</v>
      </c>
      <c r="AC56" s="21">
        <v>1.165189452593719</v>
      </c>
      <c r="AD56" s="21">
        <v>0.13529471057495981</v>
      </c>
      <c r="AE56" s="21">
        <v>0.81081596978025128</v>
      </c>
      <c r="AF56" s="21">
        <v>0.11101199832743448</v>
      </c>
      <c r="AG56" s="13">
        <v>0.60013425345790483</v>
      </c>
    </row>
    <row r="57" spans="1:33" s="23" customFormat="1" x14ac:dyDescent="0.2">
      <c r="A57" s="2"/>
      <c r="B57" s="13"/>
      <c r="C57" s="13"/>
      <c r="D57" s="2">
        <v>3</v>
      </c>
      <c r="E57" s="20">
        <v>4.5261724727914965</v>
      </c>
      <c r="F57" s="22">
        <v>82.98039222617146</v>
      </c>
      <c r="G57" s="22">
        <v>2043.3377461097489</v>
      </c>
      <c r="H57" s="22">
        <v>194.73773877411787</v>
      </c>
      <c r="I57" s="22">
        <v>10413.642339219079</v>
      </c>
      <c r="J57" s="22">
        <v>718.31818470108362</v>
      </c>
      <c r="K57" s="22">
        <v>18.169471683484911</v>
      </c>
      <c r="L57" s="22">
        <v>305.25782927250248</v>
      </c>
      <c r="M57" s="20">
        <v>9.5891149064556753</v>
      </c>
      <c r="N57" s="13">
        <v>2.1443855226938875</v>
      </c>
      <c r="O57" s="13">
        <v>0.75752914649243197</v>
      </c>
      <c r="P57" s="13">
        <v>13.096055034725291</v>
      </c>
      <c r="Q57" s="13">
        <v>11.390804104009577</v>
      </c>
      <c r="R57" s="13">
        <v>5.1451877712713638E-2</v>
      </c>
      <c r="S57" s="21">
        <v>1.4397548207696503E-3</v>
      </c>
      <c r="T57" s="21">
        <v>1.2391316076861036E-2</v>
      </c>
      <c r="U57" s="21">
        <v>1.2887514989539691E-2</v>
      </c>
      <c r="V57" s="21">
        <v>0.45533793053507488</v>
      </c>
      <c r="W57" s="21">
        <v>0.96213228805035844</v>
      </c>
      <c r="X57" s="21">
        <v>0.43946598101170165</v>
      </c>
      <c r="Y57" s="21">
        <v>2.0231341006951142</v>
      </c>
      <c r="Z57" s="21">
        <v>0.3498650046036445</v>
      </c>
      <c r="AA57" s="21">
        <v>2.3990878331085015</v>
      </c>
      <c r="AB57" s="21">
        <v>0.45388462257608997</v>
      </c>
      <c r="AC57" s="21">
        <v>1.1657222879848497</v>
      </c>
      <c r="AD57" s="21">
        <v>0.14254720603989687</v>
      </c>
      <c r="AE57" s="21">
        <v>0.863105323899517</v>
      </c>
      <c r="AF57" s="21">
        <v>9.5204868397854081E-2</v>
      </c>
      <c r="AG57" s="13">
        <v>0.74467292750980407</v>
      </c>
    </row>
    <row r="58" spans="1:33" s="23" customFormat="1" x14ac:dyDescent="0.2">
      <c r="A58" s="2"/>
      <c r="B58" s="13"/>
      <c r="C58" s="13"/>
      <c r="D58" s="2">
        <v>4</v>
      </c>
      <c r="E58" s="20">
        <v>5.5649002942741879</v>
      </c>
      <c r="F58" s="22">
        <v>72.640461642036357</v>
      </c>
      <c r="G58" s="22">
        <v>2159.5617077364295</v>
      </c>
      <c r="H58" s="22">
        <v>190.54485870389942</v>
      </c>
      <c r="I58" s="22">
        <v>9745.3092777650218</v>
      </c>
      <c r="J58" s="22">
        <v>737.69917031686623</v>
      </c>
      <c r="K58" s="22">
        <v>18.673992823346019</v>
      </c>
      <c r="L58" s="22">
        <v>320.88004229648476</v>
      </c>
      <c r="M58" s="20">
        <v>6.5833922107347336</v>
      </c>
      <c r="N58" s="13">
        <v>2.446487061698893</v>
      </c>
      <c r="O58" s="13">
        <v>0.44043155767316688</v>
      </c>
      <c r="P58" s="13">
        <v>15.233441756713715</v>
      </c>
      <c r="Q58" s="13">
        <v>11.998748209922185</v>
      </c>
      <c r="R58" s="13">
        <v>3.9042277831089295E-2</v>
      </c>
      <c r="S58" s="21">
        <v>0</v>
      </c>
      <c r="T58" s="21">
        <v>9.894710216105931E-3</v>
      </c>
      <c r="U58" s="21">
        <v>1.6841224521485884E-2</v>
      </c>
      <c r="V58" s="21">
        <v>0.43826405628062448</v>
      </c>
      <c r="W58" s="21">
        <v>1.2583965252209461</v>
      </c>
      <c r="X58" s="21">
        <v>0.52183696079882946</v>
      </c>
      <c r="Y58" s="21">
        <v>2.5593961868896136</v>
      </c>
      <c r="Z58" s="21">
        <v>0.42672087387783364</v>
      </c>
      <c r="AA58" s="21">
        <v>3.0427598674452301</v>
      </c>
      <c r="AB58" s="21">
        <v>0.55609777605946931</v>
      </c>
      <c r="AC58" s="21">
        <v>1.2940624908793557</v>
      </c>
      <c r="AD58" s="21">
        <v>0.14849818756611161</v>
      </c>
      <c r="AE58" s="21">
        <v>0.71139109196725892</v>
      </c>
      <c r="AF58" s="21">
        <v>9.7841653386688862E-2</v>
      </c>
      <c r="AG58" s="13">
        <v>0.76176778145752055</v>
      </c>
    </row>
    <row r="59" spans="1:33" s="23" customFormat="1" x14ac:dyDescent="0.2">
      <c r="A59" s="13"/>
      <c r="B59" s="13"/>
      <c r="C59" s="24"/>
      <c r="D59" s="2">
        <v>5</v>
      </c>
      <c r="E59" s="20">
        <v>6.3368223269442581</v>
      </c>
      <c r="F59" s="22">
        <v>88.64246913601535</v>
      </c>
      <c r="G59" s="22">
        <v>1850.2264162732442</v>
      </c>
      <c r="H59" s="22">
        <v>193.16424031932337</v>
      </c>
      <c r="I59" s="22">
        <v>10350.290544058445</v>
      </c>
      <c r="J59" s="22">
        <v>656.96659558164004</v>
      </c>
      <c r="K59" s="22">
        <v>17.909588449390053</v>
      </c>
      <c r="L59" s="22">
        <v>328.99488375807493</v>
      </c>
      <c r="M59" s="20">
        <v>6.9022954700318042</v>
      </c>
      <c r="N59" s="13">
        <v>1.9799126200037998</v>
      </c>
      <c r="O59" s="13">
        <v>0.52596611227381873</v>
      </c>
      <c r="P59" s="13">
        <v>13.419994320648021</v>
      </c>
      <c r="Q59" s="13">
        <v>10.996987766841968</v>
      </c>
      <c r="R59" s="13">
        <v>3.7818507317330982E-2</v>
      </c>
      <c r="S59" s="21">
        <v>6.0477140881716011E-3</v>
      </c>
      <c r="T59" s="21">
        <v>1.1424596414027273E-2</v>
      </c>
      <c r="U59" s="21">
        <v>9.877061784993731E-3</v>
      </c>
      <c r="V59" s="21">
        <v>0.3723274453259694</v>
      </c>
      <c r="W59" s="21">
        <v>1.090883950718484</v>
      </c>
      <c r="X59" s="21">
        <v>0.50707840776656021</v>
      </c>
      <c r="Y59" s="21">
        <v>2.0557134349109822</v>
      </c>
      <c r="Z59" s="21">
        <v>0.42068121274622466</v>
      </c>
      <c r="AA59" s="21">
        <v>2.6681206225282437</v>
      </c>
      <c r="AB59" s="21">
        <v>0.56881727238260971</v>
      </c>
      <c r="AC59" s="21">
        <v>1.3080972930343575</v>
      </c>
      <c r="AD59" s="21">
        <v>0.17198704054810998</v>
      </c>
      <c r="AE59" s="21">
        <v>0.82094111893306176</v>
      </c>
      <c r="AF59" s="21">
        <v>9.5740412519569287E-2</v>
      </c>
      <c r="AG59" s="13">
        <v>0.72155682653152542</v>
      </c>
    </row>
    <row r="60" spans="1:33" s="23" customFormat="1" x14ac:dyDescent="0.2">
      <c r="A60" s="13"/>
      <c r="B60" s="13"/>
      <c r="C60" s="24"/>
      <c r="D60" s="2">
        <v>6</v>
      </c>
      <c r="E60" s="20">
        <v>3.959663791950931</v>
      </c>
      <c r="F60" s="22">
        <v>87.004326470462786</v>
      </c>
      <c r="G60" s="22">
        <v>1695.4180537556292</v>
      </c>
      <c r="H60" s="22">
        <v>187.18365011476047</v>
      </c>
      <c r="I60" s="22">
        <v>9942.7437814334098</v>
      </c>
      <c r="J60" s="22">
        <v>720.22355308389297</v>
      </c>
      <c r="K60" s="22">
        <v>18.632078991539522</v>
      </c>
      <c r="L60" s="22">
        <v>323.25683877192677</v>
      </c>
      <c r="M60" s="20">
        <v>6.8028985466115452</v>
      </c>
      <c r="N60" s="13">
        <v>1.9104392228414322</v>
      </c>
      <c r="O60" s="13">
        <v>0.61525010578179384</v>
      </c>
      <c r="P60" s="13">
        <v>14.222614918314751</v>
      </c>
      <c r="Q60" s="13">
        <v>10.696019726561911</v>
      </c>
      <c r="R60" s="13">
        <v>4.3159570957419673E-2</v>
      </c>
      <c r="S60" s="21">
        <v>0</v>
      </c>
      <c r="T60" s="21">
        <v>1.0904730240132379E-2</v>
      </c>
      <c r="U60" s="21">
        <v>1.0494327840195463E-2</v>
      </c>
      <c r="V60" s="21">
        <v>0.45533968669882563</v>
      </c>
      <c r="W60" s="21">
        <v>1.0399124094934713</v>
      </c>
      <c r="X60" s="21">
        <v>0.56364053478578102</v>
      </c>
      <c r="Y60" s="21">
        <v>2.2771013693698339</v>
      </c>
      <c r="Z60" s="21">
        <v>0.43801468738604354</v>
      </c>
      <c r="AA60" s="21">
        <v>2.9321299467126059</v>
      </c>
      <c r="AB60" s="21">
        <v>0.55894603916819541</v>
      </c>
      <c r="AC60" s="21">
        <v>1.2573796192483089</v>
      </c>
      <c r="AD60" s="21">
        <v>0.16801655047948971</v>
      </c>
      <c r="AE60" s="21">
        <v>0.81409157154657097</v>
      </c>
      <c r="AF60" s="21">
        <v>8.7020068196263262E-2</v>
      </c>
      <c r="AG60" s="13">
        <v>0.64396578615140909</v>
      </c>
    </row>
    <row r="61" spans="1:33" s="23" customFormat="1" x14ac:dyDescent="0.2">
      <c r="A61" s="13"/>
      <c r="B61" s="13"/>
      <c r="C61" s="24"/>
      <c r="D61" s="2">
        <v>7</v>
      </c>
      <c r="E61" s="20">
        <v>3.5969612460414084</v>
      </c>
      <c r="F61" s="22">
        <v>78.143241388754646</v>
      </c>
      <c r="G61" s="22">
        <v>1676.7185788040188</v>
      </c>
      <c r="H61" s="22">
        <v>185.18395744109625</v>
      </c>
      <c r="I61" s="22">
        <v>10790.194130961874</v>
      </c>
      <c r="J61" s="22">
        <v>648.15390758320359</v>
      </c>
      <c r="K61" s="22">
        <v>17.501594257802733</v>
      </c>
      <c r="L61" s="22">
        <v>318.61854929963152</v>
      </c>
      <c r="M61" s="20">
        <v>6.6527433922816037</v>
      </c>
      <c r="N61" s="13">
        <v>1.9680445310177324</v>
      </c>
      <c r="O61" s="13">
        <v>0.41201889001677844</v>
      </c>
      <c r="P61" s="13">
        <v>11.937362478810824</v>
      </c>
      <c r="Q61" s="13">
        <v>10.132525702836404</v>
      </c>
      <c r="R61" s="13">
        <v>5.5069821140207947E-2</v>
      </c>
      <c r="S61" s="21">
        <v>0</v>
      </c>
      <c r="T61" s="21">
        <v>7.6801172448730584E-4</v>
      </c>
      <c r="U61" s="21">
        <v>1.0653292543846176E-2</v>
      </c>
      <c r="V61" s="21">
        <v>0.3104140243740855</v>
      </c>
      <c r="W61" s="21">
        <v>0.87190236485154404</v>
      </c>
      <c r="X61" s="21">
        <v>0.45814702365217413</v>
      </c>
      <c r="Y61" s="21">
        <v>1.8581930838639111</v>
      </c>
      <c r="Z61" s="21">
        <v>0.37195647500148887</v>
      </c>
      <c r="AA61" s="21">
        <v>2.3854757487376923</v>
      </c>
      <c r="AB61" s="21">
        <v>0.45314213017183436</v>
      </c>
      <c r="AC61" s="21">
        <v>1.0863283957052114</v>
      </c>
      <c r="AD61" s="21">
        <v>0.13943005134878725</v>
      </c>
      <c r="AE61" s="21">
        <v>0.72509900900202751</v>
      </c>
      <c r="AF61" s="21">
        <v>7.4141369280287583E-2</v>
      </c>
      <c r="AG61" s="13">
        <v>0.75937042500648166</v>
      </c>
    </row>
    <row r="62" spans="1:33" x14ac:dyDescent="0.2">
      <c r="D62" s="2" t="s">
        <v>34</v>
      </c>
      <c r="E62" s="3">
        <v>5.3055638071600271</v>
      </c>
      <c r="F62" s="6">
        <v>81.167488846156658</v>
      </c>
      <c r="G62" s="6">
        <v>1752.0782695612286</v>
      </c>
      <c r="H62" s="6">
        <v>188.28534094562272</v>
      </c>
      <c r="I62" s="6">
        <v>10048.522409103518</v>
      </c>
      <c r="J62" s="6">
        <v>705.69125458831218</v>
      </c>
      <c r="K62" s="6">
        <v>17.673896800731178</v>
      </c>
      <c r="L62" s="6">
        <v>312.27947133758261</v>
      </c>
      <c r="M62" s="3">
        <v>7.6235193842900442</v>
      </c>
      <c r="N62" s="4">
        <v>2.0546398100520995</v>
      </c>
      <c r="O62" s="4">
        <v>0.55608759502063532</v>
      </c>
      <c r="P62" s="4">
        <v>12.972896352560541</v>
      </c>
      <c r="Q62" s="4">
        <v>10.417604097042382</v>
      </c>
      <c r="R62" s="4">
        <v>4.2594301355231963E-2</v>
      </c>
      <c r="S62" s="5">
        <v>1.5863490446555491E-3</v>
      </c>
      <c r="T62" s="5">
        <v>9.1935703524558144E-3</v>
      </c>
      <c r="U62" s="5">
        <v>1.3036882333119226E-2</v>
      </c>
      <c r="V62" s="5">
        <v>0.3913235963997953</v>
      </c>
      <c r="W62" s="5">
        <v>1.0132763350354501</v>
      </c>
      <c r="X62" s="5">
        <v>0.47052160303108653</v>
      </c>
      <c r="Y62" s="5">
        <v>2.0266352861418522</v>
      </c>
      <c r="Z62" s="5">
        <v>0.37516847684817345</v>
      </c>
      <c r="AA62" s="5">
        <v>2.5583026087559833</v>
      </c>
      <c r="AB62" s="5">
        <v>0.48842193997286854</v>
      </c>
      <c r="AC62" s="5">
        <v>1.1690381875606615</v>
      </c>
      <c r="AD62" s="5">
        <v>0.14420225241456766</v>
      </c>
      <c r="AE62" s="5">
        <v>0.75560481417745928</v>
      </c>
      <c r="AF62" s="5">
        <v>9.351104033729836E-2</v>
      </c>
      <c r="AG62" s="4">
        <v>0.68789164314725504</v>
      </c>
    </row>
    <row r="63" spans="1:33" x14ac:dyDescent="0.2">
      <c r="D63" s="2" t="s">
        <v>56</v>
      </c>
      <c r="E63" s="3">
        <v>1.9637542354797697</v>
      </c>
      <c r="F63" s="6">
        <v>6.3929704336295687</v>
      </c>
      <c r="G63" s="6">
        <v>348.15173355490282</v>
      </c>
      <c r="H63" s="6">
        <v>6.9316550386484037</v>
      </c>
      <c r="I63" s="6">
        <v>511.74409592802982</v>
      </c>
      <c r="J63" s="6">
        <v>40.2867717042528</v>
      </c>
      <c r="K63" s="6">
        <v>0.98800220200795397</v>
      </c>
      <c r="L63" s="6">
        <v>15.902119041685433</v>
      </c>
      <c r="M63" s="3">
        <v>1.371421437982516</v>
      </c>
      <c r="N63" s="4">
        <v>0.20102713881526307</v>
      </c>
      <c r="O63" s="4">
        <v>0.11542300047391395</v>
      </c>
      <c r="P63" s="4">
        <v>1.5753748328033415</v>
      </c>
      <c r="Q63" s="4">
        <v>1.2702904116602989</v>
      </c>
      <c r="R63" s="4">
        <v>7.8121319918240204E-3</v>
      </c>
      <c r="S63" s="5">
        <v>2.3844887793292844E-3</v>
      </c>
      <c r="T63" s="5">
        <v>3.8944921934181121E-3</v>
      </c>
      <c r="U63" s="5">
        <v>3.0462516053545905E-3</v>
      </c>
      <c r="V63" s="5">
        <v>5.837930420313113E-2</v>
      </c>
      <c r="W63" s="5">
        <v>0.13873509779657195</v>
      </c>
      <c r="X63" s="5">
        <v>6.6392051471240179E-2</v>
      </c>
      <c r="Y63" s="5">
        <v>0.31115428361938796</v>
      </c>
      <c r="Z63" s="5">
        <v>5.4846836567237205E-2</v>
      </c>
      <c r="AA63" s="5">
        <v>0.34523139424041499</v>
      </c>
      <c r="AB63" s="5">
        <v>7.1596048660872047E-2</v>
      </c>
      <c r="AC63" s="5">
        <v>0.14057747409776472</v>
      </c>
      <c r="AD63" s="5">
        <v>2.2758002663840066E-2</v>
      </c>
      <c r="AE63" s="5">
        <v>0.10804728992388234</v>
      </c>
      <c r="AF63" s="5">
        <v>1.1181867605166939E-2</v>
      </c>
      <c r="AG63" s="4">
        <v>7.680688617696059E-2</v>
      </c>
    </row>
    <row r="65" spans="1:33" s="23" customFormat="1" x14ac:dyDescent="0.2">
      <c r="A65" s="2">
        <v>1827</v>
      </c>
      <c r="B65" s="13" t="s">
        <v>33</v>
      </c>
      <c r="C65" s="13" t="s">
        <v>40</v>
      </c>
      <c r="D65" s="2">
        <v>1</v>
      </c>
      <c r="E65" s="20">
        <v>5.5198396425793712</v>
      </c>
      <c r="F65" s="22">
        <v>76.945670231088499</v>
      </c>
      <c r="G65" s="22">
        <v>1289.9892558261947</v>
      </c>
      <c r="H65" s="22">
        <v>183.33437931864472</v>
      </c>
      <c r="I65" s="22">
        <v>10884.717856413772</v>
      </c>
      <c r="J65" s="22">
        <v>690.13647336803444</v>
      </c>
      <c r="K65" s="22">
        <v>20.889548721101729</v>
      </c>
      <c r="L65" s="22">
        <v>384.67466950666426</v>
      </c>
      <c r="M65" s="20">
        <v>7.4912082149383785</v>
      </c>
      <c r="N65" s="13">
        <v>2.269108249951886</v>
      </c>
      <c r="O65" s="13">
        <v>3.322846166559533</v>
      </c>
      <c r="P65" s="13">
        <v>12.520634057166397</v>
      </c>
      <c r="Q65" s="13">
        <v>28.687134140991382</v>
      </c>
      <c r="R65" s="13">
        <v>3.6925315144605814E-2</v>
      </c>
      <c r="S65" s="21">
        <v>1.0869088841024175E-2</v>
      </c>
      <c r="T65" s="21">
        <v>0.14946947394782875</v>
      </c>
      <c r="U65" s="21">
        <v>0.15113620019261553</v>
      </c>
      <c r="V65" s="21">
        <v>2.8506073829165088</v>
      </c>
      <c r="W65" s="21">
        <v>3.0384594505465792</v>
      </c>
      <c r="X65" s="21">
        <v>1.2785757080083735</v>
      </c>
      <c r="Y65" s="21">
        <v>4.0210975778810774</v>
      </c>
      <c r="Z65" s="21">
        <v>0.64358717940183319</v>
      </c>
      <c r="AA65" s="21">
        <v>3.1149626428549744</v>
      </c>
      <c r="AB65" s="21">
        <v>0.4897133285863286</v>
      </c>
      <c r="AC65" s="21">
        <v>1.1231014554426819</v>
      </c>
      <c r="AD65" s="21">
        <v>0.12602280152410797</v>
      </c>
      <c r="AE65" s="21">
        <v>0.63651070660556741</v>
      </c>
      <c r="AF65" s="21">
        <v>8.2244045753479184E-2</v>
      </c>
      <c r="AG65" s="13">
        <v>1.3481973756352748</v>
      </c>
    </row>
    <row r="66" spans="1:33" s="23" customFormat="1" x14ac:dyDescent="0.2">
      <c r="A66" s="2"/>
      <c r="B66" s="13"/>
      <c r="C66" s="13"/>
      <c r="D66" s="2">
        <v>2</v>
      </c>
      <c r="E66" s="20">
        <v>5.3123121434305167</v>
      </c>
      <c r="F66" s="22">
        <v>74.204908011523173</v>
      </c>
      <c r="G66" s="22">
        <v>1366.9825337907009</v>
      </c>
      <c r="H66" s="22">
        <v>176.78145981749401</v>
      </c>
      <c r="I66" s="22">
        <v>10865.214243522196</v>
      </c>
      <c r="J66" s="22">
        <v>685.56649507541124</v>
      </c>
      <c r="K66" s="22">
        <v>20.597013108249786</v>
      </c>
      <c r="L66" s="22">
        <v>365.16342344706118</v>
      </c>
      <c r="M66" s="20">
        <v>7.5742772940619583</v>
      </c>
      <c r="N66" s="13">
        <v>2.3761157561053654</v>
      </c>
      <c r="O66" s="13">
        <v>3.4452451160084783</v>
      </c>
      <c r="P66" s="13">
        <v>12.993372942942271</v>
      </c>
      <c r="Q66" s="13">
        <v>29.016489381866815</v>
      </c>
      <c r="R66" s="13">
        <v>5.0201493488067385E-2</v>
      </c>
      <c r="S66" s="21">
        <v>2.9039604158067082E-3</v>
      </c>
      <c r="T66" s="21">
        <v>0.1809694346010671</v>
      </c>
      <c r="U66" s="21">
        <v>0.17003756942585263</v>
      </c>
      <c r="V66" s="21">
        <v>2.9648190629576465</v>
      </c>
      <c r="W66" s="21">
        <v>3.0969090516790767</v>
      </c>
      <c r="X66" s="21">
        <v>1.320796461173017</v>
      </c>
      <c r="Y66" s="21">
        <v>4.0061273377163102</v>
      </c>
      <c r="Z66" s="21">
        <v>0.67228566122652478</v>
      </c>
      <c r="AA66" s="21">
        <v>3.3363447608650745</v>
      </c>
      <c r="AB66" s="21">
        <v>0.56094587643434224</v>
      </c>
      <c r="AC66" s="21">
        <v>1.1369792923317141</v>
      </c>
      <c r="AD66" s="21">
        <v>0.13491777977801339</v>
      </c>
      <c r="AE66" s="21">
        <v>0.61630237411988908</v>
      </c>
      <c r="AF66" s="21">
        <v>8.5782664218524332E-2</v>
      </c>
      <c r="AG66" s="13">
        <v>1.1394956439844772</v>
      </c>
    </row>
    <row r="67" spans="1:33" s="23" customFormat="1" x14ac:dyDescent="0.2">
      <c r="A67" s="2"/>
      <c r="B67" s="13"/>
      <c r="C67" s="13"/>
      <c r="D67" s="2">
        <v>3</v>
      </c>
      <c r="E67" s="20">
        <v>5.4779943701398972</v>
      </c>
      <c r="F67" s="22">
        <v>83.720978578780489</v>
      </c>
      <c r="G67" s="22">
        <v>968.13282164970917</v>
      </c>
      <c r="H67" s="22">
        <v>160.95873088905788</v>
      </c>
      <c r="I67" s="22">
        <v>8785.5566327388169</v>
      </c>
      <c r="J67" s="22">
        <v>655.0963321875771</v>
      </c>
      <c r="K67" s="22">
        <v>17.115677730121909</v>
      </c>
      <c r="L67" s="22">
        <v>327.36764236469861</v>
      </c>
      <c r="M67" s="20">
        <v>5.7955524944689225</v>
      </c>
      <c r="N67" s="13">
        <v>1.7314183146003588</v>
      </c>
      <c r="O67" s="13">
        <v>3.0988058825126257</v>
      </c>
      <c r="P67" s="13">
        <v>10.971026909100489</v>
      </c>
      <c r="Q67" s="13">
        <v>24.701733468738986</v>
      </c>
      <c r="R67" s="13">
        <v>2.8387013982173675E-2</v>
      </c>
      <c r="S67" s="21">
        <v>5.6897369882346433E-3</v>
      </c>
      <c r="T67" s="21">
        <v>0.13169849095725938</v>
      </c>
      <c r="U67" s="21">
        <v>0.13305621303712734</v>
      </c>
      <c r="V67" s="21">
        <v>2.4569753533777416</v>
      </c>
      <c r="W67" s="21">
        <v>2.7747664576885041</v>
      </c>
      <c r="X67" s="21">
        <v>1.0275599690153874</v>
      </c>
      <c r="Y67" s="21">
        <v>3.5501395495410235</v>
      </c>
      <c r="Z67" s="21">
        <v>0.5328955605836363</v>
      </c>
      <c r="AA67" s="21">
        <v>2.7459966842498198</v>
      </c>
      <c r="AB67" s="21">
        <v>0.45961085967659893</v>
      </c>
      <c r="AC67" s="21">
        <v>0.98864812562756355</v>
      </c>
      <c r="AD67" s="21">
        <v>9.8847917913526304E-2</v>
      </c>
      <c r="AE67" s="21">
        <v>0.5421151824539574</v>
      </c>
      <c r="AF67" s="21">
        <v>7.5265957465635511E-2</v>
      </c>
      <c r="AG67" s="13">
        <v>1.0952820890727442</v>
      </c>
    </row>
    <row r="68" spans="1:33" s="23" customFormat="1" x14ac:dyDescent="0.2">
      <c r="A68" s="2"/>
      <c r="B68" s="13"/>
      <c r="C68" s="13"/>
      <c r="D68" s="2">
        <v>4</v>
      </c>
      <c r="E68" s="20">
        <v>3.69376545264786</v>
      </c>
      <c r="F68" s="22">
        <v>80.385079322743735</v>
      </c>
      <c r="G68" s="22">
        <v>1107.7788618109653</v>
      </c>
      <c r="H68" s="22">
        <v>170.26291192991036</v>
      </c>
      <c r="I68" s="22">
        <v>9990.5728096489438</v>
      </c>
      <c r="J68" s="22">
        <v>684.98524042608733</v>
      </c>
      <c r="K68" s="22">
        <v>20.09123295714959</v>
      </c>
      <c r="L68" s="22">
        <v>351.0761561279453</v>
      </c>
      <c r="M68" s="20">
        <v>6.7868507887392715</v>
      </c>
      <c r="N68" s="13">
        <v>2.109440576420623</v>
      </c>
      <c r="O68" s="13">
        <v>3.2644890482026829</v>
      </c>
      <c r="P68" s="13">
        <v>11.905959722278538</v>
      </c>
      <c r="Q68" s="13">
        <v>25.757483254584045</v>
      </c>
      <c r="R68" s="13">
        <v>2.4177864653974663E-2</v>
      </c>
      <c r="S68" s="21">
        <v>1.3349826510800409E-2</v>
      </c>
      <c r="T68" s="21">
        <v>0.13710655991327664</v>
      </c>
      <c r="U68" s="21">
        <v>0.16870168706384869</v>
      </c>
      <c r="V68" s="21">
        <v>2.7135907921102862</v>
      </c>
      <c r="W68" s="21">
        <v>2.9496311304732759</v>
      </c>
      <c r="X68" s="21">
        <v>1.1468517033811183</v>
      </c>
      <c r="Y68" s="21">
        <v>3.9315115873692914</v>
      </c>
      <c r="Z68" s="21">
        <v>0.56175691844140119</v>
      </c>
      <c r="AA68" s="21">
        <v>3.0455153766605876</v>
      </c>
      <c r="AB68" s="21">
        <v>0.4745957755615795</v>
      </c>
      <c r="AC68" s="21">
        <v>1.0774161805309614</v>
      </c>
      <c r="AD68" s="21">
        <v>0.12678682081369047</v>
      </c>
      <c r="AE68" s="21">
        <v>0.61545382796961956</v>
      </c>
      <c r="AF68" s="21">
        <v>8.1910977788945863E-2</v>
      </c>
      <c r="AG68" s="13">
        <v>1.174424905463284</v>
      </c>
    </row>
    <row r="69" spans="1:33" s="23" customFormat="1" x14ac:dyDescent="0.2">
      <c r="A69" s="2"/>
      <c r="B69" s="13"/>
      <c r="C69" s="13"/>
      <c r="D69" s="2">
        <v>5</v>
      </c>
      <c r="E69" s="20">
        <v>5.4186594202572085</v>
      </c>
      <c r="F69" s="22">
        <v>83.301251546805389</v>
      </c>
      <c r="G69" s="22">
        <v>1691.720261039065</v>
      </c>
      <c r="H69" s="22">
        <v>206.48411630441413</v>
      </c>
      <c r="I69" s="22">
        <v>12486.638838406228</v>
      </c>
      <c r="J69" s="22">
        <v>828.52670327378257</v>
      </c>
      <c r="K69" s="22">
        <v>20.865175911900547</v>
      </c>
      <c r="L69" s="22">
        <v>356.82462925423329</v>
      </c>
      <c r="M69" s="20">
        <v>7.6624408144543423</v>
      </c>
      <c r="N69" s="13">
        <v>2.3994411181598441</v>
      </c>
      <c r="O69" s="13">
        <v>3.3403403225163872</v>
      </c>
      <c r="P69" s="13">
        <v>14.300392856669431</v>
      </c>
      <c r="Q69" s="13">
        <v>27.807294728003296</v>
      </c>
      <c r="R69" s="13">
        <v>3.668718366842437E-2</v>
      </c>
      <c r="S69" s="21">
        <v>1.5698532209237104E-2</v>
      </c>
      <c r="T69" s="21">
        <v>0.1271705014983609</v>
      </c>
      <c r="U69" s="21">
        <v>0.15140441065281524</v>
      </c>
      <c r="V69" s="21">
        <v>2.6427305430105981</v>
      </c>
      <c r="W69" s="21">
        <v>3.021675111459782</v>
      </c>
      <c r="X69" s="21">
        <v>1.3298254527701052</v>
      </c>
      <c r="Y69" s="21">
        <v>4.2360171925489247</v>
      </c>
      <c r="Z69" s="21">
        <v>0.56825604077335923</v>
      </c>
      <c r="AA69" s="21">
        <v>3.3893475517475551</v>
      </c>
      <c r="AB69" s="21">
        <v>0.54727595201229795</v>
      </c>
      <c r="AC69" s="21">
        <v>1.0291835516027712</v>
      </c>
      <c r="AD69" s="21">
        <v>0.15010518689049485</v>
      </c>
      <c r="AE69" s="21">
        <v>0.65444233993982937</v>
      </c>
      <c r="AF69" s="21">
        <v>8.2564856835816672E-2</v>
      </c>
      <c r="AG69" s="13">
        <v>1.3195856401680499</v>
      </c>
    </row>
    <row r="70" spans="1:33" s="23" customFormat="1" x14ac:dyDescent="0.2">
      <c r="A70" s="2"/>
      <c r="B70" s="13"/>
      <c r="C70" s="13"/>
      <c r="D70" s="2">
        <v>6</v>
      </c>
      <c r="E70" s="20">
        <v>4.7560478147160161</v>
      </c>
      <c r="F70" s="22">
        <v>81.604981479393743</v>
      </c>
      <c r="G70" s="22">
        <v>1588.2289433507733</v>
      </c>
      <c r="H70" s="22">
        <v>199.7462298692881</v>
      </c>
      <c r="I70" s="22">
        <v>11913.455841917257</v>
      </c>
      <c r="J70" s="22">
        <v>790.83255451204764</v>
      </c>
      <c r="K70" s="22">
        <v>19.42480324325799</v>
      </c>
      <c r="L70" s="22">
        <v>331.07843161289657</v>
      </c>
      <c r="M70" s="20">
        <v>7.2611445590289545</v>
      </c>
      <c r="N70" s="13">
        <v>2.2974270973622684</v>
      </c>
      <c r="O70" s="13">
        <v>3.4484496569572456</v>
      </c>
      <c r="P70" s="13">
        <v>14.14692818507994</v>
      </c>
      <c r="Q70" s="13">
        <v>26.427400706037915</v>
      </c>
      <c r="R70" s="13">
        <v>4.2677771837513458E-2</v>
      </c>
      <c r="S70" s="21">
        <v>1.5613934794551206E-2</v>
      </c>
      <c r="T70" s="21">
        <v>0.13369183880576815</v>
      </c>
      <c r="U70" s="21">
        <v>0.13636585120533334</v>
      </c>
      <c r="V70" s="21">
        <v>2.4176071670088963</v>
      </c>
      <c r="W70" s="21">
        <v>2.9015530088405836</v>
      </c>
      <c r="X70" s="21">
        <v>1.1500121743515563</v>
      </c>
      <c r="Y70" s="21">
        <v>4.1810850864933844</v>
      </c>
      <c r="Z70" s="21">
        <v>0.60113586202219138</v>
      </c>
      <c r="AA70" s="21">
        <v>3.1978539792636771</v>
      </c>
      <c r="AB70" s="21">
        <v>0.53408731406907795</v>
      </c>
      <c r="AC70" s="21">
        <v>1.0980675359454952</v>
      </c>
      <c r="AD70" s="21">
        <v>0.14244030847046987</v>
      </c>
      <c r="AE70" s="21">
        <v>0.61957189438729965</v>
      </c>
      <c r="AF70" s="21">
        <v>9.0754636383564416E-2</v>
      </c>
      <c r="AG70" s="13">
        <v>1.2536099741177513</v>
      </c>
    </row>
    <row r="71" spans="1:33" s="23" customFormat="1" x14ac:dyDescent="0.2">
      <c r="A71" s="2"/>
      <c r="B71" s="13"/>
      <c r="C71" s="13"/>
      <c r="D71" s="2">
        <v>7</v>
      </c>
      <c r="E71" s="20">
        <v>5.4013015876699351</v>
      </c>
      <c r="F71" s="22">
        <v>86.554654031050148</v>
      </c>
      <c r="G71" s="22">
        <v>1341.6303040085013</v>
      </c>
      <c r="H71" s="22">
        <v>204.69674398915726</v>
      </c>
      <c r="I71" s="22">
        <v>11499.301806250302</v>
      </c>
      <c r="J71" s="22">
        <v>805.76968073680996</v>
      </c>
      <c r="K71" s="22">
        <v>21.098080773388453</v>
      </c>
      <c r="L71" s="22">
        <v>368.31558695251829</v>
      </c>
      <c r="M71" s="20">
        <v>11.295141120048871</v>
      </c>
      <c r="N71" s="13">
        <v>2.244549799987865</v>
      </c>
      <c r="O71" s="13">
        <v>2.9013812131333507</v>
      </c>
      <c r="P71" s="13">
        <v>12.872999874621469</v>
      </c>
      <c r="Q71" s="13">
        <v>23.374716355523887</v>
      </c>
      <c r="R71" s="13">
        <v>3.6154313310520728E-2</v>
      </c>
      <c r="S71" s="21">
        <v>3.1341671118797773E-3</v>
      </c>
      <c r="T71" s="21">
        <v>0.11991346976406884</v>
      </c>
      <c r="U71" s="21">
        <v>0.10788230071460689</v>
      </c>
      <c r="V71" s="21">
        <v>1.8982259768234782</v>
      </c>
      <c r="W71" s="21">
        <v>2.5080547577407879</v>
      </c>
      <c r="X71" s="21">
        <v>1.0041121807005717</v>
      </c>
      <c r="Y71" s="21">
        <v>3.1749049204903401</v>
      </c>
      <c r="Z71" s="21">
        <v>0.49364208656305314</v>
      </c>
      <c r="AA71" s="21">
        <v>2.9143129413060231</v>
      </c>
      <c r="AB71" s="21">
        <v>0.47228743860619865</v>
      </c>
      <c r="AC71" s="21">
        <v>0.90314013977903373</v>
      </c>
      <c r="AD71" s="21">
        <v>0.13511867760557686</v>
      </c>
      <c r="AE71" s="21">
        <v>0.56808025851344768</v>
      </c>
      <c r="AF71" s="21">
        <v>0.11573889025413996</v>
      </c>
      <c r="AG71" s="13">
        <v>1.0061703248210656</v>
      </c>
    </row>
    <row r="72" spans="1:33" s="23" customFormat="1" x14ac:dyDescent="0.2">
      <c r="A72" s="2"/>
      <c r="B72" s="13"/>
      <c r="C72" s="13"/>
      <c r="D72" s="2">
        <v>8</v>
      </c>
      <c r="E72" s="20">
        <v>5.0056463209106754</v>
      </c>
      <c r="F72" s="22">
        <v>80.090609463784432</v>
      </c>
      <c r="G72" s="22">
        <v>1028.0750472294903</v>
      </c>
      <c r="H72" s="22">
        <v>177.40256242748094</v>
      </c>
      <c r="I72" s="22">
        <v>10456.166277503009</v>
      </c>
      <c r="J72" s="22">
        <v>726.804512350452</v>
      </c>
      <c r="K72" s="22">
        <v>18.909400712406423</v>
      </c>
      <c r="L72" s="22">
        <v>335.96724176875324</v>
      </c>
      <c r="M72" s="20">
        <v>7.0335455382876599</v>
      </c>
      <c r="N72" s="13">
        <v>1.7998309920176616</v>
      </c>
      <c r="O72" s="13">
        <v>2.3281995012741805</v>
      </c>
      <c r="P72" s="13">
        <v>11.110073480648101</v>
      </c>
      <c r="Q72" s="13">
        <v>18.866490986892991</v>
      </c>
      <c r="R72" s="13">
        <v>3.8904650430095881E-2</v>
      </c>
      <c r="S72" s="21">
        <v>8.2967150859682565E-3</v>
      </c>
      <c r="T72" s="21">
        <v>0.10095617537091182</v>
      </c>
      <c r="U72" s="21">
        <v>8.2396657266547962E-2</v>
      </c>
      <c r="V72" s="21">
        <v>1.5267354957577095</v>
      </c>
      <c r="W72" s="21">
        <v>2.274735174919063</v>
      </c>
      <c r="X72" s="21">
        <v>0.8531150160125005</v>
      </c>
      <c r="Y72" s="21">
        <v>2.8693881801563821</v>
      </c>
      <c r="Z72" s="21">
        <v>0.40149229315118201</v>
      </c>
      <c r="AA72" s="21">
        <v>2.3530400663975612</v>
      </c>
      <c r="AB72" s="21">
        <v>0.42119102316412854</v>
      </c>
      <c r="AC72" s="21">
        <v>0.86544748578083996</v>
      </c>
      <c r="AD72" s="21">
        <v>9.6785035777814971E-2</v>
      </c>
      <c r="AE72" s="21">
        <v>0.53403592485893825</v>
      </c>
      <c r="AF72" s="21">
        <v>9.6431177257245385E-2</v>
      </c>
      <c r="AG72" s="13">
        <v>0.98178740158310818</v>
      </c>
    </row>
    <row r="73" spans="1:33" s="23" customFormat="1" x14ac:dyDescent="0.2">
      <c r="A73" s="2"/>
      <c r="B73" s="13"/>
      <c r="C73" s="13"/>
      <c r="D73" s="2">
        <v>9</v>
      </c>
      <c r="E73" s="20">
        <v>5.0030036015573636</v>
      </c>
      <c r="F73" s="22">
        <v>73.912673286273929</v>
      </c>
      <c r="G73" s="22">
        <v>1490.3067276521419</v>
      </c>
      <c r="H73" s="22">
        <v>178.72711450250989</v>
      </c>
      <c r="I73" s="22">
        <v>10430.27679029124</v>
      </c>
      <c r="J73" s="22">
        <v>746.0780268760235</v>
      </c>
      <c r="K73" s="22">
        <v>17.56341423964518</v>
      </c>
      <c r="L73" s="22">
        <v>333.50965520624902</v>
      </c>
      <c r="M73" s="20">
        <v>5.9363081613049253</v>
      </c>
      <c r="N73" s="13">
        <v>1.8980666913555497</v>
      </c>
      <c r="O73" s="13">
        <v>2.7166705931902055</v>
      </c>
      <c r="P73" s="13">
        <v>13.59089319221958</v>
      </c>
      <c r="Q73" s="13">
        <v>24.991289019693518</v>
      </c>
      <c r="R73" s="13">
        <v>2.3117360848224629E-2</v>
      </c>
      <c r="S73" s="21">
        <v>0</v>
      </c>
      <c r="T73" s="21">
        <v>0.11134364121091241</v>
      </c>
      <c r="U73" s="21">
        <v>0.13875354375244159</v>
      </c>
      <c r="V73" s="21">
        <v>2.6871682053466368</v>
      </c>
      <c r="W73" s="21">
        <v>3.107230365165714</v>
      </c>
      <c r="X73" s="21">
        <v>1.2396682176262681</v>
      </c>
      <c r="Y73" s="21">
        <v>4.0857578605360843</v>
      </c>
      <c r="Z73" s="21">
        <v>0.55328137138621902</v>
      </c>
      <c r="AA73" s="21">
        <v>3.0618866609871391</v>
      </c>
      <c r="AB73" s="21">
        <v>0.49708563204031003</v>
      </c>
      <c r="AC73" s="21">
        <v>1.0813873878611802</v>
      </c>
      <c r="AD73" s="21">
        <v>0.11607076828871844</v>
      </c>
      <c r="AE73" s="21">
        <v>0.67878478141639353</v>
      </c>
      <c r="AF73" s="21">
        <v>9.0343576813528628E-2</v>
      </c>
      <c r="AG73" s="13">
        <v>1.0421718348020783</v>
      </c>
    </row>
    <row r="74" spans="1:33" x14ac:dyDescent="0.2">
      <c r="D74" s="2" t="s">
        <v>34</v>
      </c>
      <c r="E74" s="3">
        <v>5.0653967059898726</v>
      </c>
      <c r="F74" s="6">
        <v>80.08008955016038</v>
      </c>
      <c r="G74" s="6">
        <v>1319.2049729286157</v>
      </c>
      <c r="H74" s="6">
        <v>184.26602767199526</v>
      </c>
      <c r="I74" s="6">
        <v>10812.433455187975</v>
      </c>
      <c r="J74" s="6">
        <v>734.86622431180285</v>
      </c>
      <c r="K74" s="6">
        <v>19.617149710802398</v>
      </c>
      <c r="L74" s="6">
        <v>350.44193736011334</v>
      </c>
      <c r="M74" s="3">
        <v>7.4262743317036994</v>
      </c>
      <c r="N74" s="4">
        <v>2.1250442884401579</v>
      </c>
      <c r="O74" s="4">
        <v>3.0962697222616322</v>
      </c>
      <c r="P74" s="4">
        <v>12.712475691191802</v>
      </c>
      <c r="Q74" s="4">
        <v>25.514448004703652</v>
      </c>
      <c r="R74" s="4">
        <v>3.5248107484844513E-2</v>
      </c>
      <c r="S74" s="5">
        <v>8.3951068841669214E-3</v>
      </c>
      <c r="T74" s="5">
        <v>0.13247995400771709</v>
      </c>
      <c r="U74" s="5">
        <v>0.13774827036790993</v>
      </c>
      <c r="V74" s="5">
        <v>2.462051108812167</v>
      </c>
      <c r="W74" s="5">
        <v>2.8525571676125958</v>
      </c>
      <c r="X74" s="5">
        <v>1.1500574314487666</v>
      </c>
      <c r="Y74" s="5">
        <v>3.7840032547480908</v>
      </c>
      <c r="Z74" s="5">
        <v>0.55870366372771108</v>
      </c>
      <c r="AA74" s="5">
        <v>3.0176956293702677</v>
      </c>
      <c r="AB74" s="5">
        <v>0.49519924446120694</v>
      </c>
      <c r="AC74" s="5">
        <v>1.033707906100249</v>
      </c>
      <c r="AD74" s="5">
        <v>0.1252328107847126</v>
      </c>
      <c r="AE74" s="5">
        <v>0.6072552544738824</v>
      </c>
      <c r="AF74" s="5">
        <v>8.9004086974542221E-2</v>
      </c>
      <c r="AG74" s="4">
        <v>1.1511916877386481</v>
      </c>
    </row>
    <row r="75" spans="1:33" x14ac:dyDescent="0.2">
      <c r="D75" s="2" t="s">
        <v>56</v>
      </c>
      <c r="E75" s="3">
        <v>0.57661524464188396</v>
      </c>
      <c r="F75" s="6">
        <v>4.335172048519607</v>
      </c>
      <c r="G75" s="6">
        <v>249.190134594168</v>
      </c>
      <c r="H75" s="6">
        <v>15.908665345018255</v>
      </c>
      <c r="I75" s="6">
        <v>1092.6840538173017</v>
      </c>
      <c r="J75" s="6">
        <v>61.649283704436399</v>
      </c>
      <c r="K75" s="6">
        <v>1.4818784497311568</v>
      </c>
      <c r="L75" s="6">
        <v>19.851945363103088</v>
      </c>
      <c r="M75" s="3">
        <v>1.6015478931825458</v>
      </c>
      <c r="N75" s="4">
        <v>0.25385766878380783</v>
      </c>
      <c r="O75" s="4">
        <v>0.38030168004181342</v>
      </c>
      <c r="P75" s="4">
        <v>1.2115605325838714</v>
      </c>
      <c r="Q75" s="4">
        <v>3.1262579522606453</v>
      </c>
      <c r="R75" s="4">
        <v>8.7654081537060138E-3</v>
      </c>
      <c r="S75" s="5">
        <v>5.828357774933215E-3</v>
      </c>
      <c r="T75" s="5">
        <v>2.3156957641976495E-2</v>
      </c>
      <c r="U75" s="5">
        <v>2.8167254806882685E-2</v>
      </c>
      <c r="V75" s="5">
        <v>0.46704679556379741</v>
      </c>
      <c r="W75" s="5">
        <v>0.28682798099456591</v>
      </c>
      <c r="X75" s="5">
        <v>0.16221363980662479</v>
      </c>
      <c r="Y75" s="5">
        <v>0.47991818388019075</v>
      </c>
      <c r="Z75" s="5">
        <v>8.0351591783024104E-2</v>
      </c>
      <c r="AA75" s="5">
        <v>0.318312429723899</v>
      </c>
      <c r="AB75" s="5">
        <v>4.5102303853925205E-2</v>
      </c>
      <c r="AC75" s="5">
        <v>9.6431619759007284E-2</v>
      </c>
      <c r="AD75" s="5">
        <v>1.8366690593496354E-2</v>
      </c>
      <c r="AE75" s="5">
        <v>4.9546344289151646E-2</v>
      </c>
      <c r="AF75" s="5">
        <v>1.1786421423154758E-2</v>
      </c>
      <c r="AG75" s="4">
        <v>0.13373204035319461</v>
      </c>
    </row>
    <row r="78" spans="1:33" s="23" customFormat="1" x14ac:dyDescent="0.2">
      <c r="A78" s="2" t="s">
        <v>41</v>
      </c>
      <c r="B78" s="13" t="s">
        <v>38</v>
      </c>
      <c r="C78" s="13" t="s">
        <v>39</v>
      </c>
      <c r="D78" s="2">
        <v>1</v>
      </c>
      <c r="E78" s="20">
        <v>4.8250692666039825</v>
      </c>
      <c r="F78" s="22">
        <v>101.1433763467592</v>
      </c>
      <c r="G78" s="22">
        <v>1127.9035039864805</v>
      </c>
      <c r="H78" s="22">
        <v>235.75691253413615</v>
      </c>
      <c r="I78" s="22">
        <v>13727.601920013582</v>
      </c>
      <c r="J78" s="22">
        <v>666.28557977163439</v>
      </c>
      <c r="K78" s="22">
        <v>20.273095238309036</v>
      </c>
      <c r="L78" s="22">
        <v>362.30090770404894</v>
      </c>
      <c r="M78" s="20">
        <v>8.8737095477537036</v>
      </c>
      <c r="N78" s="13">
        <v>2.2320134926912369</v>
      </c>
      <c r="O78" s="13">
        <v>13.355362581212869</v>
      </c>
      <c r="P78" s="13">
        <v>13.502974270825922</v>
      </c>
      <c r="Q78" s="13">
        <v>43.126532742145372</v>
      </c>
      <c r="R78" s="13">
        <v>6.2720757842066724E-2</v>
      </c>
      <c r="S78" s="21">
        <v>3.7228486881088721E-2</v>
      </c>
      <c r="T78" s="21">
        <v>0.59877050953461408</v>
      </c>
      <c r="U78" s="21">
        <v>0.36789701289586951</v>
      </c>
      <c r="V78" s="21">
        <v>4.7677531878133586</v>
      </c>
      <c r="W78" s="21">
        <v>3.5571867199320959</v>
      </c>
      <c r="X78" s="21">
        <v>1.3548867089424881</v>
      </c>
      <c r="Y78" s="21">
        <v>4.1632846817202491</v>
      </c>
      <c r="Z78" s="21">
        <v>0.72263975730703978</v>
      </c>
      <c r="AA78" s="21">
        <v>3.5229697690186721</v>
      </c>
      <c r="AB78" s="21">
        <v>0.54950411301266622</v>
      </c>
      <c r="AC78" s="21">
        <v>1.3407964217932191</v>
      </c>
      <c r="AD78" s="21">
        <v>0.12420604323247332</v>
      </c>
      <c r="AE78" s="21">
        <v>0.59590542662376922</v>
      </c>
      <c r="AF78" s="21">
        <v>8.3244151976268929E-2</v>
      </c>
      <c r="AG78" s="13">
        <v>1.4870224958698794</v>
      </c>
    </row>
    <row r="79" spans="1:33" s="23" customFormat="1" x14ac:dyDescent="0.2">
      <c r="A79" s="2"/>
      <c r="B79" s="13"/>
      <c r="C79" s="13"/>
      <c r="D79" s="2">
        <v>2</v>
      </c>
      <c r="E79" s="20">
        <v>3.7407109906719263</v>
      </c>
      <c r="F79" s="22">
        <v>84.540737436840161</v>
      </c>
      <c r="G79" s="22">
        <v>1148.9680520295892</v>
      </c>
      <c r="H79" s="22">
        <v>217.18568924166831</v>
      </c>
      <c r="I79" s="22">
        <v>11018.385980722387</v>
      </c>
      <c r="J79" s="22">
        <v>714.69143437267292</v>
      </c>
      <c r="K79" s="22">
        <v>20.661561832463025</v>
      </c>
      <c r="L79" s="22">
        <v>356.85081774206554</v>
      </c>
      <c r="M79" s="20">
        <v>8.49853257027182</v>
      </c>
      <c r="N79" s="13">
        <v>2.2093945863187674</v>
      </c>
      <c r="O79" s="13">
        <v>15.853044097246823</v>
      </c>
      <c r="P79" s="13">
        <v>13.148025047687481</v>
      </c>
      <c r="Q79" s="13">
        <v>42.653804844123698</v>
      </c>
      <c r="R79" s="13">
        <v>5.7011483443915684E-2</v>
      </c>
      <c r="S79" s="21">
        <v>5.1172186681869757E-2</v>
      </c>
      <c r="T79" s="21">
        <v>0.78104441198462704</v>
      </c>
      <c r="U79" s="21">
        <v>0.51199037998830033</v>
      </c>
      <c r="V79" s="21">
        <v>6.1791994694348151</v>
      </c>
      <c r="W79" s="21">
        <v>4.2537585300433429</v>
      </c>
      <c r="X79" s="21">
        <v>1.6791909561075917</v>
      </c>
      <c r="Y79" s="21">
        <v>4.6920699462168249</v>
      </c>
      <c r="Z79" s="21">
        <v>0.73763955685704263</v>
      </c>
      <c r="AA79" s="21">
        <v>3.3839762032046248</v>
      </c>
      <c r="AB79" s="21">
        <v>0.52068985263707446</v>
      </c>
      <c r="AC79" s="21">
        <v>1.126708912454105</v>
      </c>
      <c r="AD79" s="21">
        <v>0.12320352108034828</v>
      </c>
      <c r="AE79" s="21">
        <v>0.59507400442613467</v>
      </c>
      <c r="AF79" s="21">
        <v>6.828409628552301E-2</v>
      </c>
      <c r="AG79" s="13">
        <v>1.5809594563941616</v>
      </c>
    </row>
    <row r="80" spans="1:33" s="23" customFormat="1" x14ac:dyDescent="0.2">
      <c r="A80" s="2"/>
      <c r="B80" s="13"/>
      <c r="C80" s="13"/>
      <c r="D80" s="2">
        <v>3</v>
      </c>
      <c r="E80" s="20">
        <v>3.7223976613789351</v>
      </c>
      <c r="F80" s="22">
        <v>91.88773795696946</v>
      </c>
      <c r="G80" s="22">
        <v>1147.7448426586298</v>
      </c>
      <c r="H80" s="22">
        <v>228.15215297171829</v>
      </c>
      <c r="I80" s="22">
        <v>11110.128221318666</v>
      </c>
      <c r="J80" s="22">
        <v>750.42071742022927</v>
      </c>
      <c r="K80" s="22">
        <v>21.636457890164248</v>
      </c>
      <c r="L80" s="22">
        <v>362.65528814169767</v>
      </c>
      <c r="M80" s="20">
        <v>9.010039225319181</v>
      </c>
      <c r="N80" s="13">
        <v>2.1470817288328692</v>
      </c>
      <c r="O80" s="13">
        <v>18.862813258607915</v>
      </c>
      <c r="P80" s="13">
        <v>12.717093212724432</v>
      </c>
      <c r="Q80" s="13">
        <v>41.555596082191954</v>
      </c>
      <c r="R80" s="13">
        <v>4.7572691609132835E-2</v>
      </c>
      <c r="S80" s="21">
        <v>5.2703978959666269E-2</v>
      </c>
      <c r="T80" s="21">
        <v>0.96010930299146069</v>
      </c>
      <c r="U80" s="21">
        <v>0.58850906106908751</v>
      </c>
      <c r="V80" s="21">
        <v>6.5515407383866959</v>
      </c>
      <c r="W80" s="21">
        <v>4.2140978374215283</v>
      </c>
      <c r="X80" s="21">
        <v>1.7440496002986581</v>
      </c>
      <c r="Y80" s="21">
        <v>4.5044215371033189</v>
      </c>
      <c r="Z80" s="21">
        <v>0.71868741543015802</v>
      </c>
      <c r="AA80" s="21">
        <v>3.4411587737780915</v>
      </c>
      <c r="AB80" s="21">
        <v>0.52226511097231565</v>
      </c>
      <c r="AC80" s="21">
        <v>1.1011558457771766</v>
      </c>
      <c r="AD80" s="21">
        <v>0.11594172342334812</v>
      </c>
      <c r="AE80" s="21">
        <v>0.5568321889508443</v>
      </c>
      <c r="AF80" s="21">
        <v>7.7260778825848211E-2</v>
      </c>
      <c r="AG80" s="13">
        <v>1.5586976062387046</v>
      </c>
    </row>
    <row r="81" spans="1:33" s="23" customFormat="1" x14ac:dyDescent="0.2">
      <c r="A81" s="2"/>
      <c r="B81" s="13"/>
      <c r="C81" s="13"/>
      <c r="D81" s="2">
        <v>4</v>
      </c>
      <c r="E81" s="20">
        <v>3.4657335281600385</v>
      </c>
      <c r="F81" s="22">
        <v>129.23709116729873</v>
      </c>
      <c r="G81" s="22">
        <v>1091.5958230370366</v>
      </c>
      <c r="H81" s="22">
        <v>242.07936484696182</v>
      </c>
      <c r="I81" s="22">
        <v>10428.886513112973</v>
      </c>
      <c r="J81" s="22">
        <v>808.35141844132113</v>
      </c>
      <c r="K81" s="22">
        <v>26.54423049709392</v>
      </c>
      <c r="L81" s="22">
        <v>446.35409092456024</v>
      </c>
      <c r="M81" s="20">
        <v>10.057963214768609</v>
      </c>
      <c r="N81" s="13">
        <v>1.7685824772299055</v>
      </c>
      <c r="O81" s="13">
        <v>14.289294567904861</v>
      </c>
      <c r="P81" s="13">
        <v>13.319601783395889</v>
      </c>
      <c r="Q81" s="13">
        <v>36.653744398925369</v>
      </c>
      <c r="R81" s="13">
        <v>5.231617592642538E-2</v>
      </c>
      <c r="S81" s="21">
        <v>4.3796839822738624E-2</v>
      </c>
      <c r="T81" s="21">
        <v>0.57715706045684056</v>
      </c>
      <c r="U81" s="21">
        <v>0.37603650882144707</v>
      </c>
      <c r="V81" s="21">
        <v>4.6031627371636734</v>
      </c>
      <c r="W81" s="21">
        <v>2.9463894390556153</v>
      </c>
      <c r="X81" s="21">
        <v>1.234463742639837</v>
      </c>
      <c r="Y81" s="21">
        <v>3.7039177680024364</v>
      </c>
      <c r="Z81" s="21">
        <v>0.60135435152835348</v>
      </c>
      <c r="AA81" s="21">
        <v>3.1456789153047331</v>
      </c>
      <c r="AB81" s="21">
        <v>0.52518061624369017</v>
      </c>
      <c r="AC81" s="21">
        <v>1.3170234323228764</v>
      </c>
      <c r="AD81" s="21">
        <v>0.14979476104586031</v>
      </c>
      <c r="AE81" s="21">
        <v>0.67679156972782228</v>
      </c>
      <c r="AF81" s="21">
        <v>0.10937186808355609</v>
      </c>
      <c r="AG81" s="13">
        <v>1.2563043405452936</v>
      </c>
    </row>
    <row r="82" spans="1:33" s="23" customFormat="1" x14ac:dyDescent="0.2">
      <c r="A82" s="2"/>
      <c r="B82" s="13"/>
      <c r="C82" s="13"/>
      <c r="D82" s="2">
        <v>5</v>
      </c>
      <c r="E82" s="20">
        <v>1.977821396366735</v>
      </c>
      <c r="F82" s="22">
        <v>102.26476783134903</v>
      </c>
      <c r="G82" s="22">
        <v>1011.1143765396685</v>
      </c>
      <c r="H82" s="22">
        <v>221.90195091808059</v>
      </c>
      <c r="I82" s="22">
        <v>10771.625765546869</v>
      </c>
      <c r="J82" s="22">
        <v>661.13391752161147</v>
      </c>
      <c r="K82" s="22">
        <v>18.182670402624904</v>
      </c>
      <c r="L82" s="22">
        <v>320.49413288914019</v>
      </c>
      <c r="M82" s="20">
        <v>6.6862288452683885</v>
      </c>
      <c r="N82" s="13">
        <v>1.7738069718800455</v>
      </c>
      <c r="O82" s="13">
        <v>12.234521582215223</v>
      </c>
      <c r="P82" s="13">
        <v>12.611655447339929</v>
      </c>
      <c r="Q82" s="13">
        <v>36.14848254283654</v>
      </c>
      <c r="R82" s="13">
        <v>4.4304096238743366E-2</v>
      </c>
      <c r="S82" s="21">
        <v>3.8166498872210873E-2</v>
      </c>
      <c r="T82" s="21">
        <v>0.58011852487825166</v>
      </c>
      <c r="U82" s="21">
        <v>0.36869578480337528</v>
      </c>
      <c r="V82" s="21">
        <v>4.366286001564359</v>
      </c>
      <c r="W82" s="21">
        <v>3.4602210754882425</v>
      </c>
      <c r="X82" s="21">
        <v>1.2734183814713145</v>
      </c>
      <c r="Y82" s="21">
        <v>3.5743829535782159</v>
      </c>
      <c r="Z82" s="21">
        <v>0.63202460884819289</v>
      </c>
      <c r="AA82" s="21">
        <v>3.4060102006863535</v>
      </c>
      <c r="AB82" s="21">
        <v>0.50763921544413837</v>
      </c>
      <c r="AC82" s="21">
        <v>1.2185117234774785</v>
      </c>
      <c r="AD82" s="21">
        <v>0.13579795545732315</v>
      </c>
      <c r="AE82" s="21">
        <v>0.68350183325800418</v>
      </c>
      <c r="AF82" s="21">
        <v>8.1661278612583918E-2</v>
      </c>
      <c r="AG82" s="13">
        <v>1.3485176787832969</v>
      </c>
    </row>
    <row r="83" spans="1:33" s="23" customFormat="1" x14ac:dyDescent="0.2">
      <c r="A83" s="2"/>
      <c r="B83" s="13"/>
      <c r="C83" s="13"/>
      <c r="D83" s="2">
        <v>6</v>
      </c>
      <c r="E83" s="20">
        <v>3.3392944756577601</v>
      </c>
      <c r="F83" s="22">
        <v>90.826871865943332</v>
      </c>
      <c r="G83" s="22">
        <v>1013.1862479047743</v>
      </c>
      <c r="H83" s="22">
        <v>217.68843609897274</v>
      </c>
      <c r="I83" s="22">
        <v>10761.108795760621</v>
      </c>
      <c r="J83" s="22">
        <v>721.54346484848361</v>
      </c>
      <c r="K83" s="22">
        <v>21.674908193078142</v>
      </c>
      <c r="L83" s="22">
        <v>355.18389141396233</v>
      </c>
      <c r="M83" s="20">
        <v>7.8846407127264273</v>
      </c>
      <c r="N83" s="13">
        <v>2.2706503842947776</v>
      </c>
      <c r="O83" s="13">
        <v>21.779298288915246</v>
      </c>
      <c r="P83" s="13">
        <v>12.479917479269067</v>
      </c>
      <c r="Q83" s="13">
        <v>42.494050369473378</v>
      </c>
      <c r="R83" s="13">
        <v>6.1968936485524678E-2</v>
      </c>
      <c r="S83" s="21">
        <v>4.8302075739409221E-2</v>
      </c>
      <c r="T83" s="21">
        <v>0.8957437546578797</v>
      </c>
      <c r="U83" s="21">
        <v>0.50859726395629712</v>
      </c>
      <c r="V83" s="21">
        <v>6.1055911597530139</v>
      </c>
      <c r="W83" s="21">
        <v>3.8026883954129094</v>
      </c>
      <c r="X83" s="21">
        <v>1.5523168532146137</v>
      </c>
      <c r="Y83" s="21">
        <v>4.0901069217781858</v>
      </c>
      <c r="Z83" s="21">
        <v>0.65042992662367305</v>
      </c>
      <c r="AA83" s="21">
        <v>3.1640478374116943</v>
      </c>
      <c r="AB83" s="21">
        <v>0.50553707160304184</v>
      </c>
      <c r="AC83" s="21">
        <v>1.0775942934620457</v>
      </c>
      <c r="AD83" s="21">
        <v>0.1191121524899693</v>
      </c>
      <c r="AE83" s="21">
        <v>0.51491409362648932</v>
      </c>
      <c r="AF83" s="21">
        <v>6.9860458839952566E-2</v>
      </c>
      <c r="AG83" s="13">
        <v>1.4078868364088124</v>
      </c>
    </row>
    <row r="84" spans="1:33" s="23" customFormat="1" x14ac:dyDescent="0.2">
      <c r="A84" s="2"/>
      <c r="B84" s="13"/>
      <c r="C84" s="13"/>
      <c r="D84" s="2">
        <v>7</v>
      </c>
      <c r="E84" s="20">
        <v>8.58387332854665</v>
      </c>
      <c r="F84" s="22">
        <v>104.12935270505888</v>
      </c>
      <c r="G84" s="22">
        <v>715.85855170230798</v>
      </c>
      <c r="H84" s="22">
        <v>232.50596189374104</v>
      </c>
      <c r="I84" s="22">
        <v>11853.315766868913</v>
      </c>
      <c r="J84" s="22">
        <v>730.3670002008638</v>
      </c>
      <c r="K84" s="22">
        <v>21.566446884707045</v>
      </c>
      <c r="L84" s="22">
        <v>368.39277712399183</v>
      </c>
      <c r="M84" s="20">
        <v>21.103392965361355</v>
      </c>
      <c r="N84" s="13">
        <v>1.7219873110262849</v>
      </c>
      <c r="O84" s="13">
        <v>11.920327951474045</v>
      </c>
      <c r="P84" s="13">
        <v>9.3736462644334573</v>
      </c>
      <c r="Q84" s="13">
        <v>32.073189312841379</v>
      </c>
      <c r="R84" s="13">
        <v>4.5752048366693214E-2</v>
      </c>
      <c r="S84" s="21">
        <v>3.6828494221418061E-2</v>
      </c>
      <c r="T84" s="21">
        <v>0.43512618695330113</v>
      </c>
      <c r="U84" s="21">
        <v>0.25896365456365616</v>
      </c>
      <c r="V84" s="21">
        <v>3.4181653670664494</v>
      </c>
      <c r="W84" s="21">
        <v>2.3900570492167597</v>
      </c>
      <c r="X84" s="21">
        <v>0.97582531493389046</v>
      </c>
      <c r="Y84" s="21">
        <v>2.9185662449204526</v>
      </c>
      <c r="Z84" s="21">
        <v>0.44223418860319391</v>
      </c>
      <c r="AA84" s="21">
        <v>2.4870795594525537</v>
      </c>
      <c r="AB84" s="21">
        <v>0.39926499935602278</v>
      </c>
      <c r="AC84" s="21">
        <v>0.94254857588667751</v>
      </c>
      <c r="AD84" s="21">
        <v>9.4683705706505278E-2</v>
      </c>
      <c r="AE84" s="21">
        <v>0.48218739424751067</v>
      </c>
      <c r="AF84" s="21">
        <v>6.2819286511678965E-2</v>
      </c>
      <c r="AG84" s="13">
        <v>1.1993495586158509</v>
      </c>
    </row>
    <row r="85" spans="1:33" s="23" customFormat="1" x14ac:dyDescent="0.2">
      <c r="A85" s="2"/>
      <c r="B85" s="13"/>
      <c r="C85" s="13"/>
      <c r="D85" s="2">
        <v>8</v>
      </c>
      <c r="E85" s="20">
        <v>5.9095902075864606</v>
      </c>
      <c r="F85" s="22">
        <v>80.609657194815355</v>
      </c>
      <c r="G85" s="22">
        <v>1184.8713477730373</v>
      </c>
      <c r="H85" s="22">
        <v>213.19211620315551</v>
      </c>
      <c r="I85" s="22">
        <v>11195.182365240265</v>
      </c>
      <c r="J85" s="22">
        <v>725.95740516938747</v>
      </c>
      <c r="K85" s="22">
        <v>20.04064261180784</v>
      </c>
      <c r="L85" s="22">
        <v>345.68663581401592</v>
      </c>
      <c r="M85" s="20">
        <v>8.2576691983320423</v>
      </c>
      <c r="N85" s="13">
        <v>2.1524976339959738</v>
      </c>
      <c r="O85" s="13">
        <v>18.355157599627166</v>
      </c>
      <c r="P85" s="13">
        <v>12.900369028975744</v>
      </c>
      <c r="Q85" s="13">
        <v>40.421817038383068</v>
      </c>
      <c r="R85" s="13">
        <v>5.0041906037933237E-2</v>
      </c>
      <c r="S85" s="21">
        <v>4.2370979628305695E-2</v>
      </c>
      <c r="T85" s="21">
        <v>0.86564902197521187</v>
      </c>
      <c r="U85" s="21">
        <v>0.52674098757604992</v>
      </c>
      <c r="V85" s="21">
        <v>6.6247171031980496</v>
      </c>
      <c r="W85" s="21">
        <v>4.3088986600944912</v>
      </c>
      <c r="X85" s="21">
        <v>1.6018329030790888</v>
      </c>
      <c r="Y85" s="21">
        <v>4.8676360238050851</v>
      </c>
      <c r="Z85" s="21">
        <v>0.73536735166243561</v>
      </c>
      <c r="AA85" s="21">
        <v>3.6202538910371258</v>
      </c>
      <c r="AB85" s="21">
        <v>0.51530700928042061</v>
      </c>
      <c r="AC85" s="21">
        <v>1.2379224153843247</v>
      </c>
      <c r="AD85" s="21">
        <v>0.10191790358513624</v>
      </c>
      <c r="AE85" s="21">
        <v>0.61960105922430353</v>
      </c>
      <c r="AF85" s="21">
        <v>7.003066403645912E-2</v>
      </c>
      <c r="AG85" s="13">
        <v>1.4196441899300374</v>
      </c>
    </row>
    <row r="86" spans="1:33" s="25" customFormat="1" x14ac:dyDescent="0.2">
      <c r="A86" s="19"/>
      <c r="B86" s="4"/>
      <c r="C86" s="4"/>
      <c r="D86" s="2">
        <v>9</v>
      </c>
      <c r="E86" s="20">
        <v>4.0044814592343601</v>
      </c>
      <c r="F86" s="6">
        <v>100.72897225455506</v>
      </c>
      <c r="G86" s="6">
        <v>902.66713720310395</v>
      </c>
      <c r="H86" s="6">
        <v>229.03780295073156</v>
      </c>
      <c r="I86" s="6">
        <v>12519.425335351532</v>
      </c>
      <c r="J86" s="6">
        <v>761.99289216169825</v>
      </c>
      <c r="K86" s="6">
        <v>21.009470763382073</v>
      </c>
      <c r="L86" s="6">
        <v>360.09758638280567</v>
      </c>
      <c r="M86" s="3">
        <v>8.2005909665670274</v>
      </c>
      <c r="N86" s="4">
        <v>1.947552656829836</v>
      </c>
      <c r="O86" s="4">
        <v>15.578213676928568</v>
      </c>
      <c r="P86" s="4">
        <v>13.579520401229523</v>
      </c>
      <c r="Q86" s="4">
        <v>38.037635329357094</v>
      </c>
      <c r="R86" s="4">
        <v>4.803575111288047E-2</v>
      </c>
      <c r="S86" s="5">
        <v>4.7313628429054656E-2</v>
      </c>
      <c r="T86" s="5">
        <v>0.66350549437569584</v>
      </c>
      <c r="U86" s="5">
        <v>0.37292087384316575</v>
      </c>
      <c r="V86" s="5">
        <v>4.7730884586384787</v>
      </c>
      <c r="W86" s="5">
        <v>3.2265562899223363</v>
      </c>
      <c r="X86" s="5">
        <v>1.3105443415954199</v>
      </c>
      <c r="Y86" s="5">
        <v>4.0887285633757919</v>
      </c>
      <c r="Z86" s="5">
        <v>0.58727827538988298</v>
      </c>
      <c r="AA86" s="5">
        <v>2.9208714642083726</v>
      </c>
      <c r="AB86" s="5">
        <v>0.54159774827925911</v>
      </c>
      <c r="AC86" s="5">
        <v>0.90244703178127184</v>
      </c>
      <c r="AD86" s="5">
        <v>0.10897384920873018</v>
      </c>
      <c r="AE86" s="5">
        <v>0.52648958747587149</v>
      </c>
      <c r="AF86" s="5">
        <v>6.7866776005417115E-2</v>
      </c>
      <c r="AG86" s="4">
        <v>1.194653647187587</v>
      </c>
    </row>
    <row r="87" spans="1:33" x14ac:dyDescent="0.2">
      <c r="D87" s="2" t="s">
        <v>34</v>
      </c>
      <c r="E87" s="3">
        <v>4.3965524793563171</v>
      </c>
      <c r="F87" s="6">
        <v>98.374284973287686</v>
      </c>
      <c r="G87" s="6">
        <v>1038.2122092038474</v>
      </c>
      <c r="H87" s="6">
        <v>226.38893196212953</v>
      </c>
      <c r="I87" s="6">
        <v>11487.295629326201</v>
      </c>
      <c r="J87" s="6">
        <v>726.74931443421144</v>
      </c>
      <c r="K87" s="6">
        <v>21.287720479292247</v>
      </c>
      <c r="L87" s="6">
        <v>364.22401423736545</v>
      </c>
      <c r="M87" s="3">
        <v>9.8414185829298404</v>
      </c>
      <c r="N87" s="4">
        <v>2.0248408047888549</v>
      </c>
      <c r="O87" s="4">
        <v>15.803114844903636</v>
      </c>
      <c r="P87" s="4">
        <v>12.625866992875716</v>
      </c>
      <c r="Q87" s="4">
        <v>39.240539184475317</v>
      </c>
      <c r="R87" s="4">
        <v>5.2191538562590623E-2</v>
      </c>
      <c r="S87" s="5">
        <v>4.4209241026195764E-2</v>
      </c>
      <c r="T87" s="5">
        <v>0.70635825197865354</v>
      </c>
      <c r="U87" s="5">
        <v>0.43115016972413872</v>
      </c>
      <c r="V87" s="5">
        <v>5.2655004692243219</v>
      </c>
      <c r="W87" s="5">
        <v>3.5733171107319248</v>
      </c>
      <c r="X87" s="5">
        <v>1.4140587558092115</v>
      </c>
      <c r="Y87" s="5">
        <v>4.0670127378333962</v>
      </c>
      <c r="Z87" s="5">
        <v>0.64751727024999672</v>
      </c>
      <c r="AA87" s="5">
        <v>3.2324496237891354</v>
      </c>
      <c r="AB87" s="5">
        <v>0.50966508186984771</v>
      </c>
      <c r="AC87" s="5">
        <v>1.1405231835932417</v>
      </c>
      <c r="AD87" s="5">
        <v>0.11929240169218826</v>
      </c>
      <c r="AE87" s="5">
        <v>0.58347746195119432</v>
      </c>
      <c r="AF87" s="5">
        <v>7.6711039908587547E-2</v>
      </c>
      <c r="AG87" s="4">
        <v>1.3836706455526249</v>
      </c>
    </row>
    <row r="88" spans="1:33" x14ac:dyDescent="0.2">
      <c r="D88" s="2" t="s">
        <v>56</v>
      </c>
      <c r="E88" s="3">
        <v>1.899979493898454</v>
      </c>
      <c r="F88" s="6">
        <v>14.23011622062994</v>
      </c>
      <c r="G88" s="6">
        <v>150.1301245359594</v>
      </c>
      <c r="H88" s="6">
        <v>9.5928327088545267</v>
      </c>
      <c r="I88" s="6">
        <v>1050.3247680456498</v>
      </c>
      <c r="J88" s="6">
        <v>45.564240504710995</v>
      </c>
      <c r="K88" s="6">
        <v>2.2548730342581909</v>
      </c>
      <c r="L88" s="6">
        <v>33.870967465793719</v>
      </c>
      <c r="M88" s="3">
        <v>4.3199353744866924</v>
      </c>
      <c r="N88" s="4">
        <v>0.22221107421443448</v>
      </c>
      <c r="O88" s="4">
        <v>3.311656563122642</v>
      </c>
      <c r="P88" s="4">
        <v>1.2803713074802707</v>
      </c>
      <c r="Q88" s="4">
        <v>3.7610133713703751</v>
      </c>
      <c r="R88" s="4">
        <v>6.8612443186616776E-3</v>
      </c>
      <c r="S88" s="5">
        <v>6.0239321272396815E-3</v>
      </c>
      <c r="T88" s="5">
        <v>0.17706487768013232</v>
      </c>
      <c r="U88" s="5">
        <v>0.10630762655381416</v>
      </c>
      <c r="V88" s="5">
        <v>1.1287224258770856</v>
      </c>
      <c r="W88" s="5">
        <v>0.65131871183049816</v>
      </c>
      <c r="X88" s="5">
        <v>0.24795732253607342</v>
      </c>
      <c r="Y88" s="5">
        <v>0.6048496953373631</v>
      </c>
      <c r="Z88" s="5">
        <v>9.6629215480868363E-2</v>
      </c>
      <c r="AA88" s="5">
        <v>0.35289917725511072</v>
      </c>
      <c r="AB88" s="5">
        <v>4.3830691108906833E-2</v>
      </c>
      <c r="AC88" s="5">
        <v>0.15346229031615372</v>
      </c>
      <c r="AD88" s="5">
        <v>1.683545782666343E-2</v>
      </c>
      <c r="AE88" s="5">
        <v>7.0021824857166307E-2</v>
      </c>
      <c r="AF88" s="5">
        <v>1.3999961627152793E-2</v>
      </c>
      <c r="AG88" s="4">
        <v>0.14546435649898906</v>
      </c>
    </row>
    <row r="91" spans="1:33" s="23" customFormat="1" x14ac:dyDescent="0.2">
      <c r="A91" s="2" t="s">
        <v>42</v>
      </c>
      <c r="B91" s="13" t="s">
        <v>33</v>
      </c>
      <c r="C91" s="13" t="s">
        <v>58</v>
      </c>
      <c r="D91" s="2">
        <v>1</v>
      </c>
      <c r="E91" s="20">
        <v>5.9449080491620849</v>
      </c>
      <c r="F91" s="22">
        <v>64.93873679076853</v>
      </c>
      <c r="G91" s="22">
        <v>176.64438997249326</v>
      </c>
      <c r="H91" s="22">
        <v>139.96071637336982</v>
      </c>
      <c r="I91" s="22">
        <v>4664.5861730914839</v>
      </c>
      <c r="J91" s="22">
        <v>567.78055541099695</v>
      </c>
      <c r="K91" s="22">
        <v>15.823547703158392</v>
      </c>
      <c r="L91" s="22">
        <v>306.93601165662824</v>
      </c>
      <c r="M91" s="20">
        <v>4.4142561374563547</v>
      </c>
      <c r="N91" s="13">
        <v>0.81775763840452764</v>
      </c>
      <c r="O91" s="13">
        <v>0.666439277938358</v>
      </c>
      <c r="P91" s="13">
        <v>1.525181818422741</v>
      </c>
      <c r="Q91" s="13">
        <v>2.9959994995331991E-2</v>
      </c>
      <c r="R91" s="13">
        <v>2.0460779537212429E-2</v>
      </c>
      <c r="S91" s="21">
        <v>2.2390064986472318E-2</v>
      </c>
      <c r="T91" s="21">
        <v>5.0551989010312076E-2</v>
      </c>
      <c r="U91" s="21">
        <v>1.2791136771367959E-2</v>
      </c>
      <c r="V91" s="21">
        <v>5.7459409128017634E-2</v>
      </c>
      <c r="W91" s="21">
        <v>2.3617237159037605E-2</v>
      </c>
      <c r="X91" s="21">
        <v>7.4237576812255018E-3</v>
      </c>
      <c r="Y91" s="21">
        <v>8.5544042625226427E-2</v>
      </c>
      <c r="Z91" s="21">
        <v>1.5113509873628181E-2</v>
      </c>
      <c r="AA91" s="21">
        <v>0.17174794268084126</v>
      </c>
      <c r="AB91" s="21">
        <v>5.7734476857894651E-2</v>
      </c>
      <c r="AC91" s="21">
        <v>0.2775437012503027</v>
      </c>
      <c r="AD91" s="21">
        <v>4.8172149224246633E-2</v>
      </c>
      <c r="AE91" s="21">
        <v>0.39241688077867076</v>
      </c>
      <c r="AF91" s="21">
        <v>4.7440698471120667E-2</v>
      </c>
      <c r="AG91" s="13">
        <v>0</v>
      </c>
    </row>
    <row r="92" spans="1:33" s="23" customFormat="1" x14ac:dyDescent="0.2">
      <c r="A92" s="2"/>
      <c r="B92" s="13"/>
      <c r="C92" s="13"/>
      <c r="D92" s="2">
        <v>2</v>
      </c>
      <c r="E92" s="20">
        <v>4.7702052951059546</v>
      </c>
      <c r="F92" s="22">
        <v>65.651752434499016</v>
      </c>
      <c r="G92" s="22">
        <v>155.48392026315346</v>
      </c>
      <c r="H92" s="22">
        <v>124.81630184013426</v>
      </c>
      <c r="I92" s="22">
        <v>3871.0330512326236</v>
      </c>
      <c r="J92" s="22">
        <v>570.88825863910279</v>
      </c>
      <c r="K92" s="22">
        <v>15.45348008234804</v>
      </c>
      <c r="L92" s="22">
        <v>305.1356851972385</v>
      </c>
      <c r="M92" s="20">
        <v>3.5380157649013588</v>
      </c>
      <c r="N92" s="13">
        <v>0.9267214188466073</v>
      </c>
      <c r="O92" s="13">
        <v>0.7875868888915043</v>
      </c>
      <c r="P92" s="13">
        <v>1.4281601816332896</v>
      </c>
      <c r="Q92" s="13">
        <v>3.5145028001966703E-3</v>
      </c>
      <c r="R92" s="13">
        <v>1.1662812003402266E-2</v>
      </c>
      <c r="S92" s="21">
        <v>2.2859573723886174E-2</v>
      </c>
      <c r="T92" s="21">
        <v>5.6640903436745778E-2</v>
      </c>
      <c r="U92" s="21">
        <v>1.5848625318799669E-2</v>
      </c>
      <c r="V92" s="21">
        <v>7.8002355014466104E-2</v>
      </c>
      <c r="W92" s="21">
        <v>3.7547582201042325E-2</v>
      </c>
      <c r="X92" s="21">
        <v>1.1076433012980157E-2</v>
      </c>
      <c r="Y92" s="21">
        <v>2.9465468233898333E-2</v>
      </c>
      <c r="Z92" s="21">
        <v>1.7820627793687049E-2</v>
      </c>
      <c r="AA92" s="21">
        <v>0.18592126226932806</v>
      </c>
      <c r="AB92" s="21">
        <v>6.9967329261238775E-2</v>
      </c>
      <c r="AC92" s="21">
        <v>0.25359906990456826</v>
      </c>
      <c r="AD92" s="21">
        <v>5.3258942452819466E-2</v>
      </c>
      <c r="AE92" s="21">
        <v>0.34057814470362402</v>
      </c>
      <c r="AF92" s="21">
        <v>5.4562880144563564E-2</v>
      </c>
      <c r="AG92" s="13">
        <v>3.2561278738042513E-3</v>
      </c>
    </row>
    <row r="93" spans="1:33" s="23" customFormat="1" x14ac:dyDescent="0.2">
      <c r="A93" s="2"/>
      <c r="B93" s="13"/>
      <c r="C93" s="13"/>
      <c r="D93" s="2">
        <v>3</v>
      </c>
      <c r="E93" s="20">
        <v>5.9596007405322462</v>
      </c>
      <c r="F93" s="22">
        <v>60.111554956871871</v>
      </c>
      <c r="G93" s="22">
        <v>163.80683538343948</v>
      </c>
      <c r="H93" s="22">
        <v>132.46549451998473</v>
      </c>
      <c r="I93" s="22">
        <v>4655.2431848560791</v>
      </c>
      <c r="J93" s="22">
        <v>597.76576083467262</v>
      </c>
      <c r="K93" s="22">
        <v>17.909248519101283</v>
      </c>
      <c r="L93" s="22">
        <v>308.40830486100054</v>
      </c>
      <c r="M93" s="20">
        <v>14.818411840832102</v>
      </c>
      <c r="N93" s="13">
        <v>1.1679515814735624</v>
      </c>
      <c r="O93" s="13">
        <v>0.75634958559743803</v>
      </c>
      <c r="P93" s="13">
        <v>1.3438008501505261</v>
      </c>
      <c r="Q93" s="13">
        <v>4.3584393082076227E-2</v>
      </c>
      <c r="R93" s="13">
        <v>9.3951388586506895E-3</v>
      </c>
      <c r="S93" s="21">
        <v>1.9465941088458481E-2</v>
      </c>
      <c r="T93" s="21">
        <v>5.04005162504415E-2</v>
      </c>
      <c r="U93" s="21">
        <v>9.7503952248971237E-3</v>
      </c>
      <c r="V93" s="21">
        <v>9.3104576273537173E-2</v>
      </c>
      <c r="W93" s="21">
        <v>2.6581028463005262E-2</v>
      </c>
      <c r="X93" s="21">
        <v>1.417275138117758E-2</v>
      </c>
      <c r="Y93" s="21">
        <v>2.7732493619307023E-2</v>
      </c>
      <c r="Z93" s="21">
        <v>1.844267196084701E-2</v>
      </c>
      <c r="AA93" s="21">
        <v>0.11481609117726764</v>
      </c>
      <c r="AB93" s="21">
        <v>5.5801474430363922E-2</v>
      </c>
      <c r="AC93" s="21">
        <v>0.24486076057113923</v>
      </c>
      <c r="AD93" s="21">
        <v>4.7714382948158017E-2</v>
      </c>
      <c r="AE93" s="21">
        <v>0.27214355731558343</v>
      </c>
      <c r="AF93" s="21">
        <v>6.0419864079692437E-2</v>
      </c>
      <c r="AG93" s="13">
        <v>5.6903280416253071E-3</v>
      </c>
    </row>
    <row r="94" spans="1:33" s="23" customFormat="1" x14ac:dyDescent="0.2">
      <c r="A94" s="2"/>
      <c r="B94" s="13"/>
      <c r="C94" s="13"/>
      <c r="D94" s="2">
        <v>4</v>
      </c>
      <c r="E94" s="20">
        <v>5.003227334644607</v>
      </c>
      <c r="F94" s="22">
        <v>58.950173459655673</v>
      </c>
      <c r="G94" s="22">
        <v>166.01912868690238</v>
      </c>
      <c r="H94" s="22">
        <v>146.90297092204312</v>
      </c>
      <c r="I94" s="22">
        <v>5478.0484131871672</v>
      </c>
      <c r="J94" s="22">
        <v>682.36031712607939</v>
      </c>
      <c r="K94" s="22">
        <v>19.015919835160609</v>
      </c>
      <c r="L94" s="22">
        <v>350.23550338162113</v>
      </c>
      <c r="M94" s="20">
        <v>5.7978062690213195</v>
      </c>
      <c r="N94" s="13">
        <v>1.1102965272657801</v>
      </c>
      <c r="O94" s="13">
        <v>0.79132000971015903</v>
      </c>
      <c r="P94" s="13">
        <v>1.600796748114375</v>
      </c>
      <c r="Q94" s="13">
        <v>4.6221728918081816E-2</v>
      </c>
      <c r="R94" s="13">
        <v>1.5771572203557641E-2</v>
      </c>
      <c r="S94" s="21">
        <v>1.9576037883600367E-2</v>
      </c>
      <c r="T94" s="21">
        <v>6.708161976370984E-2</v>
      </c>
      <c r="U94" s="21">
        <v>1.4266353733799851E-2</v>
      </c>
      <c r="V94" s="21">
        <v>0.12433559441777406</v>
      </c>
      <c r="W94" s="21">
        <v>5.3898845251817304E-2</v>
      </c>
      <c r="X94" s="21">
        <v>1.0409885945018529E-2</v>
      </c>
      <c r="Y94" s="21">
        <v>7.234699505712916E-2</v>
      </c>
      <c r="Z94" s="21">
        <v>1.5771231919189017E-2</v>
      </c>
      <c r="AA94" s="21">
        <v>0.20440577316817529</v>
      </c>
      <c r="AB94" s="21">
        <v>6.383002545188958E-2</v>
      </c>
      <c r="AC94" s="21">
        <v>0.26165153773137767</v>
      </c>
      <c r="AD94" s="21">
        <v>4.9859166028579635E-2</v>
      </c>
      <c r="AE94" s="21">
        <v>0.37015193352194753</v>
      </c>
      <c r="AF94" s="21">
        <v>6.3087275894125258E-2</v>
      </c>
      <c r="AG94" s="13">
        <v>0</v>
      </c>
    </row>
    <row r="95" spans="1:33" s="23" customFormat="1" x14ac:dyDescent="0.2">
      <c r="A95" s="2"/>
      <c r="B95" s="13"/>
      <c r="C95" s="13"/>
      <c r="D95" s="2">
        <v>5</v>
      </c>
      <c r="E95" s="20">
        <v>4.8865881013625367</v>
      </c>
      <c r="F95" s="22">
        <v>56.227798083596731</v>
      </c>
      <c r="G95" s="22">
        <v>172.32433232781858</v>
      </c>
      <c r="H95" s="22">
        <v>148.0733471378355</v>
      </c>
      <c r="I95" s="22">
        <v>5767.3337169766746</v>
      </c>
      <c r="J95" s="22">
        <v>627.9918237003526</v>
      </c>
      <c r="K95" s="22">
        <v>18.743550208934895</v>
      </c>
      <c r="L95" s="22">
        <v>363.26655880036441</v>
      </c>
      <c r="M95" s="20">
        <v>4.7325860657407937</v>
      </c>
      <c r="N95" s="13">
        <v>1.1631506833786593</v>
      </c>
      <c r="O95" s="13">
        <v>0.70683060136243048</v>
      </c>
      <c r="P95" s="13">
        <v>1.5548141912207496</v>
      </c>
      <c r="Q95" s="13">
        <v>2.9752401056439913E-2</v>
      </c>
      <c r="R95" s="13">
        <v>2.0230648646395899E-2</v>
      </c>
      <c r="S95" s="21">
        <v>1.8031784863222981E-2</v>
      </c>
      <c r="T95" s="21">
        <v>5.3423973861544023E-2</v>
      </c>
      <c r="U95" s="21">
        <v>1.2817155973399682E-2</v>
      </c>
      <c r="V95" s="21">
        <v>8.7469885576144837E-2</v>
      </c>
      <c r="W95" s="21">
        <v>4.4835396819816853E-2</v>
      </c>
      <c r="X95" s="21">
        <v>0</v>
      </c>
      <c r="Y95" s="21">
        <v>0</v>
      </c>
      <c r="Z95" s="21">
        <v>1.6562801009556032E-2</v>
      </c>
      <c r="AA95" s="21">
        <v>0.20702411147859096</v>
      </c>
      <c r="AB95" s="21">
        <v>6.03720603558641E-2</v>
      </c>
      <c r="AC95" s="21">
        <v>0.2590598077079691</v>
      </c>
      <c r="AD95" s="21">
        <v>4.35310520899145E-2</v>
      </c>
      <c r="AE95" s="21">
        <v>0.4046918753714408</v>
      </c>
      <c r="AF95" s="21">
        <v>6.5349107107674095E-2</v>
      </c>
      <c r="AG95" s="13">
        <v>6.6226726288651774E-3</v>
      </c>
    </row>
    <row r="96" spans="1:33" x14ac:dyDescent="0.2">
      <c r="D96" s="2" t="s">
        <v>34</v>
      </c>
      <c r="E96" s="3">
        <f>AVERAGE(E91:E95)</f>
        <v>5.3129059041614859</v>
      </c>
      <c r="F96" s="6">
        <f t="shared" ref="F96:AG96" si="8">AVERAGE(F91:F95)</f>
        <v>61.176003145078369</v>
      </c>
      <c r="G96" s="6">
        <v>166.85572132676143</v>
      </c>
      <c r="H96" s="6">
        <f t="shared" si="8"/>
        <v>138.4437661586735</v>
      </c>
      <c r="I96" s="6">
        <f t="shared" si="8"/>
        <v>4887.2489078688059</v>
      </c>
      <c r="J96" s="6">
        <v>609.35734314224078</v>
      </c>
      <c r="K96" s="6">
        <f t="shared" si="8"/>
        <v>17.389149269740642</v>
      </c>
      <c r="L96" s="6">
        <f t="shared" si="8"/>
        <v>326.7964127793706</v>
      </c>
      <c r="M96" s="3">
        <f t="shared" si="8"/>
        <v>6.6602152155903855</v>
      </c>
      <c r="N96" s="4">
        <f t="shared" si="8"/>
        <v>1.0371755698738274</v>
      </c>
      <c r="O96" s="4">
        <f t="shared" si="8"/>
        <v>0.74170527269997799</v>
      </c>
      <c r="P96" s="4">
        <f t="shared" si="8"/>
        <v>1.4905507579083364</v>
      </c>
      <c r="Q96" s="4">
        <f t="shared" si="8"/>
        <v>3.0606604170425329E-2</v>
      </c>
      <c r="R96" s="4">
        <f t="shared" si="8"/>
        <v>1.5504190249843786E-2</v>
      </c>
      <c r="S96" s="5">
        <f t="shared" si="8"/>
        <v>2.0464680509128065E-2</v>
      </c>
      <c r="T96" s="5">
        <f t="shared" si="8"/>
        <v>5.5619800464550638E-2</v>
      </c>
      <c r="U96" s="5">
        <f t="shared" si="8"/>
        <v>1.3094733404452857E-2</v>
      </c>
      <c r="V96" s="5">
        <f t="shared" si="8"/>
        <v>8.807436408198796E-2</v>
      </c>
      <c r="W96" s="5">
        <f t="shared" si="8"/>
        <v>3.7296017978943871E-2</v>
      </c>
      <c r="X96" s="5">
        <f t="shared" si="8"/>
        <v>8.6165656040803531E-3</v>
      </c>
      <c r="Y96" s="5">
        <f t="shared" si="8"/>
        <v>4.3017799907112186E-2</v>
      </c>
      <c r="Z96" s="5">
        <f t="shared" si="8"/>
        <v>1.6742168511381456E-2</v>
      </c>
      <c r="AA96" s="5">
        <f t="shared" si="8"/>
        <v>0.17678303615484064</v>
      </c>
      <c r="AB96" s="5">
        <f t="shared" si="8"/>
        <v>6.1541073271450211E-2</v>
      </c>
      <c r="AC96" s="5">
        <f t="shared" si="8"/>
        <v>0.25934297543307139</v>
      </c>
      <c r="AD96" s="5">
        <f t="shared" si="8"/>
        <v>4.8507138548743653E-2</v>
      </c>
      <c r="AE96" s="5">
        <f t="shared" si="8"/>
        <v>0.35599647833825332</v>
      </c>
      <c r="AF96" s="5">
        <f t="shared" si="8"/>
        <v>5.8171965139435212E-2</v>
      </c>
      <c r="AG96" s="4">
        <f t="shared" si="8"/>
        <v>3.113825708858947E-3</v>
      </c>
    </row>
    <row r="97" spans="1:33" x14ac:dyDescent="0.2">
      <c r="D97" s="2" t="s">
        <v>56</v>
      </c>
      <c r="E97" s="3">
        <f>STDEV(E91:E95)</f>
        <v>0.58945155847290609</v>
      </c>
      <c r="F97" s="6">
        <f t="shared" ref="F97:AG97" si="9">STDEV(F91:F95)</f>
        <v>4.0237605934783103</v>
      </c>
      <c r="G97" s="6">
        <v>8.1399814543330571</v>
      </c>
      <c r="H97" s="6">
        <f t="shared" si="9"/>
        <v>9.8493099828837227</v>
      </c>
      <c r="I97" s="6">
        <f t="shared" si="9"/>
        <v>751.61382088058429</v>
      </c>
      <c r="J97" s="6">
        <v>47.485636241676481</v>
      </c>
      <c r="K97" s="6">
        <f t="shared" si="9"/>
        <v>1.6544796065605121</v>
      </c>
      <c r="L97" s="6">
        <f t="shared" si="9"/>
        <v>27.754313556699195</v>
      </c>
      <c r="M97" s="3">
        <f t="shared" si="9"/>
        <v>4.6316340825110824</v>
      </c>
      <c r="N97" s="4">
        <f t="shared" si="9"/>
        <v>0.1570534279885461</v>
      </c>
      <c r="O97" s="4">
        <f t="shared" si="9"/>
        <v>5.3996327193460203E-2</v>
      </c>
      <c r="P97" s="4">
        <f t="shared" si="9"/>
        <v>0.10357533128696664</v>
      </c>
      <c r="Q97" s="4">
        <f t="shared" si="9"/>
        <v>1.6936534835675837E-2</v>
      </c>
      <c r="R97" s="4">
        <f t="shared" si="9"/>
        <v>4.9763283447648368E-3</v>
      </c>
      <c r="S97" s="5">
        <f t="shared" si="9"/>
        <v>2.070553444484151E-3</v>
      </c>
      <c r="T97" s="5">
        <f t="shared" si="9"/>
        <v>6.8949482964021577E-3</v>
      </c>
      <c r="U97" s="5">
        <f t="shared" si="9"/>
        <v>2.2533548809013986E-3</v>
      </c>
      <c r="V97" s="5">
        <f t="shared" si="9"/>
        <v>2.438886061253602E-2</v>
      </c>
      <c r="W97" s="5">
        <f t="shared" si="9"/>
        <v>1.2594437625025399E-2</v>
      </c>
      <c r="X97" s="5">
        <f t="shared" si="9"/>
        <v>5.3806630505555154E-3</v>
      </c>
      <c r="Y97" s="5">
        <f t="shared" si="9"/>
        <v>3.5130187868871759E-2</v>
      </c>
      <c r="Z97" s="5">
        <f t="shared" si="9"/>
        <v>1.3858396309036859E-3</v>
      </c>
      <c r="AA97" s="5">
        <f t="shared" si="9"/>
        <v>3.7504332581415091E-2</v>
      </c>
      <c r="AB97" s="5">
        <f t="shared" si="9"/>
        <v>5.5910834012489483E-3</v>
      </c>
      <c r="AC97" s="5">
        <f t="shared" si="9"/>
        <v>1.2035396359772167E-2</v>
      </c>
      <c r="AD97" s="5">
        <f t="shared" si="9"/>
        <v>3.5323410928360067E-3</v>
      </c>
      <c r="AE97" s="5">
        <f t="shared" si="9"/>
        <v>5.2837254124580894E-2</v>
      </c>
      <c r="AF97" s="5">
        <f t="shared" si="9"/>
        <v>7.2268643805547426E-3</v>
      </c>
      <c r="AG97" s="4">
        <f t="shared" si="9"/>
        <v>3.0968710812381939E-3</v>
      </c>
    </row>
    <row r="99" spans="1:33" s="23" customFormat="1" x14ac:dyDescent="0.2">
      <c r="A99" s="19" t="s">
        <v>43</v>
      </c>
      <c r="B99" s="13" t="s">
        <v>33</v>
      </c>
      <c r="C99" s="13" t="s">
        <v>58</v>
      </c>
      <c r="D99" s="2">
        <v>1</v>
      </c>
      <c r="E99" s="20">
        <v>4.1828171976145683</v>
      </c>
      <c r="F99" s="22">
        <v>61.542830130679661</v>
      </c>
      <c r="G99" s="22">
        <v>265.59250519641148</v>
      </c>
      <c r="H99" s="22">
        <v>143.35851151978665</v>
      </c>
      <c r="I99" s="22">
        <v>4981.6295299282001</v>
      </c>
      <c r="J99" s="22">
        <v>652.94972530396137</v>
      </c>
      <c r="K99" s="22">
        <v>18.450742545203298</v>
      </c>
      <c r="L99" s="22">
        <v>328.92623328763085</v>
      </c>
      <c r="M99" s="20">
        <v>6.1703643614091224</v>
      </c>
      <c r="N99" s="13">
        <v>1.0011770900147126</v>
      </c>
      <c r="O99" s="13">
        <v>0.96938603752386754</v>
      </c>
      <c r="P99" s="13">
        <v>1.7602308645444265</v>
      </c>
      <c r="Q99" s="13">
        <v>6.1247739355897854E-3</v>
      </c>
      <c r="R99" s="13">
        <v>1.5973645137720517E-2</v>
      </c>
      <c r="S99" s="21">
        <v>1.0698581309223361E-2</v>
      </c>
      <c r="T99" s="21">
        <v>5.5314671180808607E-2</v>
      </c>
      <c r="U99" s="21">
        <v>9.0323051127142052E-3</v>
      </c>
      <c r="V99" s="21">
        <v>6.6578952842027916E-2</v>
      </c>
      <c r="W99" s="21">
        <v>6.2947128393896087E-2</v>
      </c>
      <c r="X99" s="21">
        <v>1.3341605134432458E-2</v>
      </c>
      <c r="Y99" s="21">
        <v>0</v>
      </c>
      <c r="Z99" s="21">
        <v>2.1844234172545506E-2</v>
      </c>
      <c r="AA99" s="21">
        <v>0.23875317737530619</v>
      </c>
      <c r="AB99" s="21">
        <v>7.1590721661745974E-2</v>
      </c>
      <c r="AC99" s="21">
        <v>0.28166630505114432</v>
      </c>
      <c r="AD99" s="21">
        <v>5.8845025875431257E-2</v>
      </c>
      <c r="AE99" s="21">
        <v>0.35706377500947739</v>
      </c>
      <c r="AF99" s="21">
        <v>5.5609882877643069E-2</v>
      </c>
      <c r="AG99" s="13">
        <v>0</v>
      </c>
    </row>
    <row r="100" spans="1:33" s="23" customFormat="1" x14ac:dyDescent="0.2">
      <c r="A100" s="2"/>
      <c r="B100" s="13"/>
      <c r="C100" s="24"/>
      <c r="D100" s="2">
        <v>2</v>
      </c>
      <c r="E100" s="20">
        <v>4.5852557299005383</v>
      </c>
      <c r="F100" s="22">
        <v>57.935971009666687</v>
      </c>
      <c r="G100" s="22">
        <v>222.67202520841855</v>
      </c>
      <c r="H100" s="22">
        <v>111.87757830063107</v>
      </c>
      <c r="I100" s="22">
        <v>3414.2030624694162</v>
      </c>
      <c r="J100" s="22">
        <v>585.50972950375012</v>
      </c>
      <c r="K100" s="22">
        <v>16.688852193855325</v>
      </c>
      <c r="L100" s="22">
        <v>312.79656105927137</v>
      </c>
      <c r="M100" s="20">
        <v>3.9443146444673971</v>
      </c>
      <c r="N100" s="13">
        <v>0.62388447895153809</v>
      </c>
      <c r="O100" s="13">
        <v>0.77967256805106122</v>
      </c>
      <c r="P100" s="13">
        <v>1.5143621973786363</v>
      </c>
      <c r="Q100" s="13">
        <v>5.9799059004209003E-2</v>
      </c>
      <c r="R100" s="13">
        <v>5.6854007264356219E-3</v>
      </c>
      <c r="S100" s="21">
        <v>1.1017357802583847E-2</v>
      </c>
      <c r="T100" s="21">
        <v>3.0111633331763959E-2</v>
      </c>
      <c r="U100" s="21">
        <v>3.3442137798312915E-3</v>
      </c>
      <c r="V100" s="21">
        <v>7.9362315254938365E-2</v>
      </c>
      <c r="W100" s="21">
        <v>2.2379520300952228E-2</v>
      </c>
      <c r="X100" s="21">
        <v>1.9207256115537405E-2</v>
      </c>
      <c r="Y100" s="21">
        <v>8.6980099279107811E-2</v>
      </c>
      <c r="Z100" s="21">
        <v>1.2149100578067628E-2</v>
      </c>
      <c r="AA100" s="21">
        <v>0.19223474397815954</v>
      </c>
      <c r="AB100" s="21">
        <v>5.5817143657403791E-2</v>
      </c>
      <c r="AC100" s="21">
        <v>0.27059134327624845</v>
      </c>
      <c r="AD100" s="21">
        <v>5.1313053013320342E-2</v>
      </c>
      <c r="AE100" s="21">
        <v>0.31655552619854027</v>
      </c>
      <c r="AF100" s="21">
        <v>4.4500146551749185E-2</v>
      </c>
      <c r="AG100" s="13">
        <v>9.4667509750161003E-3</v>
      </c>
    </row>
    <row r="101" spans="1:33" s="23" customFormat="1" x14ac:dyDescent="0.2">
      <c r="A101" s="2"/>
      <c r="B101" s="13"/>
      <c r="C101" s="24"/>
      <c r="D101" s="2">
        <v>3</v>
      </c>
      <c r="E101" s="20">
        <v>4.1014922345529872</v>
      </c>
      <c r="F101" s="22">
        <v>58.252595694042341</v>
      </c>
      <c r="G101" s="22">
        <v>239.56754116712699</v>
      </c>
      <c r="H101" s="22">
        <v>125.04713282047257</v>
      </c>
      <c r="I101" s="22">
        <v>3812.8386100104622</v>
      </c>
      <c r="J101" s="22">
        <v>576.72799059808244</v>
      </c>
      <c r="K101" s="22">
        <v>16.778381142745307</v>
      </c>
      <c r="L101" s="22">
        <v>299.64632490075502</v>
      </c>
      <c r="M101" s="20">
        <v>4.033104961209852</v>
      </c>
      <c r="N101" s="13">
        <v>0.88728593695441604</v>
      </c>
      <c r="O101" s="13">
        <v>0.8320326017364591</v>
      </c>
      <c r="P101" s="13">
        <v>1.6285854552233527</v>
      </c>
      <c r="Q101" s="13">
        <v>1.3235328286520234E-2</v>
      </c>
      <c r="R101" s="13">
        <v>1.4353494127894526E-2</v>
      </c>
      <c r="S101" s="21">
        <v>2.0896364443230238E-2</v>
      </c>
      <c r="T101" s="21">
        <v>4.0769989891521551E-2</v>
      </c>
      <c r="U101" s="21">
        <v>9.3758822986010053E-3</v>
      </c>
      <c r="V101" s="21">
        <v>2.6275705462795965E-2</v>
      </c>
      <c r="W101" s="21">
        <v>4.7543805500161879E-2</v>
      </c>
      <c r="X101" s="21">
        <v>2.1986131971247574E-2</v>
      </c>
      <c r="Y101" s="21">
        <v>6.5249310410765801E-2</v>
      </c>
      <c r="Z101" s="21">
        <v>1.7505445634006665E-2</v>
      </c>
      <c r="AA101" s="21">
        <v>0.23366484025729939</v>
      </c>
      <c r="AB101" s="21">
        <v>6.4990406801253203E-2</v>
      </c>
      <c r="AC101" s="21">
        <v>0.27419049534279383</v>
      </c>
      <c r="AD101" s="21">
        <v>5.5697514184350171E-2</v>
      </c>
      <c r="AE101" s="21">
        <v>0.37717626686621769</v>
      </c>
      <c r="AF101" s="21">
        <v>5.9672692909700904E-2</v>
      </c>
      <c r="AG101" s="13">
        <v>4.8563861692190293E-3</v>
      </c>
    </row>
    <row r="102" spans="1:33" s="23" customFormat="1" x14ac:dyDescent="0.2">
      <c r="A102" s="2"/>
      <c r="B102" s="13"/>
      <c r="C102" s="24"/>
      <c r="D102" s="2">
        <v>4</v>
      </c>
      <c r="E102" s="20">
        <v>4.7632188531794757</v>
      </c>
      <c r="F102" s="22">
        <v>57.695717599941588</v>
      </c>
      <c r="G102" s="22">
        <v>254.6813415600526</v>
      </c>
      <c r="H102" s="22">
        <v>134.36832215314959</v>
      </c>
      <c r="I102" s="22">
        <v>4573.7750061381394</v>
      </c>
      <c r="J102" s="22">
        <v>597.95768687421776</v>
      </c>
      <c r="K102" s="22">
        <v>16.80865481382504</v>
      </c>
      <c r="L102" s="22">
        <v>305.09870696055026</v>
      </c>
      <c r="M102" s="20">
        <v>4.5222804987653813</v>
      </c>
      <c r="N102" s="13">
        <v>1.0052037820564621</v>
      </c>
      <c r="O102" s="13">
        <v>0.89027776603734021</v>
      </c>
      <c r="P102" s="13">
        <v>1.6371067981075229</v>
      </c>
      <c r="Q102" s="13">
        <v>0</v>
      </c>
      <c r="R102" s="13">
        <v>2.9852738809253081E-2</v>
      </c>
      <c r="S102" s="21">
        <v>4.8591204153956638E-3</v>
      </c>
      <c r="T102" s="21">
        <v>4.2422848407167063E-2</v>
      </c>
      <c r="U102" s="21">
        <v>1.771359248924198E-2</v>
      </c>
      <c r="V102" s="21">
        <v>7.4517931924772574E-2</v>
      </c>
      <c r="W102" s="21">
        <v>4.2265910411283343E-3</v>
      </c>
      <c r="X102" s="21">
        <v>0</v>
      </c>
      <c r="Y102" s="21">
        <v>0</v>
      </c>
      <c r="Z102" s="21">
        <v>2.1379630297518718E-2</v>
      </c>
      <c r="AA102" s="21">
        <v>0.21120090751516085</v>
      </c>
      <c r="AB102" s="21">
        <v>7.6864149323902578E-2</v>
      </c>
      <c r="AC102" s="21">
        <v>0.3060853973887</v>
      </c>
      <c r="AD102" s="21">
        <v>6.5591340570116882E-2</v>
      </c>
      <c r="AE102" s="21">
        <v>0.35606621348819384</v>
      </c>
      <c r="AF102" s="21">
        <v>6.2096458953187592E-2</v>
      </c>
      <c r="AG102" s="13">
        <v>0</v>
      </c>
    </row>
    <row r="103" spans="1:33" s="23" customFormat="1" x14ac:dyDescent="0.2">
      <c r="A103" s="2"/>
      <c r="B103" s="13"/>
      <c r="C103" s="24"/>
      <c r="D103" s="2" t="s">
        <v>34</v>
      </c>
      <c r="E103" s="20">
        <v>4.4081960038118924</v>
      </c>
      <c r="F103" s="22">
        <v>58.856778608582573</v>
      </c>
      <c r="G103" s="22">
        <v>245.62835328300238</v>
      </c>
      <c r="H103" s="22">
        <v>128.66288619850997</v>
      </c>
      <c r="I103" s="22">
        <v>4195.6115521365537</v>
      </c>
      <c r="J103" s="22">
        <v>603.28628307000292</v>
      </c>
      <c r="K103" s="22">
        <v>17.181657673907242</v>
      </c>
      <c r="L103" s="22">
        <v>311.61695655205187</v>
      </c>
      <c r="M103" s="20">
        <v>4.667516116462938</v>
      </c>
      <c r="N103" s="13">
        <v>0.87938782199428223</v>
      </c>
      <c r="O103" s="13">
        <v>0.86784224333718196</v>
      </c>
      <c r="P103" s="13">
        <v>1.6350713288134844</v>
      </c>
      <c r="Q103" s="13">
        <v>1.9789790306579753E-2</v>
      </c>
      <c r="R103" s="13">
        <v>1.6466319700325936E-2</v>
      </c>
      <c r="S103" s="21">
        <v>1.1867855992608277E-2</v>
      </c>
      <c r="T103" s="21">
        <v>4.2154785702815292E-2</v>
      </c>
      <c r="U103" s="21">
        <v>9.8664984200971216E-3</v>
      </c>
      <c r="V103" s="21">
        <v>6.1683726371133701E-2</v>
      </c>
      <c r="W103" s="21">
        <v>3.4274261309034632E-2</v>
      </c>
      <c r="X103" s="21">
        <v>1.3633748305304359E-2</v>
      </c>
      <c r="Y103" s="21">
        <v>3.8057352422468403E-2</v>
      </c>
      <c r="Z103" s="21">
        <v>1.8219602670534629E-2</v>
      </c>
      <c r="AA103" s="21">
        <v>0.2189634172814815</v>
      </c>
      <c r="AB103" s="21">
        <v>6.7315605361076392E-2</v>
      </c>
      <c r="AC103" s="21">
        <v>0.28313338526472165</v>
      </c>
      <c r="AD103" s="21">
        <v>5.7861733410804667E-2</v>
      </c>
      <c r="AE103" s="21">
        <v>0.35171544539060728</v>
      </c>
      <c r="AF103" s="21">
        <v>5.5469795323070184E-2</v>
      </c>
      <c r="AG103" s="13">
        <v>3.5807842860587826E-3</v>
      </c>
    </row>
    <row r="104" spans="1:33" s="23" customFormat="1" x14ac:dyDescent="0.2">
      <c r="A104" s="2"/>
      <c r="B104" s="13"/>
      <c r="C104" s="24"/>
      <c r="D104" s="2" t="s">
        <v>56</v>
      </c>
      <c r="E104" s="20">
        <v>0.31741359902405719</v>
      </c>
      <c r="F104" s="22">
        <v>1.8051647268869095</v>
      </c>
      <c r="G104" s="22">
        <v>18.656995118345939</v>
      </c>
      <c r="H104" s="22">
        <v>13.457756582893342</v>
      </c>
      <c r="I104" s="22">
        <v>711.32416714693693</v>
      </c>
      <c r="J104" s="22">
        <v>34.235460114046404</v>
      </c>
      <c r="K104" s="22">
        <v>0.84758416414678883</v>
      </c>
      <c r="L104" s="22">
        <v>12.738211907098647</v>
      </c>
      <c r="M104" s="20">
        <v>1.0336253536286542</v>
      </c>
      <c r="N104" s="13">
        <v>0.17889160604237564</v>
      </c>
      <c r="O104" s="13">
        <v>8.1385332192579332E-2</v>
      </c>
      <c r="P104" s="13">
        <v>0.10046859125719264</v>
      </c>
      <c r="Q104" s="13">
        <v>2.7215626803298875E-2</v>
      </c>
      <c r="R104" s="13">
        <v>1.0002186271104212E-2</v>
      </c>
      <c r="S104" s="21">
        <v>6.6514882968820768E-3</v>
      </c>
      <c r="T104" s="21">
        <v>1.0331337794605005E-2</v>
      </c>
      <c r="U104" s="21">
        <v>5.917591427582968E-3</v>
      </c>
      <c r="V104" s="21">
        <v>2.4186363402836884E-2</v>
      </c>
      <c r="W104" s="21">
        <v>2.6093175749510884E-2</v>
      </c>
      <c r="X104" s="21">
        <v>9.7773674490038518E-3</v>
      </c>
      <c r="Y104" s="21">
        <v>4.4831394825695065E-2</v>
      </c>
      <c r="Z104" s="21">
        <v>4.490164958222252E-3</v>
      </c>
      <c r="AA104" s="21">
        <v>2.1466601784423028E-2</v>
      </c>
      <c r="AB104" s="21">
        <v>9.0751029578677849E-3</v>
      </c>
      <c r="AC104" s="21">
        <v>1.5981502664942183E-2</v>
      </c>
      <c r="AD104" s="21">
        <v>6.0078490526097846E-3</v>
      </c>
      <c r="AE104" s="21">
        <v>2.5377202108432195E-2</v>
      </c>
      <c r="AF104" s="21">
        <v>7.7873794839153814E-3</v>
      </c>
      <c r="AG104" s="13">
        <v>4.5429724569716152E-3</v>
      </c>
    </row>
    <row r="106" spans="1:33" s="23" customFormat="1" x14ac:dyDescent="0.2">
      <c r="A106" s="2" t="s">
        <v>44</v>
      </c>
      <c r="B106" s="13" t="s">
        <v>33</v>
      </c>
      <c r="C106" s="13" t="s">
        <v>58</v>
      </c>
      <c r="D106" s="2">
        <v>1</v>
      </c>
      <c r="E106" s="20">
        <v>6.8241636131610974</v>
      </c>
      <c r="F106" s="22">
        <v>59.315308401207631</v>
      </c>
      <c r="G106" s="22">
        <v>195.73197639451772</v>
      </c>
      <c r="H106" s="22">
        <v>93.581838411332242</v>
      </c>
      <c r="I106" s="22">
        <v>4842.7872832692183</v>
      </c>
      <c r="J106" s="22">
        <v>629.58029636373794</v>
      </c>
      <c r="K106" s="22">
        <v>17.929385988627082</v>
      </c>
      <c r="L106" s="22">
        <v>349.61231820299128</v>
      </c>
      <c r="M106" s="20">
        <v>5.4077975585175189</v>
      </c>
      <c r="N106" s="13">
        <v>0.71691270345118918</v>
      </c>
      <c r="O106" s="13">
        <v>1.3698816916347363</v>
      </c>
      <c r="P106" s="13">
        <v>2.2991756798576941</v>
      </c>
      <c r="Q106" s="13">
        <v>0.31360770469036459</v>
      </c>
      <c r="R106" s="13">
        <v>1.3435506009137694E-2</v>
      </c>
      <c r="S106" s="21">
        <v>6.8238754874170669E-3</v>
      </c>
      <c r="T106" s="21">
        <v>4.2767846752593409E-2</v>
      </c>
      <c r="U106" s="21">
        <v>1.6287927071429523E-2</v>
      </c>
      <c r="V106" s="21">
        <v>0.16728886759142278</v>
      </c>
      <c r="W106" s="21">
        <v>6.1404877540073975E-2</v>
      </c>
      <c r="X106" s="21">
        <v>2.370865048145103E-2</v>
      </c>
      <c r="Y106" s="21">
        <v>2.7476353288028482E-2</v>
      </c>
      <c r="Z106" s="21">
        <v>4.5185998826381309E-2</v>
      </c>
      <c r="AA106" s="21">
        <v>0.28159186967879535</v>
      </c>
      <c r="AB106" s="21">
        <v>8.5014539873350517E-2</v>
      </c>
      <c r="AC106" s="21">
        <v>0.29594230845645741</v>
      </c>
      <c r="AD106" s="21">
        <v>5.7477177528061731E-2</v>
      </c>
      <c r="AE106" s="21">
        <v>0.33865224591549153</v>
      </c>
      <c r="AF106" s="21">
        <v>5.5280220718241291E-2</v>
      </c>
      <c r="AG106" s="13">
        <v>1.1940552757562934E-2</v>
      </c>
    </row>
    <row r="107" spans="1:33" s="23" customFormat="1" x14ac:dyDescent="0.2">
      <c r="A107" s="2"/>
      <c r="B107" s="13"/>
      <c r="C107" s="24"/>
      <c r="D107" s="2">
        <v>2</v>
      </c>
      <c r="E107" s="20">
        <v>3.5732765282761316</v>
      </c>
      <c r="F107" s="22">
        <v>58.922223418563185</v>
      </c>
      <c r="G107" s="22">
        <v>208.62172159133019</v>
      </c>
      <c r="H107" s="22">
        <v>96.30270218734816</v>
      </c>
      <c r="I107" s="22">
        <v>5138.8127617479904</v>
      </c>
      <c r="J107" s="22">
        <v>587.39068834740135</v>
      </c>
      <c r="K107" s="22">
        <v>16.577713779446782</v>
      </c>
      <c r="L107" s="22">
        <v>320.06883106237285</v>
      </c>
      <c r="M107" s="20">
        <v>4.6105731148155513</v>
      </c>
      <c r="N107" s="13">
        <v>0.78085736812518813</v>
      </c>
      <c r="O107" s="13">
        <v>1.2073817287127053</v>
      </c>
      <c r="P107" s="13">
        <v>2.544031098952146</v>
      </c>
      <c r="Q107" s="13">
        <v>0.31104502713717108</v>
      </c>
      <c r="R107" s="13">
        <v>2.7974063742263671E-2</v>
      </c>
      <c r="S107" s="21">
        <v>4.870991189684845E-3</v>
      </c>
      <c r="T107" s="21">
        <v>4.8334158754982544E-2</v>
      </c>
      <c r="U107" s="21">
        <v>2.030519962550173E-2</v>
      </c>
      <c r="V107" s="21">
        <v>0.14435875549138402</v>
      </c>
      <c r="W107" s="21">
        <v>0.10402035686373107</v>
      </c>
      <c r="X107" s="21">
        <v>3.5763831093998596E-2</v>
      </c>
      <c r="Y107" s="21">
        <v>0.14213566833900887</v>
      </c>
      <c r="Z107" s="21">
        <v>3.7785341156356046E-2</v>
      </c>
      <c r="AA107" s="21">
        <v>0.35521949762257499</v>
      </c>
      <c r="AB107" s="21">
        <v>9.2870376644185015E-2</v>
      </c>
      <c r="AC107" s="21">
        <v>0.37175288170634102</v>
      </c>
      <c r="AD107" s="21">
        <v>6.4392229112980232E-2</v>
      </c>
      <c r="AE107" s="21">
        <v>0.46624781814105309</v>
      </c>
      <c r="AF107" s="21">
        <v>6.1709108373155644E-2</v>
      </c>
      <c r="AG107" s="13">
        <v>3.4833278174778742E-2</v>
      </c>
    </row>
    <row r="108" spans="1:33" s="23" customFormat="1" x14ac:dyDescent="0.2">
      <c r="A108" s="2"/>
      <c r="B108" s="13"/>
      <c r="C108" s="24"/>
      <c r="D108" s="2">
        <v>3</v>
      </c>
      <c r="E108" s="20">
        <v>5.117403631238548</v>
      </c>
      <c r="F108" s="22">
        <v>56.621128023998033</v>
      </c>
      <c r="G108" s="22">
        <v>201.15334897072239</v>
      </c>
      <c r="H108" s="22">
        <v>101.03799386890098</v>
      </c>
      <c r="I108" s="22">
        <v>5466.6905576867975</v>
      </c>
      <c r="J108" s="22">
        <v>652.09109851010487</v>
      </c>
      <c r="K108" s="22">
        <v>18.143326896080683</v>
      </c>
      <c r="L108" s="22">
        <v>351.02596151136544</v>
      </c>
      <c r="M108" s="20">
        <v>5.3218518659476013</v>
      </c>
      <c r="N108" s="13">
        <v>0.84794646762403203</v>
      </c>
      <c r="O108" s="13">
        <v>1.3823495641542913</v>
      </c>
      <c r="P108" s="13">
        <v>2.5365493250996662</v>
      </c>
      <c r="Q108" s="13">
        <v>0.33051484077619181</v>
      </c>
      <c r="R108" s="13">
        <v>2.3757280952954721E-2</v>
      </c>
      <c r="S108" s="21">
        <v>1.5706046352568819E-2</v>
      </c>
      <c r="T108" s="21">
        <v>4.3055423745304945E-2</v>
      </c>
      <c r="U108" s="21">
        <v>1.5412274624200542E-2</v>
      </c>
      <c r="V108" s="21">
        <v>0.14206647588507698</v>
      </c>
      <c r="W108" s="21">
        <v>8.7348158848877436E-2</v>
      </c>
      <c r="X108" s="21">
        <v>1.7102621258754721E-2</v>
      </c>
      <c r="Y108" s="21">
        <v>0.23007908699923915</v>
      </c>
      <c r="Z108" s="21">
        <v>4.4471455366715248E-2</v>
      </c>
      <c r="AA108" s="21">
        <v>0.40034631379702668</v>
      </c>
      <c r="AB108" s="21">
        <v>9.658737698695824E-2</v>
      </c>
      <c r="AC108" s="21">
        <v>0.41827343867192801</v>
      </c>
      <c r="AD108" s="21">
        <v>5.6217113627771979E-2</v>
      </c>
      <c r="AE108" s="21">
        <v>0.52027441669597352</v>
      </c>
      <c r="AF108" s="21">
        <v>6.6357271171770413E-2</v>
      </c>
      <c r="AG108" s="13">
        <v>2.1473829546077891E-2</v>
      </c>
    </row>
    <row r="109" spans="1:33" s="23" customFormat="1" x14ac:dyDescent="0.2">
      <c r="A109" s="2"/>
      <c r="B109" s="13"/>
      <c r="C109" s="24"/>
      <c r="D109" s="2">
        <v>4</v>
      </c>
      <c r="E109" s="20">
        <v>5.8435483573703308</v>
      </c>
      <c r="F109" s="22">
        <v>63.649379303247329</v>
      </c>
      <c r="G109" s="22">
        <v>211.97245918688782</v>
      </c>
      <c r="H109" s="22">
        <v>94.83626904408851</v>
      </c>
      <c r="I109" s="22">
        <v>4340.1380733916822</v>
      </c>
      <c r="J109" s="22">
        <v>579.01454448971981</v>
      </c>
      <c r="K109" s="22">
        <v>16.881827877171382</v>
      </c>
      <c r="L109" s="22">
        <v>316.13500856712358</v>
      </c>
      <c r="M109" s="20">
        <v>4.5637438019259902</v>
      </c>
      <c r="N109" s="13">
        <v>0.68277517415137123</v>
      </c>
      <c r="O109" s="13">
        <v>1.2499924861571743</v>
      </c>
      <c r="P109" s="13">
        <v>2.4581768874277055</v>
      </c>
      <c r="Q109" s="13">
        <v>0.28098213522686355</v>
      </c>
      <c r="R109" s="13">
        <v>1.2011676214301806E-2</v>
      </c>
      <c r="S109" s="21">
        <v>2.1263936735672171E-3</v>
      </c>
      <c r="T109" s="21">
        <v>3.7278081780086535E-2</v>
      </c>
      <c r="U109" s="21">
        <v>1.7183183887372378E-2</v>
      </c>
      <c r="V109" s="21">
        <v>0.12759167180149958</v>
      </c>
      <c r="W109" s="21">
        <v>8.3209972282385317E-2</v>
      </c>
      <c r="X109" s="21">
        <v>3.1030320456932079E-2</v>
      </c>
      <c r="Y109" s="21">
        <v>8.2870719828805742E-2</v>
      </c>
      <c r="Z109" s="21">
        <v>4.592717161499503E-2</v>
      </c>
      <c r="AA109" s="21">
        <v>0.38794263964557579</v>
      </c>
      <c r="AB109" s="21">
        <v>9.7892901773753677E-2</v>
      </c>
      <c r="AC109" s="21">
        <v>0.3530212288678965</v>
      </c>
      <c r="AD109" s="21">
        <v>6.4126443677663153E-2</v>
      </c>
      <c r="AE109" s="21">
        <v>0.35096133784791311</v>
      </c>
      <c r="AF109" s="21">
        <v>5.5968731964502756E-2</v>
      </c>
      <c r="AG109" s="13">
        <v>1.0427370632346332E-2</v>
      </c>
    </row>
    <row r="110" spans="1:33" s="23" customFormat="1" x14ac:dyDescent="0.2">
      <c r="A110" s="2"/>
      <c r="B110" s="13"/>
      <c r="C110" s="24"/>
      <c r="D110" s="2">
        <v>5</v>
      </c>
      <c r="E110" s="20">
        <v>4.7493530650442377</v>
      </c>
      <c r="F110" s="22">
        <v>66.677995091221931</v>
      </c>
      <c r="G110" s="22">
        <v>230.3541847926584</v>
      </c>
      <c r="H110" s="22">
        <v>104.36359812496775</v>
      </c>
      <c r="I110" s="22">
        <v>3886.2495829569366</v>
      </c>
      <c r="J110" s="22">
        <v>675.23482506729999</v>
      </c>
      <c r="K110" s="22">
        <v>17.962570738845123</v>
      </c>
      <c r="L110" s="22">
        <v>323.16582231630065</v>
      </c>
      <c r="M110" s="20">
        <v>4.8888171766204396</v>
      </c>
      <c r="N110" s="13">
        <v>0.73375913456309838</v>
      </c>
      <c r="O110" s="13">
        <v>1.1568885842507615</v>
      </c>
      <c r="P110" s="13">
        <v>2.4785878945908411</v>
      </c>
      <c r="Q110" s="13">
        <v>0.32410947182086897</v>
      </c>
      <c r="R110" s="13">
        <v>1.0439428537635553E-2</v>
      </c>
      <c r="S110" s="21">
        <v>9.8214656616685252E-3</v>
      </c>
      <c r="T110" s="21">
        <v>6.0472578977362253E-2</v>
      </c>
      <c r="U110" s="21">
        <v>1.9822374117124758E-2</v>
      </c>
      <c r="V110" s="21">
        <v>0.1734932177102001</v>
      </c>
      <c r="W110" s="21">
        <v>0.14013322995613492</v>
      </c>
      <c r="X110" s="21">
        <v>2.2355769439711171E-2</v>
      </c>
      <c r="Y110" s="21">
        <v>0.16730077573626581</v>
      </c>
      <c r="Z110" s="21">
        <v>3.8387736232694973E-2</v>
      </c>
      <c r="AA110" s="21">
        <v>0.38917091739837001</v>
      </c>
      <c r="AB110" s="21">
        <v>0.10144702382491197</v>
      </c>
      <c r="AC110" s="21">
        <v>0.3283454258754222</v>
      </c>
      <c r="AD110" s="21">
        <v>5.527413469011537E-2</v>
      </c>
      <c r="AE110" s="21">
        <v>0.38567152950055106</v>
      </c>
      <c r="AF110" s="21">
        <v>5.2757004893665374E-2</v>
      </c>
      <c r="AG110" s="13">
        <v>2.7023304058215677E-2</v>
      </c>
    </row>
    <row r="111" spans="1:33" s="23" customFormat="1" x14ac:dyDescent="0.2">
      <c r="A111" s="2"/>
      <c r="B111" s="13"/>
      <c r="C111" s="24"/>
      <c r="D111" s="2">
        <v>6</v>
      </c>
      <c r="E111" s="20">
        <v>3.4757347830970522</v>
      </c>
      <c r="F111" s="22">
        <v>59.015780196823961</v>
      </c>
      <c r="G111" s="22">
        <v>208.12745448339743</v>
      </c>
      <c r="H111" s="22">
        <v>93.809163091432524</v>
      </c>
      <c r="I111" s="22">
        <v>4176.1366454965582</v>
      </c>
      <c r="J111" s="22">
        <v>638.19227702241676</v>
      </c>
      <c r="K111" s="22">
        <v>16.437983021693359</v>
      </c>
      <c r="L111" s="22">
        <v>313.65407255672295</v>
      </c>
      <c r="M111" s="20">
        <v>4.6808033769653408</v>
      </c>
      <c r="N111" s="13">
        <v>0.90788184503351355</v>
      </c>
      <c r="O111" s="13">
        <v>1.3113055406493794</v>
      </c>
      <c r="P111" s="13">
        <v>2.551083496954226</v>
      </c>
      <c r="Q111" s="13">
        <v>0.32490529160439147</v>
      </c>
      <c r="R111" s="13">
        <v>1.9591379612846811E-2</v>
      </c>
      <c r="S111" s="21">
        <v>1.1781256525718369E-2</v>
      </c>
      <c r="T111" s="21">
        <v>5.4766219677903939E-2</v>
      </c>
      <c r="U111" s="21">
        <v>2.1497475923992971E-2</v>
      </c>
      <c r="V111" s="21">
        <v>0.15420991003212833</v>
      </c>
      <c r="W111" s="21">
        <v>9.4523565288860856E-2</v>
      </c>
      <c r="X111" s="21">
        <v>6.9935691974840316E-3</v>
      </c>
      <c r="Y111" s="21">
        <v>9.3185119947103365E-2</v>
      </c>
      <c r="Z111" s="21">
        <v>4.3667369233562403E-2</v>
      </c>
      <c r="AA111" s="21">
        <v>0.33332413136369959</v>
      </c>
      <c r="AB111" s="21">
        <v>7.4940165195327479E-2</v>
      </c>
      <c r="AC111" s="21">
        <v>0.34929536650447968</v>
      </c>
      <c r="AD111" s="21">
        <v>4.6865374969180217E-2</v>
      </c>
      <c r="AE111" s="21">
        <v>0.38298458947050251</v>
      </c>
      <c r="AF111" s="21">
        <v>5.2288806585203136E-2</v>
      </c>
      <c r="AG111" s="13">
        <v>2.3634815626239959E-2</v>
      </c>
    </row>
    <row r="112" spans="1:33" s="23" customFormat="1" x14ac:dyDescent="0.2">
      <c r="A112" s="2"/>
      <c r="B112" s="13"/>
      <c r="C112" s="24"/>
      <c r="D112" s="2">
        <v>7</v>
      </c>
      <c r="E112" s="20">
        <v>3.0321406719591444</v>
      </c>
      <c r="F112" s="22">
        <v>62.027000419133842</v>
      </c>
      <c r="G112" s="22">
        <v>211.28327140249183</v>
      </c>
      <c r="H112" s="22">
        <v>93.915957312107551</v>
      </c>
      <c r="I112" s="22">
        <v>4247.7521477045984</v>
      </c>
      <c r="J112" s="22">
        <v>564.0892455802865</v>
      </c>
      <c r="K112" s="22">
        <v>15.102536987963624</v>
      </c>
      <c r="L112" s="22">
        <v>288.10122020227891</v>
      </c>
      <c r="M112" s="20">
        <v>4.6704702070892301</v>
      </c>
      <c r="N112" s="13">
        <v>0.74346342209402783</v>
      </c>
      <c r="O112" s="13">
        <v>1.3609592630362219</v>
      </c>
      <c r="P112" s="13">
        <v>2.294931225417117</v>
      </c>
      <c r="Q112" s="13">
        <v>0.30324597002371728</v>
      </c>
      <c r="R112" s="13">
        <v>1.5641422108257242E-2</v>
      </c>
      <c r="S112" s="21">
        <v>1.4956313765120542E-2</v>
      </c>
      <c r="T112" s="21">
        <v>6.4482722934737835E-2</v>
      </c>
      <c r="U112" s="21">
        <v>1.8044199037341523E-2</v>
      </c>
      <c r="V112" s="21">
        <v>0.1019401578350163</v>
      </c>
      <c r="W112" s="21">
        <v>5.9915737687417529E-2</v>
      </c>
      <c r="X112" s="21">
        <v>6.1669115426721682E-3</v>
      </c>
      <c r="Y112" s="21">
        <v>7.9346072557751599E-2</v>
      </c>
      <c r="Z112" s="21">
        <v>3.8437044065165016E-2</v>
      </c>
      <c r="AA112" s="21">
        <v>0.33782589322132639</v>
      </c>
      <c r="AB112" s="21">
        <v>7.8373342354429984E-2</v>
      </c>
      <c r="AC112" s="21">
        <v>0.31338536972614672</v>
      </c>
      <c r="AD112" s="21">
        <v>5.2606432231321228E-2</v>
      </c>
      <c r="AE112" s="21">
        <v>0.38396909564566611</v>
      </c>
      <c r="AF112" s="21">
        <v>5.7247630285139156E-2</v>
      </c>
      <c r="AG112" s="13">
        <v>1.7794536443398158E-2</v>
      </c>
    </row>
    <row r="113" spans="1:33" s="23" customFormat="1" x14ac:dyDescent="0.2">
      <c r="A113" s="2"/>
      <c r="B113" s="13"/>
      <c r="C113" s="24"/>
      <c r="D113" s="2" t="s">
        <v>34</v>
      </c>
      <c r="E113" s="20">
        <f>AVERAGE(E106:E112)</f>
        <v>4.6593743785923625</v>
      </c>
      <c r="F113" s="22">
        <f t="shared" ref="F113:AG113" si="10">AVERAGE(F106:F112)</f>
        <v>60.889830693456567</v>
      </c>
      <c r="G113" s="22">
        <v>209.60634526028656</v>
      </c>
      <c r="H113" s="22">
        <f t="shared" si="10"/>
        <v>96.835360291453966</v>
      </c>
      <c r="I113" s="22">
        <f t="shared" si="10"/>
        <v>4585.5095788933977</v>
      </c>
      <c r="J113" s="22">
        <f t="shared" si="10"/>
        <v>617.94185362585256</v>
      </c>
      <c r="K113" s="22">
        <f t="shared" si="10"/>
        <v>17.005049327118289</v>
      </c>
      <c r="L113" s="22">
        <f t="shared" si="10"/>
        <v>323.10903348845079</v>
      </c>
      <c r="M113" s="20">
        <f t="shared" si="10"/>
        <v>4.8777224431259532</v>
      </c>
      <c r="N113" s="13">
        <f t="shared" si="10"/>
        <v>0.77337087357748857</v>
      </c>
      <c r="O113" s="13">
        <f t="shared" si="10"/>
        <v>1.2912512655136101</v>
      </c>
      <c r="P113" s="13">
        <f t="shared" si="10"/>
        <v>2.451790801185628</v>
      </c>
      <c r="Q113" s="13">
        <f t="shared" si="10"/>
        <v>0.3126300630399384</v>
      </c>
      <c r="R113" s="13">
        <f t="shared" si="10"/>
        <v>1.755010816819964E-2</v>
      </c>
      <c r="S113" s="21">
        <f t="shared" si="10"/>
        <v>9.4409060936779116E-3</v>
      </c>
      <c r="T113" s="21">
        <f t="shared" si="10"/>
        <v>5.0165290374710216E-2</v>
      </c>
      <c r="U113" s="21">
        <f t="shared" si="10"/>
        <v>1.8364662040994774E-2</v>
      </c>
      <c r="V113" s="21">
        <f t="shared" si="10"/>
        <v>0.14442129376381829</v>
      </c>
      <c r="W113" s="21">
        <f t="shared" si="10"/>
        <v>9.0079414066783006E-2</v>
      </c>
      <c r="X113" s="21">
        <f t="shared" si="10"/>
        <v>2.0445953353000541E-2</v>
      </c>
      <c r="Y113" s="21">
        <f t="shared" si="10"/>
        <v>0.11748482809945757</v>
      </c>
      <c r="Z113" s="21">
        <f t="shared" si="10"/>
        <v>4.1980302356552861E-2</v>
      </c>
      <c r="AA113" s="21">
        <f t="shared" si="10"/>
        <v>0.35506018038962406</v>
      </c>
      <c r="AB113" s="21">
        <f t="shared" si="10"/>
        <v>8.9589389521845267E-2</v>
      </c>
      <c r="AC113" s="21">
        <f t="shared" si="10"/>
        <v>0.34714514568695304</v>
      </c>
      <c r="AD113" s="21">
        <f t="shared" si="10"/>
        <v>5.670841511958484E-2</v>
      </c>
      <c r="AE113" s="21">
        <f t="shared" si="10"/>
        <v>0.40410871903102163</v>
      </c>
      <c r="AF113" s="21">
        <f t="shared" si="10"/>
        <v>5.7372681998811105E-2</v>
      </c>
      <c r="AG113" s="13">
        <f t="shared" si="10"/>
        <v>2.1018241034088527E-2</v>
      </c>
    </row>
    <row r="114" spans="1:33" s="23" customFormat="1" x14ac:dyDescent="0.2">
      <c r="A114" s="2"/>
      <c r="B114" s="13"/>
      <c r="C114" s="24"/>
      <c r="D114" s="2" t="s">
        <v>56</v>
      </c>
      <c r="E114" s="20">
        <f>STDEV(E106:E112)</f>
        <v>1.3865405494072836</v>
      </c>
      <c r="F114" s="22">
        <f t="shared" ref="F114:AG114" si="11">STDEV(F106:F112)</f>
        <v>3.4277202625925947</v>
      </c>
      <c r="G114" s="22">
        <v>10.847359748308634</v>
      </c>
      <c r="H114" s="22">
        <f t="shared" si="11"/>
        <v>4.2206392132207764</v>
      </c>
      <c r="I114" s="22">
        <f t="shared" si="11"/>
        <v>574.40609114452764</v>
      </c>
      <c r="J114" s="22">
        <f t="shared" si="11"/>
        <v>41.519073909106218</v>
      </c>
      <c r="K114" s="22">
        <f t="shared" si="11"/>
        <v>1.0958891316447319</v>
      </c>
      <c r="L114" s="22">
        <f t="shared" si="11"/>
        <v>21.812096519906703</v>
      </c>
      <c r="M114" s="20">
        <f t="shared" si="11"/>
        <v>0.34881600307106725</v>
      </c>
      <c r="N114" s="13">
        <f t="shared" si="11"/>
        <v>7.9130082270217589E-2</v>
      </c>
      <c r="O114" s="13">
        <f t="shared" si="11"/>
        <v>8.8065069683703631E-2</v>
      </c>
      <c r="P114" s="13">
        <f t="shared" si="11"/>
        <v>0.11121037678038714</v>
      </c>
      <c r="Q114" s="13">
        <f t="shared" si="11"/>
        <v>1.6809937515017973E-2</v>
      </c>
      <c r="R114" s="13">
        <f t="shared" si="11"/>
        <v>6.4956865126000879E-3</v>
      </c>
      <c r="S114" s="21">
        <f t="shared" si="11"/>
        <v>5.1076549306428723E-3</v>
      </c>
      <c r="T114" s="21">
        <f t="shared" si="11"/>
        <v>1.0059019069991524E-2</v>
      </c>
      <c r="U114" s="21">
        <f t="shared" si="11"/>
        <v>2.2447397843307314E-3</v>
      </c>
      <c r="V114" s="21">
        <f t="shared" si="11"/>
        <v>2.4349373252121803E-2</v>
      </c>
      <c r="W114" s="21">
        <f t="shared" si="11"/>
        <v>2.7405018562521383E-2</v>
      </c>
      <c r="X114" s="21">
        <f t="shared" si="11"/>
        <v>1.1232351634876828E-2</v>
      </c>
      <c r="Y114" s="21">
        <f t="shared" si="11"/>
        <v>6.722036177190141E-2</v>
      </c>
      <c r="Z114" s="21">
        <f t="shared" si="11"/>
        <v>3.6047472151869162E-3</v>
      </c>
      <c r="AA114" s="21">
        <f t="shared" si="11"/>
        <v>4.1758685577838982E-2</v>
      </c>
      <c r="AB114" s="21">
        <f t="shared" si="11"/>
        <v>1.0251969313082828E-2</v>
      </c>
      <c r="AC114" s="21">
        <f t="shared" si="11"/>
        <v>4.0453283790150049E-2</v>
      </c>
      <c r="AD114" s="21">
        <f t="shared" si="11"/>
        <v>6.200394897888266E-3</v>
      </c>
      <c r="AE114" s="21">
        <f t="shared" si="11"/>
        <v>6.5392015553778771E-2</v>
      </c>
      <c r="AF114" s="21">
        <f t="shared" si="11"/>
        <v>5.0504588654173002E-3</v>
      </c>
      <c r="AG114" s="13">
        <f t="shared" si="11"/>
        <v>8.5531016616901996E-3</v>
      </c>
    </row>
    <row r="116" spans="1:33" s="23" customFormat="1" x14ac:dyDescent="0.2">
      <c r="A116" s="2">
        <v>1810</v>
      </c>
      <c r="B116" s="13" t="s">
        <v>33</v>
      </c>
      <c r="C116" s="13" t="s">
        <v>58</v>
      </c>
      <c r="D116" s="2">
        <v>1</v>
      </c>
      <c r="E116" s="20">
        <v>4.6474648256472655</v>
      </c>
      <c r="F116" s="22">
        <v>60.190096633878184</v>
      </c>
      <c r="G116" s="22">
        <v>209.59884033907517</v>
      </c>
      <c r="H116" s="22">
        <v>114.93156559606797</v>
      </c>
      <c r="I116" s="22">
        <v>2567.2855542326852</v>
      </c>
      <c r="J116" s="22">
        <v>610.30584548916909</v>
      </c>
      <c r="K116" s="22">
        <v>16.155415797849667</v>
      </c>
      <c r="L116" s="22">
        <v>273.84292620038423</v>
      </c>
      <c r="M116" s="20">
        <v>4.4697418594370415</v>
      </c>
      <c r="N116" s="13">
        <v>0.61430510512291447</v>
      </c>
      <c r="O116" s="13">
        <v>0.11562455907281936</v>
      </c>
      <c r="P116" s="13">
        <v>1.3203611408985241</v>
      </c>
      <c r="Q116" s="13">
        <v>5.2845288869960635E-3</v>
      </c>
      <c r="R116" s="13">
        <v>1.0031637070950238E-2</v>
      </c>
      <c r="S116" s="21">
        <v>4.0131343850360497E-3</v>
      </c>
      <c r="T116" s="21">
        <v>1.9342655952571262E-2</v>
      </c>
      <c r="U116" s="21">
        <v>1.6100696442800434E-3</v>
      </c>
      <c r="V116" s="21">
        <v>4.5669867583057536E-2</v>
      </c>
      <c r="W116" s="21">
        <v>0</v>
      </c>
      <c r="X116" s="21">
        <v>0</v>
      </c>
      <c r="Y116" s="21">
        <v>7.8808457036606688E-2</v>
      </c>
      <c r="Z116" s="21">
        <v>1.6548430167004326E-2</v>
      </c>
      <c r="AA116" s="21">
        <v>0.1327374509323587</v>
      </c>
      <c r="AB116" s="21">
        <v>5.5612841707656346E-2</v>
      </c>
      <c r="AC116" s="21">
        <v>0.19455009780485735</v>
      </c>
      <c r="AD116" s="21">
        <v>4.1424432106660733E-2</v>
      </c>
      <c r="AE116" s="21">
        <v>0.31091936152426269</v>
      </c>
      <c r="AF116" s="21">
        <v>5.1414965124859227E-2</v>
      </c>
      <c r="AG116" s="13">
        <v>0</v>
      </c>
    </row>
    <row r="117" spans="1:33" s="23" customFormat="1" x14ac:dyDescent="0.2">
      <c r="A117" s="2"/>
      <c r="B117" s="13"/>
      <c r="C117" s="13"/>
      <c r="D117" s="2">
        <v>2</v>
      </c>
      <c r="E117" s="20">
        <v>4.2693001951148792</v>
      </c>
      <c r="F117" s="22">
        <v>49.11014327099862</v>
      </c>
      <c r="G117" s="22">
        <v>201.70956245491692</v>
      </c>
      <c r="H117" s="22">
        <v>123.23253272533425</v>
      </c>
      <c r="I117" s="22">
        <v>4070.3704068026973</v>
      </c>
      <c r="J117" s="22">
        <v>734.23545679930362</v>
      </c>
      <c r="K117" s="22">
        <v>19.813848668413105</v>
      </c>
      <c r="L117" s="22">
        <v>331.77760586435409</v>
      </c>
      <c r="M117" s="20">
        <v>5.7911955244339364</v>
      </c>
      <c r="N117" s="13">
        <v>0.99952771123990169</v>
      </c>
      <c r="O117" s="13">
        <v>0.67499957059252258</v>
      </c>
      <c r="P117" s="13">
        <v>1.2154606512185366</v>
      </c>
      <c r="Q117" s="13">
        <v>1.0696434491610911E-2</v>
      </c>
      <c r="R117" s="13">
        <v>1.0485804726212919E-2</v>
      </c>
      <c r="S117" s="21">
        <v>6.4621650019161129E-3</v>
      </c>
      <c r="T117" s="21">
        <v>3.0216929221262095E-2</v>
      </c>
      <c r="U117" s="21">
        <v>8.8428002043316883E-3</v>
      </c>
      <c r="V117" s="21">
        <v>3.0154470515459678E-2</v>
      </c>
      <c r="W117" s="21">
        <v>0</v>
      </c>
      <c r="X117" s="21">
        <v>1.3798458603585275E-2</v>
      </c>
      <c r="Y117" s="21">
        <v>1.0840073336200205E-2</v>
      </c>
      <c r="Z117" s="21">
        <v>8.3865546911486046E-3</v>
      </c>
      <c r="AA117" s="21">
        <v>0.17363603438006153</v>
      </c>
      <c r="AB117" s="21">
        <v>4.3722459998310141E-2</v>
      </c>
      <c r="AC117" s="21">
        <v>0.21303123534539448</v>
      </c>
      <c r="AD117" s="21">
        <v>3.7205693728592927E-2</v>
      </c>
      <c r="AE117" s="21">
        <v>0.31111514695130349</v>
      </c>
      <c r="AF117" s="21">
        <v>5.1244444727777526E-2</v>
      </c>
      <c r="AG117" s="13">
        <v>0</v>
      </c>
    </row>
    <row r="118" spans="1:33" s="23" customFormat="1" x14ac:dyDescent="0.2">
      <c r="A118" s="2"/>
      <c r="B118" s="13"/>
      <c r="C118" s="13"/>
      <c r="D118" s="2">
        <v>3</v>
      </c>
      <c r="E118" s="20">
        <v>3.9340931095143588</v>
      </c>
      <c r="F118" s="22">
        <v>47.886634598254922</v>
      </c>
      <c r="G118" s="22">
        <v>202.63262997625841</v>
      </c>
      <c r="H118" s="22">
        <v>119.49543969368463</v>
      </c>
      <c r="I118" s="22">
        <v>3801.4313719178663</v>
      </c>
      <c r="J118" s="22">
        <v>719.01527734639023</v>
      </c>
      <c r="K118" s="22">
        <v>19.331945258597607</v>
      </c>
      <c r="L118" s="22">
        <v>325.36287286973692</v>
      </c>
      <c r="M118" s="20">
        <v>5.5545093565879986</v>
      </c>
      <c r="N118" s="13">
        <v>0.97541320583018076</v>
      </c>
      <c r="O118" s="13">
        <v>0.58572408748627358</v>
      </c>
      <c r="P118" s="13">
        <v>1.1881866530727514</v>
      </c>
      <c r="Q118" s="13">
        <v>1.7676585459977755E-2</v>
      </c>
      <c r="R118" s="13">
        <v>3.7841007433247107E-3</v>
      </c>
      <c r="S118" s="21">
        <v>5.8985681798221778E-3</v>
      </c>
      <c r="T118" s="21">
        <v>3.2213069321637769E-2</v>
      </c>
      <c r="U118" s="21">
        <v>6.8457854902227722E-3</v>
      </c>
      <c r="V118" s="21">
        <v>0</v>
      </c>
      <c r="W118" s="21">
        <v>1.0743665933987762E-2</v>
      </c>
      <c r="X118" s="21">
        <v>4.2899332243595059E-3</v>
      </c>
      <c r="Y118" s="21">
        <v>2.4942656274566752E-2</v>
      </c>
      <c r="Z118" s="21">
        <v>1.1942682450430887E-2</v>
      </c>
      <c r="AA118" s="21">
        <v>0.12194583649495566</v>
      </c>
      <c r="AB118" s="21">
        <v>5.3313911427664215E-2</v>
      </c>
      <c r="AC118" s="21">
        <v>0.22566481590730258</v>
      </c>
      <c r="AD118" s="21">
        <v>3.7883681937076898E-2</v>
      </c>
      <c r="AE118" s="21">
        <v>0.28109640107980832</v>
      </c>
      <c r="AF118" s="21">
        <v>5.0527235714896902E-2</v>
      </c>
      <c r="AG118" s="13">
        <v>6.6653479897805529E-3</v>
      </c>
    </row>
    <row r="119" spans="1:33" s="23" customFormat="1" x14ac:dyDescent="0.2">
      <c r="A119" s="2"/>
      <c r="B119" s="13"/>
      <c r="C119" s="13"/>
      <c r="D119" s="2">
        <v>4</v>
      </c>
      <c r="E119" s="20">
        <v>5.0641903611138055</v>
      </c>
      <c r="F119" s="22">
        <v>54.395318136024486</v>
      </c>
      <c r="G119" s="22">
        <v>225.93865772936212</v>
      </c>
      <c r="H119" s="22">
        <v>117.31105028266376</v>
      </c>
      <c r="I119" s="22">
        <v>3351.1688875445798</v>
      </c>
      <c r="J119" s="22">
        <v>604.68774418141345</v>
      </c>
      <c r="K119" s="22">
        <v>15.653518724378376</v>
      </c>
      <c r="L119" s="22">
        <v>269.62025066109157</v>
      </c>
      <c r="M119" s="20">
        <v>4.6661148472243221</v>
      </c>
      <c r="N119" s="13">
        <v>0.86047847263775967</v>
      </c>
      <c r="O119" s="13">
        <v>0.51524269199912576</v>
      </c>
      <c r="P119" s="13">
        <v>1.2110088999922934</v>
      </c>
      <c r="Q119" s="13">
        <v>2.7530159093707138E-2</v>
      </c>
      <c r="R119" s="13">
        <v>1.2773934463323429E-2</v>
      </c>
      <c r="S119" s="21">
        <v>9.6427475400269851E-3</v>
      </c>
      <c r="T119" s="21">
        <v>2.5615076643915945E-2</v>
      </c>
      <c r="U119" s="21">
        <v>4.3223849415295421E-3</v>
      </c>
      <c r="V119" s="21">
        <v>2.1179426989137124E-2</v>
      </c>
      <c r="W119" s="21">
        <v>7.2018163380472558E-3</v>
      </c>
      <c r="X119" s="21">
        <v>0</v>
      </c>
      <c r="Y119" s="21">
        <v>1.1137114356199925E-2</v>
      </c>
      <c r="Z119" s="21">
        <v>1.2112668507154076E-2</v>
      </c>
      <c r="AA119" s="21">
        <v>0.15231436297776096</v>
      </c>
      <c r="AB119" s="21">
        <v>5.6363396429966323E-2</v>
      </c>
      <c r="AC119" s="21">
        <v>0.22718695624708199</v>
      </c>
      <c r="AD119" s="21">
        <v>4.2402446755367272E-2</v>
      </c>
      <c r="AE119" s="21">
        <v>0.24717580570605599</v>
      </c>
      <c r="AF119" s="21">
        <v>3.4459644890154677E-2</v>
      </c>
      <c r="AG119" s="13">
        <v>0</v>
      </c>
    </row>
    <row r="120" spans="1:33" s="23" customFormat="1" x14ac:dyDescent="0.2">
      <c r="A120" s="2"/>
      <c r="B120" s="13"/>
      <c r="C120" s="13"/>
      <c r="D120" s="2">
        <v>5</v>
      </c>
      <c r="E120" s="20">
        <v>3.4724447111056849</v>
      </c>
      <c r="F120" s="22">
        <v>54.40446199263593</v>
      </c>
      <c r="G120" s="22">
        <v>223.42367931942678</v>
      </c>
      <c r="H120" s="22">
        <v>125.12665423593704</v>
      </c>
      <c r="I120" s="22">
        <v>4146.9610667057887</v>
      </c>
      <c r="J120" s="22">
        <v>634.90709972163677</v>
      </c>
      <c r="K120" s="22">
        <v>16.270654834259709</v>
      </c>
      <c r="L120" s="22">
        <v>271.973377085008</v>
      </c>
      <c r="M120" s="20">
        <v>5.0468637188156915</v>
      </c>
      <c r="N120" s="13">
        <v>0.8704608670526679</v>
      </c>
      <c r="O120" s="13">
        <v>0.49125662513135604</v>
      </c>
      <c r="P120" s="13">
        <v>1.2812194856177279</v>
      </c>
      <c r="Q120" s="13">
        <v>2.09195322967494E-2</v>
      </c>
      <c r="R120" s="13">
        <v>1.5179617394637985E-2</v>
      </c>
      <c r="S120" s="21">
        <v>1.4080492666653812E-3</v>
      </c>
      <c r="T120" s="21">
        <v>2.0655149328731248E-2</v>
      </c>
      <c r="U120" s="21">
        <v>6.0754036474886678E-3</v>
      </c>
      <c r="V120" s="21">
        <v>3.4101334478208151E-2</v>
      </c>
      <c r="W120" s="21">
        <v>1.6655984178723986E-2</v>
      </c>
      <c r="X120" s="21">
        <v>2.5708285269304517E-2</v>
      </c>
      <c r="Y120" s="21">
        <v>6.1330510440392651E-2</v>
      </c>
      <c r="Z120" s="21">
        <v>1.1983741055231482E-2</v>
      </c>
      <c r="AA120" s="21">
        <v>0.1984438531057883</v>
      </c>
      <c r="AB120" s="21">
        <v>6.6866177212378683E-2</v>
      </c>
      <c r="AC120" s="21">
        <v>0.2252690332114903</v>
      </c>
      <c r="AD120" s="21">
        <v>3.2613573985546575E-2</v>
      </c>
      <c r="AE120" s="21">
        <v>0.25592538494353484</v>
      </c>
      <c r="AF120" s="21">
        <v>4.7088341977493078E-2</v>
      </c>
      <c r="AG120" s="13">
        <v>0</v>
      </c>
    </row>
    <row r="121" spans="1:33" s="23" customFormat="1" x14ac:dyDescent="0.2">
      <c r="A121" s="2"/>
      <c r="B121" s="13"/>
      <c r="C121" s="13"/>
      <c r="D121" s="2">
        <v>6</v>
      </c>
      <c r="E121" s="20">
        <v>5.6096191685058123</v>
      </c>
      <c r="F121" s="22">
        <v>50.490039694492104</v>
      </c>
      <c r="G121" s="22">
        <v>228.58308233473645</v>
      </c>
      <c r="H121" s="22">
        <v>121.22962742688387</v>
      </c>
      <c r="I121" s="22">
        <v>4696.6214677753933</v>
      </c>
      <c r="J121" s="22">
        <v>610.38981962985611</v>
      </c>
      <c r="K121" s="22">
        <v>17.035138440316235</v>
      </c>
      <c r="L121" s="22">
        <v>325.46868126977148</v>
      </c>
      <c r="M121" s="20">
        <v>5.1838035715019934</v>
      </c>
      <c r="N121" s="13">
        <v>0.94210277803459708</v>
      </c>
      <c r="O121" s="13">
        <v>0.56046282534097758</v>
      </c>
      <c r="P121" s="13">
        <v>1.4305594697021318</v>
      </c>
      <c r="Q121" s="13">
        <v>3.3856503628120496E-2</v>
      </c>
      <c r="R121" s="13">
        <v>3.033152559685064E-2</v>
      </c>
      <c r="S121" s="21">
        <v>1.3113646455542534E-2</v>
      </c>
      <c r="T121" s="21">
        <v>1.3161932594523964E-2</v>
      </c>
      <c r="U121" s="21">
        <v>7.8315207298329144E-3</v>
      </c>
      <c r="V121" s="21">
        <v>2.2247592709711779E-2</v>
      </c>
      <c r="W121" s="21">
        <v>0</v>
      </c>
      <c r="X121" s="21">
        <v>5.9525457928498544E-3</v>
      </c>
      <c r="Y121" s="21">
        <v>1.9351388449955417E-2</v>
      </c>
      <c r="Z121" s="21">
        <v>8.9771814948223522E-3</v>
      </c>
      <c r="AA121" s="21">
        <v>0.16189300317941893</v>
      </c>
      <c r="AB121" s="21">
        <v>6.3672559127596978E-2</v>
      </c>
      <c r="AC121" s="21">
        <v>0.19213528551069675</v>
      </c>
      <c r="AD121" s="21">
        <v>3.8776033163329948E-2</v>
      </c>
      <c r="AE121" s="21">
        <v>0.34858816600663262</v>
      </c>
      <c r="AF121" s="21">
        <v>3.8560111120356441E-2</v>
      </c>
      <c r="AG121" s="13">
        <v>0</v>
      </c>
    </row>
    <row r="122" spans="1:33" s="23" customFormat="1" x14ac:dyDescent="0.2">
      <c r="A122" s="2"/>
      <c r="B122" s="13"/>
      <c r="C122" s="13"/>
      <c r="D122" s="2">
        <v>7</v>
      </c>
      <c r="E122" s="20">
        <v>7.0172094332172756</v>
      </c>
      <c r="F122" s="22">
        <v>50.085669869241691</v>
      </c>
      <c r="G122" s="22">
        <v>222.21715730084779</v>
      </c>
      <c r="H122" s="22">
        <v>129.75103569186601</v>
      </c>
      <c r="I122" s="22">
        <v>5323.8643432471499</v>
      </c>
      <c r="J122" s="22">
        <v>693.2975075969681</v>
      </c>
      <c r="K122" s="22">
        <v>17.849841227712819</v>
      </c>
      <c r="L122" s="22">
        <v>332.97170970671021</v>
      </c>
      <c r="M122" s="20">
        <v>6.7914805934757814</v>
      </c>
      <c r="N122" s="13">
        <v>1.2335122787884052</v>
      </c>
      <c r="O122" s="13">
        <v>0.67421875876527626</v>
      </c>
      <c r="P122" s="13">
        <v>1.5278939707517167</v>
      </c>
      <c r="Q122" s="13">
        <v>1.0561075170685675E-2</v>
      </c>
      <c r="R122" s="13">
        <v>1.869643354347033E-2</v>
      </c>
      <c r="S122" s="21">
        <v>1.6018382209236674E-2</v>
      </c>
      <c r="T122" s="21">
        <v>2.1887149986928377E-2</v>
      </c>
      <c r="U122" s="21">
        <v>7.5619291746458102E-3</v>
      </c>
      <c r="V122" s="21">
        <v>4.2701648888430969E-2</v>
      </c>
      <c r="W122" s="21">
        <v>5.8901231361931363E-3</v>
      </c>
      <c r="X122" s="21">
        <v>2.7539350105077504E-3</v>
      </c>
      <c r="Y122" s="21">
        <v>5.3054448354772334E-2</v>
      </c>
      <c r="Z122" s="21">
        <v>1.9358383049313612E-2</v>
      </c>
      <c r="AA122" s="21">
        <v>0.19185928981853453</v>
      </c>
      <c r="AB122" s="21">
        <v>6.9487950829143413E-2</v>
      </c>
      <c r="AC122" s="21">
        <v>0.23271963734462262</v>
      </c>
      <c r="AD122" s="21">
        <v>5.4045043282330438E-2</v>
      </c>
      <c r="AE122" s="21">
        <v>0.34456448547298979</v>
      </c>
      <c r="AF122" s="21">
        <v>5.8523321960716072E-2</v>
      </c>
      <c r="AG122" s="13">
        <v>0</v>
      </c>
    </row>
    <row r="123" spans="1:33" s="23" customFormat="1" x14ac:dyDescent="0.2">
      <c r="A123" s="2"/>
      <c r="B123" s="13"/>
      <c r="C123" s="13"/>
      <c r="D123" s="2">
        <v>8</v>
      </c>
      <c r="E123" s="20">
        <v>3.0358249279664635</v>
      </c>
      <c r="F123" s="22">
        <v>56.329111127308643</v>
      </c>
      <c r="G123" s="22">
        <v>228.96402005391593</v>
      </c>
      <c r="H123" s="22">
        <v>118.91452460592822</v>
      </c>
      <c r="I123" s="22">
        <v>4267.8047666997782</v>
      </c>
      <c r="J123" s="22">
        <v>582.61265246969378</v>
      </c>
      <c r="K123" s="22">
        <v>15.678000058942883</v>
      </c>
      <c r="L123" s="22">
        <v>285.76983680501496</v>
      </c>
      <c r="M123" s="20">
        <v>5.1076447835096488</v>
      </c>
      <c r="N123" s="13">
        <v>0.80107217195252833</v>
      </c>
      <c r="O123" s="13">
        <v>0.46112165483643425</v>
      </c>
      <c r="P123" s="13">
        <v>1.4387482584284232</v>
      </c>
      <c r="Q123" s="13">
        <v>0</v>
      </c>
      <c r="R123" s="13">
        <v>1.692202397885811E-2</v>
      </c>
      <c r="S123" s="21">
        <v>6.9708542191062109E-3</v>
      </c>
      <c r="T123" s="21">
        <v>2.8509836110179987E-2</v>
      </c>
      <c r="U123" s="21">
        <v>6.2273296648683975E-3</v>
      </c>
      <c r="V123" s="21">
        <v>1.5143744704072213E-2</v>
      </c>
      <c r="W123" s="21">
        <v>0</v>
      </c>
      <c r="X123" s="21">
        <v>2.6708547661180204E-3</v>
      </c>
      <c r="Y123" s="21">
        <v>4.1163662833477846E-2</v>
      </c>
      <c r="Z123" s="21">
        <v>5.9620240052526124E-3</v>
      </c>
      <c r="AA123" s="21">
        <v>0.13029508351958446</v>
      </c>
      <c r="AB123" s="21">
        <v>5.3722844398787217E-2</v>
      </c>
      <c r="AC123" s="21">
        <v>0.21868381221674277</v>
      </c>
      <c r="AD123" s="21">
        <v>3.9727835039391937E-2</v>
      </c>
      <c r="AE123" s="21">
        <v>0.35435492817564407</v>
      </c>
      <c r="AF123" s="21">
        <v>4.7538456462699989E-2</v>
      </c>
      <c r="AG123" s="13">
        <v>1.2015663471440176E-2</v>
      </c>
    </row>
    <row r="124" spans="1:33" s="23" customFormat="1" x14ac:dyDescent="0.2">
      <c r="A124" s="2"/>
      <c r="B124" s="13"/>
      <c r="C124" s="13"/>
      <c r="D124" s="2">
        <v>9</v>
      </c>
      <c r="E124" s="20">
        <v>3.4861422724031654</v>
      </c>
      <c r="F124" s="22">
        <v>61.505261112279705</v>
      </c>
      <c r="G124" s="22">
        <v>226.24338939331813</v>
      </c>
      <c r="H124" s="22">
        <v>115.5812076698773</v>
      </c>
      <c r="I124" s="22">
        <v>3597.1219351438244</v>
      </c>
      <c r="J124" s="22">
        <v>578.11501554875451</v>
      </c>
      <c r="K124" s="22">
        <v>15.63416739627046</v>
      </c>
      <c r="L124" s="22">
        <v>281.0666555735009</v>
      </c>
      <c r="M124" s="20">
        <v>5.1071443090418889</v>
      </c>
      <c r="N124" s="13">
        <v>0.81254254970262574</v>
      </c>
      <c r="O124" s="13">
        <v>0.40835450995972844</v>
      </c>
      <c r="P124" s="13">
        <v>1.3635810206197594</v>
      </c>
      <c r="Q124" s="13">
        <v>1.2795478625494516E-2</v>
      </c>
      <c r="R124" s="13">
        <v>6.1271142576789081E-3</v>
      </c>
      <c r="S124" s="21">
        <v>1.0215391131490932E-2</v>
      </c>
      <c r="T124" s="21">
        <v>7.0473985598942931E-3</v>
      </c>
      <c r="U124" s="21">
        <v>0</v>
      </c>
      <c r="V124" s="21">
        <v>1.4875167032646229E-2</v>
      </c>
      <c r="W124" s="21">
        <v>7.0593180493552397E-3</v>
      </c>
      <c r="X124" s="21">
        <v>0</v>
      </c>
      <c r="Y124" s="21">
        <v>2.7669698890054602E-2</v>
      </c>
      <c r="Z124" s="21">
        <v>7.6765398447762798E-3</v>
      </c>
      <c r="AA124" s="21">
        <v>0.16901714333799714</v>
      </c>
      <c r="AB124" s="21">
        <v>5.3759415387989583E-2</v>
      </c>
      <c r="AC124" s="21">
        <v>0.20459320719048679</v>
      </c>
      <c r="AD124" s="21">
        <v>4.1785615880656643E-2</v>
      </c>
      <c r="AE124" s="21">
        <v>0.28614390318185162</v>
      </c>
      <c r="AF124" s="21">
        <v>4.3202049222567401E-2</v>
      </c>
      <c r="AG124" s="13">
        <v>1.0089878572457665E-2</v>
      </c>
    </row>
    <row r="125" spans="1:33" s="23" customFormat="1" x14ac:dyDescent="0.2">
      <c r="A125" s="2"/>
      <c r="B125" s="13"/>
      <c r="C125" s="13"/>
      <c r="D125" s="2" t="s">
        <v>34</v>
      </c>
      <c r="E125" s="20">
        <f>AVERAGE(E116:E124)</f>
        <v>4.5040321116209681</v>
      </c>
      <c r="F125" s="22">
        <f t="shared" ref="F125:AG125" si="12">AVERAGE(F116:F124)</f>
        <v>53.821859603901586</v>
      </c>
      <c r="G125" s="22">
        <v>218.81233543353972</v>
      </c>
      <c r="H125" s="22">
        <f t="shared" si="12"/>
        <v>120.61929310313811</v>
      </c>
      <c r="I125" s="22">
        <f t="shared" si="12"/>
        <v>3980.2922000077515</v>
      </c>
      <c r="J125" s="22">
        <f t="shared" si="12"/>
        <v>640.84071319813177</v>
      </c>
      <c r="K125" s="22">
        <f t="shared" si="12"/>
        <v>17.046947822971205</v>
      </c>
      <c r="L125" s="22">
        <f t="shared" si="12"/>
        <v>299.76154622617474</v>
      </c>
      <c r="M125" s="20">
        <f t="shared" si="12"/>
        <v>5.3020553960031442</v>
      </c>
      <c r="N125" s="13">
        <f t="shared" si="12"/>
        <v>0.90104612670684225</v>
      </c>
      <c r="O125" s="13">
        <f t="shared" si="12"/>
        <v>0.49855614257605713</v>
      </c>
      <c r="P125" s="13">
        <f t="shared" si="12"/>
        <v>1.3307799500335404</v>
      </c>
      <c r="Q125" s="13">
        <f t="shared" si="12"/>
        <v>1.548003307259355E-2</v>
      </c>
      <c r="R125" s="13">
        <f t="shared" si="12"/>
        <v>1.3814687975034139E-2</v>
      </c>
      <c r="S125" s="21">
        <f t="shared" si="12"/>
        <v>8.1936598209825622E-3</v>
      </c>
      <c r="T125" s="21">
        <f t="shared" si="12"/>
        <v>2.2072133079960546E-2</v>
      </c>
      <c r="U125" s="21">
        <f t="shared" si="12"/>
        <v>5.4796914996888702E-3</v>
      </c>
      <c r="V125" s="21">
        <f t="shared" si="12"/>
        <v>2.5119250322302628E-2</v>
      </c>
      <c r="W125" s="21">
        <f t="shared" si="12"/>
        <v>5.283434181811931E-3</v>
      </c>
      <c r="X125" s="21">
        <f t="shared" si="12"/>
        <v>6.1304458518583252E-3</v>
      </c>
      <c r="Y125" s="21">
        <f t="shared" si="12"/>
        <v>3.6477556663580712E-2</v>
      </c>
      <c r="Z125" s="21">
        <f t="shared" si="12"/>
        <v>1.1438689473903804E-2</v>
      </c>
      <c r="AA125" s="21">
        <f t="shared" si="12"/>
        <v>0.15912689530516225</v>
      </c>
      <c r="AB125" s="21">
        <f t="shared" si="12"/>
        <v>5.7391284057721439E-2</v>
      </c>
      <c r="AC125" s="21">
        <f t="shared" si="12"/>
        <v>0.21487045341985284</v>
      </c>
      <c r="AD125" s="21">
        <f t="shared" si="12"/>
        <v>4.0651595097661489E-2</v>
      </c>
      <c r="AE125" s="21">
        <f t="shared" si="12"/>
        <v>0.30443150922689816</v>
      </c>
      <c r="AF125" s="21">
        <f t="shared" si="12"/>
        <v>4.6950952355724586E-2</v>
      </c>
      <c r="AG125" s="13">
        <f t="shared" si="12"/>
        <v>3.1967655592975994E-3</v>
      </c>
    </row>
    <row r="126" spans="1:33" s="23" customFormat="1" x14ac:dyDescent="0.2">
      <c r="A126" s="2"/>
      <c r="B126" s="13"/>
      <c r="C126" s="13"/>
      <c r="D126" s="2" t="s">
        <v>56</v>
      </c>
      <c r="E126" s="20">
        <f>STDEV(E116:E124)</f>
        <v>1.2504282946571479</v>
      </c>
      <c r="F126" s="22">
        <f t="shared" ref="F126:AG126" si="13">STDEV(F116:F124)</f>
        <v>4.8609540775638411</v>
      </c>
      <c r="G126" s="22">
        <v>11.048544794091212</v>
      </c>
      <c r="H126" s="22">
        <f t="shared" si="13"/>
        <v>4.7926096505422811</v>
      </c>
      <c r="I126" s="22">
        <f t="shared" si="13"/>
        <v>791.20670224435287</v>
      </c>
      <c r="J126" s="22">
        <f t="shared" si="13"/>
        <v>59.279482216888162</v>
      </c>
      <c r="K126" s="22">
        <f t="shared" si="13"/>
        <v>1.6097671482964022</v>
      </c>
      <c r="L126" s="22">
        <f t="shared" si="13"/>
        <v>28.155704410612209</v>
      </c>
      <c r="M126" s="20">
        <f t="shared" si="13"/>
        <v>0.68678934135849801</v>
      </c>
      <c r="N126" s="13">
        <f t="shared" si="13"/>
        <v>0.16958690867191967</v>
      </c>
      <c r="O126" s="13">
        <f t="shared" si="13"/>
        <v>0.16953108967727698</v>
      </c>
      <c r="P126" s="13">
        <f t="shared" si="13"/>
        <v>0.118366084785958</v>
      </c>
      <c r="Q126" s="13">
        <f t="shared" si="13"/>
        <v>1.0695669250532371E-2</v>
      </c>
      <c r="R126" s="13">
        <f t="shared" si="13"/>
        <v>7.8608484732372759E-3</v>
      </c>
      <c r="S126" s="21">
        <f t="shared" si="13"/>
        <v>4.540124979723629E-3</v>
      </c>
      <c r="T126" s="21">
        <f t="shared" si="13"/>
        <v>8.1990791298309461E-3</v>
      </c>
      <c r="U126" s="21">
        <f t="shared" si="13"/>
        <v>2.9643235718126988E-3</v>
      </c>
      <c r="V126" s="21">
        <f t="shared" si="13"/>
        <v>1.4563212232339685E-2</v>
      </c>
      <c r="W126" s="21">
        <f t="shared" si="13"/>
        <v>5.8950165005029805E-3</v>
      </c>
      <c r="X126" s="21">
        <f t="shared" si="13"/>
        <v>8.5266204174699774E-3</v>
      </c>
      <c r="Y126" s="21">
        <f t="shared" si="13"/>
        <v>2.3742587943188672E-2</v>
      </c>
      <c r="Z126" s="21">
        <f t="shared" si="13"/>
        <v>4.3208580877199419E-3</v>
      </c>
      <c r="AA126" s="21">
        <f t="shared" si="13"/>
        <v>2.7133314792421842E-2</v>
      </c>
      <c r="AB126" s="21">
        <f t="shared" si="13"/>
        <v>7.9834705191345924E-3</v>
      </c>
      <c r="AC126" s="21">
        <f t="shared" si="13"/>
        <v>1.4782968504932319E-2</v>
      </c>
      <c r="AD126" s="21">
        <f t="shared" si="13"/>
        <v>5.8400518416460304E-3</v>
      </c>
      <c r="AE126" s="21">
        <f t="shared" si="13"/>
        <v>3.9764306554815998E-2</v>
      </c>
      <c r="AF126" s="21">
        <f t="shared" si="13"/>
        <v>7.2966457894512405E-3</v>
      </c>
      <c r="AG126" s="13">
        <f t="shared" si="13"/>
        <v>4.9829069292019711E-3</v>
      </c>
    </row>
    <row r="127" spans="1:33" s="23" customFormat="1" x14ac:dyDescent="0.2">
      <c r="A127" s="2"/>
      <c r="B127" s="13"/>
      <c r="C127" s="13"/>
      <c r="D127" s="2"/>
      <c r="E127" s="20"/>
      <c r="F127" s="22"/>
      <c r="G127" s="22"/>
      <c r="H127" s="22"/>
      <c r="I127" s="22"/>
      <c r="J127" s="22"/>
      <c r="K127" s="22"/>
      <c r="L127" s="22"/>
      <c r="M127" s="20"/>
      <c r="N127" s="13"/>
      <c r="O127" s="13"/>
      <c r="P127" s="13"/>
      <c r="Q127" s="13"/>
      <c r="R127" s="13"/>
      <c r="S127" s="21"/>
      <c r="T127" s="21"/>
      <c r="U127" s="21"/>
      <c r="V127" s="21"/>
      <c r="W127" s="21"/>
      <c r="X127" s="21"/>
      <c r="Y127" s="21"/>
      <c r="Z127" s="21"/>
      <c r="AA127" s="21"/>
      <c r="AB127" s="21"/>
      <c r="AC127" s="21"/>
      <c r="AD127" s="21"/>
      <c r="AE127" s="21"/>
      <c r="AF127" s="21"/>
      <c r="AG127" s="13"/>
    </row>
    <row r="129" spans="1:34" s="15" customFormat="1" x14ac:dyDescent="0.2">
      <c r="A129" s="15" t="s">
        <v>42</v>
      </c>
      <c r="B129" s="13" t="s">
        <v>33</v>
      </c>
      <c r="C129" s="13" t="s">
        <v>58</v>
      </c>
      <c r="D129" s="14">
        <v>1</v>
      </c>
      <c r="E129" s="16">
        <v>5.9449080491620849</v>
      </c>
      <c r="F129" s="18">
        <v>64.93873679076853</v>
      </c>
      <c r="G129" s="18">
        <v>176.64438997249326</v>
      </c>
      <c r="H129" s="18">
        <v>139.96071637336982</v>
      </c>
      <c r="I129" s="18">
        <v>4664.5861730914839</v>
      </c>
      <c r="J129" s="18">
        <v>567.78055541099695</v>
      </c>
      <c r="K129" s="18">
        <v>15.823547703158392</v>
      </c>
      <c r="L129" s="18">
        <v>306.93601165662824</v>
      </c>
      <c r="M129" s="16">
        <v>4.4142561374563547</v>
      </c>
      <c r="N129" s="15">
        <v>0.81775763840452764</v>
      </c>
      <c r="O129" s="15">
        <v>0.666439277938358</v>
      </c>
      <c r="P129" s="15">
        <v>1.525181818422741</v>
      </c>
      <c r="Q129" s="15">
        <v>2.9959994995331991E-2</v>
      </c>
      <c r="R129" s="15">
        <v>2.0460779537212429E-2</v>
      </c>
      <c r="S129" s="17">
        <v>2.2390064986472318E-2</v>
      </c>
      <c r="T129" s="17">
        <v>5.0551989010312076E-2</v>
      </c>
      <c r="U129" s="17">
        <v>1.2791136771367959E-2</v>
      </c>
      <c r="V129" s="17">
        <v>5.7459409128017634E-2</v>
      </c>
      <c r="W129" s="17">
        <v>2.3617237159037605E-2</v>
      </c>
      <c r="X129" s="17">
        <v>7.4237576812255018E-3</v>
      </c>
      <c r="Y129" s="17">
        <v>8.5544042625226427E-2</v>
      </c>
      <c r="Z129" s="17">
        <v>1.5113509873628181E-2</v>
      </c>
      <c r="AA129" s="17">
        <v>0.17174794268084126</v>
      </c>
      <c r="AB129" s="17">
        <v>5.7734476857894651E-2</v>
      </c>
      <c r="AC129" s="17">
        <v>0.2775437012503027</v>
      </c>
      <c r="AD129" s="17">
        <v>4.8172149224246633E-2</v>
      </c>
      <c r="AE129" s="17">
        <v>0.39241688077867076</v>
      </c>
      <c r="AF129" s="17">
        <v>4.7440698471120667E-2</v>
      </c>
      <c r="AG129" s="15">
        <v>0</v>
      </c>
    </row>
    <row r="130" spans="1:34" s="15" customFormat="1" ht="12" x14ac:dyDescent="0.2">
      <c r="C130" s="26"/>
      <c r="D130" s="14">
        <v>2</v>
      </c>
      <c r="E130" s="16">
        <v>4.7702052951059546</v>
      </c>
      <c r="F130" s="18">
        <v>65.651752434499016</v>
      </c>
      <c r="G130" s="18">
        <v>155.48392026315346</v>
      </c>
      <c r="H130" s="18">
        <v>124.81630184013426</v>
      </c>
      <c r="I130" s="18">
        <v>3871.0330512326236</v>
      </c>
      <c r="J130" s="18">
        <v>570.88825863910279</v>
      </c>
      <c r="K130" s="18">
        <v>15.45348008234804</v>
      </c>
      <c r="L130" s="18">
        <v>305.1356851972385</v>
      </c>
      <c r="M130" s="16">
        <v>3.5380157649013588</v>
      </c>
      <c r="N130" s="15">
        <v>0.9267214188466073</v>
      </c>
      <c r="O130" s="15">
        <v>0.7875868888915043</v>
      </c>
      <c r="P130" s="15">
        <v>1.4281601816332896</v>
      </c>
      <c r="Q130" s="15">
        <v>3.5145028001966703E-3</v>
      </c>
      <c r="R130" s="15">
        <v>1.1662812003402266E-2</v>
      </c>
      <c r="S130" s="17">
        <v>2.2859573723886174E-2</v>
      </c>
      <c r="T130" s="17">
        <v>5.6640903436745778E-2</v>
      </c>
      <c r="U130" s="17">
        <v>1.5848625318799669E-2</v>
      </c>
      <c r="V130" s="17">
        <v>7.8002355014466104E-2</v>
      </c>
      <c r="W130" s="17">
        <v>3.7547582201042325E-2</v>
      </c>
      <c r="X130" s="17">
        <v>1.1076433012980157E-2</v>
      </c>
      <c r="Y130" s="17">
        <v>2.9465468233898333E-2</v>
      </c>
      <c r="Z130" s="17">
        <v>1.7820627793687049E-2</v>
      </c>
      <c r="AA130" s="17">
        <v>0.18592126226932806</v>
      </c>
      <c r="AB130" s="17">
        <v>6.9967329261238775E-2</v>
      </c>
      <c r="AC130" s="17">
        <v>0.25359906990456826</v>
      </c>
      <c r="AD130" s="17">
        <v>5.3258942452819466E-2</v>
      </c>
      <c r="AE130" s="17">
        <v>0.34057814470362402</v>
      </c>
      <c r="AF130" s="17">
        <v>5.4562880144563564E-2</v>
      </c>
      <c r="AG130" s="15">
        <v>3.2561278738042513E-3</v>
      </c>
    </row>
    <row r="131" spans="1:34" s="15" customFormat="1" ht="12" x14ac:dyDescent="0.2">
      <c r="C131" s="26"/>
      <c r="D131" s="14">
        <v>3</v>
      </c>
      <c r="E131" s="16">
        <v>5.9596007405322462</v>
      </c>
      <c r="F131" s="18">
        <v>60.111554956871871</v>
      </c>
      <c r="G131" s="18">
        <v>163.80683538343948</v>
      </c>
      <c r="H131" s="18">
        <v>132.46549451998473</v>
      </c>
      <c r="I131" s="18">
        <v>4655.2431848560791</v>
      </c>
      <c r="J131" s="18">
        <v>597.76576083467262</v>
      </c>
      <c r="K131" s="18">
        <v>17.909248519101283</v>
      </c>
      <c r="L131" s="18">
        <v>308.40830486100054</v>
      </c>
      <c r="M131" s="16">
        <v>14.818411840832102</v>
      </c>
      <c r="N131" s="15">
        <v>1.1679515814735624</v>
      </c>
      <c r="O131" s="15">
        <v>0.75634958559743803</v>
      </c>
      <c r="P131" s="15">
        <v>1.3438008501505261</v>
      </c>
      <c r="Q131" s="15">
        <v>4.3584393082076227E-2</v>
      </c>
      <c r="R131" s="15">
        <v>9.3951388586506895E-3</v>
      </c>
      <c r="S131" s="17">
        <v>1.9465941088458481E-2</v>
      </c>
      <c r="T131" s="17">
        <v>5.04005162504415E-2</v>
      </c>
      <c r="U131" s="17">
        <v>9.7503952248971237E-3</v>
      </c>
      <c r="V131" s="17">
        <v>9.3104576273537173E-2</v>
      </c>
      <c r="W131" s="17">
        <v>2.6581028463005262E-2</v>
      </c>
      <c r="X131" s="17">
        <v>1.417275138117758E-2</v>
      </c>
      <c r="Y131" s="17">
        <v>2.7732493619307023E-2</v>
      </c>
      <c r="Z131" s="17">
        <v>1.844267196084701E-2</v>
      </c>
      <c r="AA131" s="17">
        <v>0.11481609117726764</v>
      </c>
      <c r="AB131" s="17">
        <v>5.5801474430363922E-2</v>
      </c>
      <c r="AC131" s="17">
        <v>0.24486076057113923</v>
      </c>
      <c r="AD131" s="17">
        <v>4.7714382948158017E-2</v>
      </c>
      <c r="AE131" s="17">
        <v>0.27214355731558343</v>
      </c>
      <c r="AF131" s="17">
        <v>6.0419864079692437E-2</v>
      </c>
      <c r="AG131" s="15">
        <v>5.6903280416253071E-3</v>
      </c>
    </row>
    <row r="132" spans="1:34" s="15" customFormat="1" ht="12" x14ac:dyDescent="0.2">
      <c r="C132" s="26"/>
      <c r="D132" s="14">
        <v>4</v>
      </c>
      <c r="E132" s="16">
        <v>5.003227334644607</v>
      </c>
      <c r="F132" s="18">
        <v>58.950173459655673</v>
      </c>
      <c r="G132" s="18">
        <v>166.01912868690238</v>
      </c>
      <c r="H132" s="18">
        <v>146.90297092204312</v>
      </c>
      <c r="I132" s="18">
        <v>5478.0484131871672</v>
      </c>
      <c r="J132" s="18">
        <v>682.36031712607939</v>
      </c>
      <c r="K132" s="18">
        <v>19.015919835160609</v>
      </c>
      <c r="L132" s="18">
        <v>350.23550338162113</v>
      </c>
      <c r="M132" s="16">
        <v>5.7978062690213195</v>
      </c>
      <c r="N132" s="15">
        <v>1.1102965272657801</v>
      </c>
      <c r="O132" s="15">
        <v>0.79132000971015903</v>
      </c>
      <c r="P132" s="15">
        <v>1.600796748114375</v>
      </c>
      <c r="Q132" s="15">
        <v>4.6221728918081816E-2</v>
      </c>
      <c r="R132" s="15">
        <v>1.5771572203557641E-2</v>
      </c>
      <c r="S132" s="17">
        <v>1.9576037883600367E-2</v>
      </c>
      <c r="T132" s="17">
        <v>6.708161976370984E-2</v>
      </c>
      <c r="U132" s="17">
        <v>1.4266353733799851E-2</v>
      </c>
      <c r="V132" s="17">
        <v>0.12433559441777406</v>
      </c>
      <c r="W132" s="17">
        <v>5.3898845251817304E-2</v>
      </c>
      <c r="X132" s="17">
        <v>1.0409885945018529E-2</v>
      </c>
      <c r="Y132" s="17">
        <v>7.234699505712916E-2</v>
      </c>
      <c r="Z132" s="17">
        <v>1.5771231919189017E-2</v>
      </c>
      <c r="AA132" s="17">
        <v>0.20440577316817529</v>
      </c>
      <c r="AB132" s="17">
        <v>6.383002545188958E-2</v>
      </c>
      <c r="AC132" s="17">
        <v>0.26165153773137767</v>
      </c>
      <c r="AD132" s="17">
        <v>4.9859166028579635E-2</v>
      </c>
      <c r="AE132" s="17">
        <v>0.37015193352194753</v>
      </c>
      <c r="AF132" s="17">
        <v>6.3087275894125258E-2</v>
      </c>
      <c r="AG132" s="15">
        <v>0</v>
      </c>
    </row>
    <row r="133" spans="1:34" s="15" customFormat="1" ht="12" x14ac:dyDescent="0.2">
      <c r="C133" s="26"/>
      <c r="D133" s="14">
        <v>5</v>
      </c>
      <c r="E133" s="16">
        <v>4.8865881013625367</v>
      </c>
      <c r="F133" s="18">
        <v>56.227798083596731</v>
      </c>
      <c r="G133" s="18">
        <v>172.32433232781858</v>
      </c>
      <c r="H133" s="18">
        <v>148.0733471378355</v>
      </c>
      <c r="I133" s="18">
        <v>5767.3337169766746</v>
      </c>
      <c r="J133" s="18">
        <v>627.9918237003526</v>
      </c>
      <c r="K133" s="18">
        <v>18.743550208934895</v>
      </c>
      <c r="L133" s="18">
        <v>363.26655880036441</v>
      </c>
      <c r="M133" s="16">
        <v>4.7325860657407937</v>
      </c>
      <c r="N133" s="15">
        <v>1.1631506833786593</v>
      </c>
      <c r="O133" s="15">
        <v>0.70683060136243048</v>
      </c>
      <c r="P133" s="15">
        <v>1.5548141912207496</v>
      </c>
      <c r="Q133" s="15">
        <v>2.9752401056439913E-2</v>
      </c>
      <c r="R133" s="15">
        <v>2.0230648646395899E-2</v>
      </c>
      <c r="S133" s="17">
        <v>1.8031784863222981E-2</v>
      </c>
      <c r="T133" s="17">
        <v>5.3423973861544023E-2</v>
      </c>
      <c r="U133" s="17">
        <v>1.2817155973399682E-2</v>
      </c>
      <c r="V133" s="17">
        <v>8.7469885576144837E-2</v>
      </c>
      <c r="W133" s="17">
        <v>4.4835396819816853E-2</v>
      </c>
      <c r="X133" s="17">
        <v>0</v>
      </c>
      <c r="Y133" s="17">
        <v>0</v>
      </c>
      <c r="Z133" s="17">
        <v>1.6562801009556032E-2</v>
      </c>
      <c r="AA133" s="17">
        <v>0.20702411147859096</v>
      </c>
      <c r="AB133" s="17">
        <v>6.03720603558641E-2</v>
      </c>
      <c r="AC133" s="17">
        <v>0.2590598077079691</v>
      </c>
      <c r="AD133" s="17">
        <v>4.35310520899145E-2</v>
      </c>
      <c r="AE133" s="17">
        <v>0.4046918753714408</v>
      </c>
      <c r="AF133" s="17">
        <v>6.5349107107674095E-2</v>
      </c>
      <c r="AG133" s="15">
        <v>6.6226726288651774E-3</v>
      </c>
    </row>
    <row r="134" spans="1:34" x14ac:dyDescent="0.2">
      <c r="D134" s="2" t="s">
        <v>34</v>
      </c>
      <c r="E134" s="3">
        <v>5.3129059041614859</v>
      </c>
      <c r="F134" s="6">
        <v>61.176003145078369</v>
      </c>
      <c r="G134" s="6">
        <v>166.85572132676143</v>
      </c>
      <c r="H134" s="6">
        <v>138.4437661586735</v>
      </c>
      <c r="I134" s="6">
        <v>4887.2489078688059</v>
      </c>
      <c r="J134" s="6">
        <v>609.35734314224078</v>
      </c>
      <c r="K134" s="6">
        <v>17.389149269740642</v>
      </c>
      <c r="L134" s="6">
        <v>326.7964127793706</v>
      </c>
      <c r="M134" s="3">
        <v>6.6602152155903855</v>
      </c>
      <c r="N134" s="4">
        <v>1.0371755698738274</v>
      </c>
      <c r="O134" s="4">
        <v>0.74170527269997799</v>
      </c>
      <c r="P134" s="4">
        <v>1.4905507579083364</v>
      </c>
      <c r="Q134" s="4">
        <v>3.0606604170425329E-2</v>
      </c>
      <c r="R134" s="4">
        <v>1.5504190249843786E-2</v>
      </c>
      <c r="S134" s="5">
        <v>2.0464680509128065E-2</v>
      </c>
      <c r="T134" s="5">
        <v>5.5619800464550638E-2</v>
      </c>
      <c r="U134" s="5">
        <v>1.3094733404452857E-2</v>
      </c>
      <c r="V134" s="5">
        <v>8.807436408198796E-2</v>
      </c>
      <c r="W134" s="5">
        <v>3.7296017978943871E-2</v>
      </c>
      <c r="X134" s="5">
        <v>8.6165656040803531E-3</v>
      </c>
      <c r="Y134" s="5">
        <v>4.3017799907112186E-2</v>
      </c>
      <c r="Z134" s="5">
        <v>1.6742168511381456E-2</v>
      </c>
      <c r="AA134" s="5">
        <v>0.17678303615484064</v>
      </c>
      <c r="AB134" s="5">
        <v>6.1541073271450211E-2</v>
      </c>
      <c r="AC134" s="5">
        <v>0.25934297543307139</v>
      </c>
      <c r="AD134" s="5">
        <v>4.8507138548743653E-2</v>
      </c>
      <c r="AE134" s="5">
        <v>0.35599647833825332</v>
      </c>
      <c r="AF134" s="5">
        <v>5.8171965139435212E-2</v>
      </c>
      <c r="AG134" s="4">
        <v>3.113825708858947E-3</v>
      </c>
    </row>
    <row r="135" spans="1:34" x14ac:dyDescent="0.2">
      <c r="D135" s="2" t="s">
        <v>56</v>
      </c>
      <c r="E135" s="3">
        <v>0.58945155847290609</v>
      </c>
      <c r="F135" s="6">
        <v>4.0237605934783103</v>
      </c>
      <c r="G135" s="6">
        <v>8.1399814543330571</v>
      </c>
      <c r="H135" s="6">
        <v>9.8493099828837227</v>
      </c>
      <c r="I135" s="6">
        <v>751.61382088058429</v>
      </c>
      <c r="J135" s="6">
        <v>47.485636241676467</v>
      </c>
      <c r="K135" s="6">
        <v>1.6544796065605121</v>
      </c>
      <c r="L135" s="6">
        <v>27.754313556699195</v>
      </c>
      <c r="M135" s="3">
        <v>4.6316340825110824</v>
      </c>
      <c r="N135" s="4">
        <v>0.1570534279885461</v>
      </c>
      <c r="O135" s="4">
        <v>5.3996327193460203E-2</v>
      </c>
      <c r="P135" s="4">
        <v>0.10357533128696664</v>
      </c>
      <c r="Q135" s="4">
        <v>1.6936534835675837E-2</v>
      </c>
      <c r="R135" s="4">
        <v>4.9763283447648368E-3</v>
      </c>
      <c r="S135" s="5">
        <v>2.070553444484151E-3</v>
      </c>
      <c r="T135" s="5">
        <v>6.8949482964021577E-3</v>
      </c>
      <c r="U135" s="5">
        <v>2.2533548809013986E-3</v>
      </c>
      <c r="V135" s="5">
        <v>2.438886061253602E-2</v>
      </c>
      <c r="W135" s="5">
        <v>1.2594437625025399E-2</v>
      </c>
      <c r="X135" s="5">
        <v>5.3806630505555154E-3</v>
      </c>
      <c r="Y135" s="5">
        <v>3.5130187868871759E-2</v>
      </c>
      <c r="Z135" s="5">
        <v>1.3858396309036859E-3</v>
      </c>
      <c r="AA135" s="5">
        <v>3.7504332581415091E-2</v>
      </c>
      <c r="AB135" s="5">
        <v>5.5910834012489483E-3</v>
      </c>
      <c r="AC135" s="5">
        <v>1.2035396359772167E-2</v>
      </c>
      <c r="AD135" s="5">
        <v>3.5323410928360067E-3</v>
      </c>
      <c r="AE135" s="5">
        <v>5.2837254124580894E-2</v>
      </c>
      <c r="AF135" s="5">
        <v>7.2268643805547426E-3</v>
      </c>
      <c r="AG135" s="4">
        <v>3.0968710812381939E-3</v>
      </c>
    </row>
    <row r="136" spans="1:34" x14ac:dyDescent="0.2">
      <c r="H136" s="18"/>
    </row>
    <row r="137" spans="1:34" x14ac:dyDescent="0.2">
      <c r="A137" s="14"/>
      <c r="B137" s="14"/>
      <c r="C137" s="14"/>
      <c r="D137" s="14"/>
      <c r="E137" s="16"/>
      <c r="F137" s="18"/>
      <c r="G137" s="18"/>
      <c r="H137" s="18"/>
      <c r="I137" s="18"/>
      <c r="J137" s="18"/>
      <c r="K137" s="18"/>
      <c r="L137" s="18"/>
      <c r="M137" s="16"/>
      <c r="N137" s="15"/>
      <c r="O137" s="27"/>
      <c r="P137" s="27"/>
      <c r="Q137" s="27"/>
      <c r="R137" s="15"/>
      <c r="S137" s="17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5"/>
      <c r="AH137" s="15"/>
    </row>
    <row r="138" spans="1:34" x14ac:dyDescent="0.2">
      <c r="A138" s="14"/>
      <c r="B138" s="14"/>
      <c r="C138" s="14"/>
      <c r="D138" s="14"/>
      <c r="E138" s="16"/>
      <c r="F138" s="18"/>
      <c r="G138" s="18"/>
      <c r="H138" s="18"/>
      <c r="I138" s="18"/>
      <c r="J138" s="18"/>
      <c r="K138" s="18"/>
      <c r="L138" s="18"/>
      <c r="M138" s="16"/>
      <c r="N138" s="15"/>
      <c r="O138" s="27"/>
      <c r="P138" s="27"/>
      <c r="Q138" s="27"/>
      <c r="R138" s="15"/>
      <c r="S138" s="17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5"/>
      <c r="AH138" s="15"/>
    </row>
    <row r="139" spans="1:34" x14ac:dyDescent="0.2">
      <c r="A139" s="14"/>
      <c r="B139" s="14"/>
      <c r="C139" s="14"/>
      <c r="D139" s="14"/>
      <c r="E139" s="16"/>
      <c r="F139" s="18"/>
      <c r="G139" s="18"/>
      <c r="H139" s="18"/>
      <c r="I139" s="18"/>
      <c r="J139" s="18"/>
      <c r="K139" s="18"/>
      <c r="L139" s="18"/>
      <c r="M139" s="16"/>
      <c r="N139" s="15"/>
      <c r="O139" s="27"/>
      <c r="P139" s="27"/>
      <c r="Q139" s="27"/>
      <c r="R139" s="15"/>
      <c r="S139" s="17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5"/>
      <c r="AH139" s="15"/>
    </row>
    <row r="140" spans="1:34" x14ac:dyDescent="0.2">
      <c r="A140" s="14"/>
      <c r="B140" s="14"/>
      <c r="C140" s="14"/>
      <c r="D140" s="14"/>
      <c r="E140" s="16"/>
      <c r="F140" s="18"/>
      <c r="G140" s="18"/>
      <c r="H140" s="18"/>
      <c r="I140" s="18"/>
      <c r="J140" s="18"/>
      <c r="K140" s="18"/>
      <c r="L140" s="18"/>
      <c r="M140" s="16"/>
      <c r="N140" s="15"/>
      <c r="O140" s="27"/>
      <c r="P140" s="27"/>
      <c r="Q140" s="27"/>
      <c r="R140" s="15"/>
      <c r="S140" s="17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5"/>
      <c r="AH140" s="15"/>
    </row>
    <row r="141" spans="1:34" x14ac:dyDescent="0.2">
      <c r="A141" s="14"/>
      <c r="B141" s="14"/>
      <c r="C141" s="14"/>
      <c r="D141" s="14"/>
      <c r="E141" s="16"/>
      <c r="F141" s="18"/>
      <c r="G141" s="18"/>
      <c r="H141" s="18"/>
      <c r="I141" s="18"/>
      <c r="J141" s="18"/>
      <c r="K141" s="18"/>
      <c r="L141" s="18"/>
      <c r="M141" s="16"/>
      <c r="N141" s="15"/>
      <c r="O141" s="27"/>
      <c r="P141" s="27"/>
      <c r="Q141" s="27"/>
      <c r="R141" s="15"/>
      <c r="S141" s="17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5"/>
      <c r="AH141" s="15"/>
    </row>
    <row r="142" spans="1:34" x14ac:dyDescent="0.2">
      <c r="A142" s="14"/>
      <c r="B142" s="14"/>
      <c r="C142" s="14"/>
      <c r="D142" s="14"/>
      <c r="E142" s="16"/>
      <c r="F142" s="18"/>
      <c r="G142" s="18"/>
      <c r="H142" s="18"/>
      <c r="I142" s="18"/>
      <c r="J142" s="18"/>
      <c r="K142" s="18"/>
      <c r="L142" s="18"/>
      <c r="M142" s="16"/>
      <c r="N142" s="15"/>
      <c r="O142" s="27"/>
      <c r="P142" s="27"/>
      <c r="Q142" s="27"/>
      <c r="R142" s="15"/>
      <c r="S142" s="17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5"/>
      <c r="AH142" s="15"/>
    </row>
    <row r="143" spans="1:34" x14ac:dyDescent="0.2">
      <c r="A143" s="14"/>
      <c r="B143" s="14"/>
      <c r="C143" s="14"/>
      <c r="D143" s="14"/>
      <c r="E143" s="16"/>
      <c r="F143" s="18"/>
      <c r="G143" s="18"/>
      <c r="H143" s="18"/>
      <c r="I143" s="18"/>
      <c r="J143" s="18"/>
      <c r="K143" s="18"/>
      <c r="L143" s="18"/>
      <c r="M143" s="16"/>
      <c r="N143" s="15"/>
      <c r="O143" s="27"/>
      <c r="P143" s="27"/>
      <c r="Q143" s="27"/>
      <c r="R143" s="15"/>
      <c r="S143" s="17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5"/>
      <c r="AH143" s="15"/>
    </row>
    <row r="144" spans="1:34" x14ac:dyDescent="0.2">
      <c r="A144" s="14"/>
      <c r="B144" s="14"/>
      <c r="C144" s="14"/>
      <c r="D144" s="14"/>
      <c r="E144" s="16"/>
      <c r="F144" s="18"/>
      <c r="G144" s="18"/>
      <c r="H144" s="18"/>
      <c r="I144" s="18"/>
      <c r="J144" s="18"/>
      <c r="K144" s="18"/>
      <c r="L144" s="18"/>
      <c r="M144" s="16"/>
      <c r="N144" s="15"/>
      <c r="O144" s="27"/>
      <c r="P144" s="27"/>
      <c r="Q144" s="27"/>
      <c r="R144" s="15"/>
      <c r="S144" s="17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5"/>
      <c r="AH144" s="15"/>
    </row>
    <row r="145" spans="1:34" x14ac:dyDescent="0.2">
      <c r="A145" s="14"/>
      <c r="B145" s="14"/>
      <c r="C145" s="14"/>
      <c r="D145" s="14"/>
      <c r="E145" s="16"/>
      <c r="F145" s="18"/>
      <c r="G145" s="18"/>
      <c r="H145" s="18"/>
      <c r="I145" s="18"/>
      <c r="J145" s="18"/>
      <c r="K145" s="18"/>
      <c r="L145" s="18"/>
      <c r="M145" s="16"/>
      <c r="N145" s="15"/>
      <c r="O145" s="27"/>
      <c r="P145" s="27"/>
      <c r="Q145" s="27"/>
      <c r="R145" s="15"/>
      <c r="S145" s="17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5"/>
      <c r="AH145" s="15"/>
    </row>
    <row r="146" spans="1:34" x14ac:dyDescent="0.2">
      <c r="A146" s="15"/>
      <c r="B146" s="15"/>
      <c r="C146" s="15"/>
      <c r="D146" s="13"/>
      <c r="E146" s="16"/>
      <c r="F146" s="18"/>
      <c r="G146" s="18"/>
      <c r="H146" s="18"/>
      <c r="I146" s="18"/>
      <c r="J146" s="18"/>
      <c r="K146" s="18"/>
      <c r="L146" s="18"/>
      <c r="M146" s="16"/>
      <c r="N146" s="15"/>
      <c r="O146" s="15"/>
      <c r="P146" s="15"/>
      <c r="Q146" s="15"/>
      <c r="R146" s="15"/>
      <c r="S146" s="17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5"/>
      <c r="AH146" s="15"/>
    </row>
    <row r="147" spans="1:34" x14ac:dyDescent="0.2">
      <c r="A147" s="14"/>
      <c r="B147" s="14"/>
      <c r="C147" s="14"/>
      <c r="E147" s="16"/>
      <c r="F147" s="18"/>
      <c r="G147" s="18"/>
      <c r="H147" s="18"/>
      <c r="I147" s="18"/>
      <c r="J147" s="18"/>
      <c r="K147" s="18"/>
      <c r="L147" s="18"/>
      <c r="M147" s="16"/>
      <c r="N147" s="15"/>
      <c r="O147" s="15"/>
      <c r="P147" s="15"/>
      <c r="Q147" s="15"/>
      <c r="R147" s="15"/>
      <c r="S147" s="17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5"/>
      <c r="AH147" s="15"/>
    </row>
    <row r="148" spans="1:34" x14ac:dyDescent="0.2">
      <c r="A148" s="14"/>
      <c r="B148" s="14"/>
      <c r="C148" s="14"/>
      <c r="D148" s="14"/>
      <c r="E148" s="16"/>
      <c r="F148" s="18"/>
      <c r="G148" s="18"/>
      <c r="H148" s="18"/>
      <c r="I148" s="18"/>
      <c r="J148" s="18"/>
      <c r="K148" s="18"/>
      <c r="L148" s="18"/>
      <c r="M148" s="16"/>
      <c r="N148" s="15"/>
      <c r="O148" s="27"/>
      <c r="P148" s="27"/>
      <c r="Q148" s="27"/>
      <c r="R148" s="15"/>
      <c r="S148" s="17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5"/>
      <c r="AH148" s="15"/>
    </row>
    <row r="149" spans="1:34" x14ac:dyDescent="0.2">
      <c r="A149" s="14"/>
      <c r="B149" s="14"/>
      <c r="C149" s="14"/>
      <c r="D149" s="14"/>
      <c r="E149" s="16"/>
      <c r="F149" s="18"/>
      <c r="G149" s="18"/>
      <c r="H149" s="18"/>
      <c r="I149" s="18"/>
      <c r="J149" s="18"/>
      <c r="K149" s="18"/>
      <c r="L149" s="18"/>
      <c r="M149" s="16"/>
      <c r="N149" s="15"/>
      <c r="O149" s="27"/>
      <c r="P149" s="27"/>
      <c r="Q149" s="27"/>
      <c r="R149" s="15"/>
      <c r="S149" s="17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5"/>
      <c r="AH149" s="15"/>
    </row>
    <row r="150" spans="1:34" x14ac:dyDescent="0.2">
      <c r="A150" s="14"/>
      <c r="B150" s="14"/>
      <c r="C150" s="14"/>
      <c r="D150" s="14"/>
      <c r="E150" s="16"/>
      <c r="F150" s="18"/>
      <c r="G150" s="18"/>
      <c r="H150" s="18"/>
      <c r="I150" s="18"/>
      <c r="J150" s="18"/>
      <c r="K150" s="18"/>
      <c r="L150" s="18"/>
      <c r="M150" s="16"/>
      <c r="N150" s="15"/>
      <c r="O150" s="27"/>
      <c r="P150" s="27"/>
      <c r="Q150" s="27"/>
      <c r="R150" s="15"/>
      <c r="S150" s="17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5"/>
      <c r="AH150" s="15"/>
    </row>
    <row r="151" spans="1:34" x14ac:dyDescent="0.2">
      <c r="A151" s="14"/>
      <c r="B151" s="14"/>
      <c r="C151" s="14"/>
      <c r="D151" s="14"/>
      <c r="E151" s="16"/>
      <c r="F151" s="18"/>
      <c r="G151" s="18"/>
      <c r="H151" s="18"/>
      <c r="I151" s="18"/>
      <c r="J151" s="18"/>
      <c r="K151" s="18"/>
      <c r="L151" s="18"/>
      <c r="M151" s="16"/>
      <c r="N151" s="15"/>
      <c r="O151" s="27"/>
      <c r="P151" s="27"/>
      <c r="Q151" s="27"/>
      <c r="R151" s="15"/>
      <c r="S151" s="17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5"/>
      <c r="AH151" s="15"/>
    </row>
    <row r="152" spans="1:34" x14ac:dyDescent="0.2">
      <c r="A152" s="14"/>
      <c r="B152" s="14"/>
      <c r="C152" s="14"/>
      <c r="D152" s="14"/>
      <c r="E152" s="16"/>
      <c r="F152" s="18"/>
      <c r="G152" s="18"/>
      <c r="H152" s="18"/>
      <c r="I152" s="18"/>
      <c r="J152" s="18"/>
      <c r="K152" s="18"/>
      <c r="L152" s="18"/>
      <c r="M152" s="16"/>
      <c r="N152" s="15"/>
      <c r="O152" s="27"/>
      <c r="P152" s="27"/>
      <c r="Q152" s="27"/>
      <c r="R152" s="15"/>
      <c r="S152" s="17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5"/>
      <c r="AH152" s="15"/>
    </row>
    <row r="153" spans="1:34" x14ac:dyDescent="0.2">
      <c r="A153" s="14"/>
      <c r="B153" s="14"/>
      <c r="C153" s="14"/>
      <c r="D153" s="14"/>
      <c r="E153" s="16"/>
      <c r="F153" s="18"/>
      <c r="G153" s="18"/>
      <c r="H153" s="18"/>
      <c r="I153" s="18"/>
      <c r="J153" s="18"/>
      <c r="K153" s="18"/>
      <c r="L153" s="18"/>
      <c r="M153" s="16"/>
      <c r="N153" s="15"/>
      <c r="O153" s="27"/>
      <c r="P153" s="27"/>
      <c r="Q153" s="27"/>
      <c r="R153" s="15"/>
      <c r="S153" s="17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5"/>
      <c r="AH153" s="15"/>
    </row>
    <row r="154" spans="1:34" x14ac:dyDescent="0.2">
      <c r="A154" s="14"/>
      <c r="B154" s="14"/>
      <c r="C154" s="14"/>
      <c r="D154" s="14"/>
      <c r="E154" s="16"/>
      <c r="F154" s="18"/>
      <c r="G154" s="18"/>
      <c r="H154" s="18"/>
      <c r="I154" s="18"/>
      <c r="J154" s="18"/>
      <c r="K154" s="18"/>
      <c r="L154" s="18"/>
      <c r="M154" s="16"/>
      <c r="N154" s="15"/>
      <c r="O154" s="27"/>
      <c r="P154" s="27"/>
      <c r="Q154" s="27"/>
      <c r="R154" s="15"/>
      <c r="S154" s="17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5"/>
      <c r="AH154" s="15"/>
    </row>
    <row r="155" spans="1:34" x14ac:dyDescent="0.2">
      <c r="A155" s="14"/>
      <c r="B155" s="14"/>
      <c r="C155" s="14"/>
      <c r="D155" s="13"/>
      <c r="E155" s="16"/>
      <c r="F155" s="18"/>
      <c r="G155" s="18"/>
      <c r="H155" s="18"/>
      <c r="I155" s="18"/>
      <c r="J155" s="18"/>
      <c r="K155" s="18"/>
      <c r="L155" s="18"/>
      <c r="M155" s="16"/>
      <c r="N155" s="15"/>
      <c r="O155" s="15"/>
      <c r="P155" s="15"/>
      <c r="Q155" s="15"/>
      <c r="R155" s="15"/>
      <c r="S155" s="17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5"/>
      <c r="AH155" s="15"/>
    </row>
    <row r="156" spans="1:34" x14ac:dyDescent="0.2">
      <c r="A156" s="14"/>
      <c r="B156" s="14"/>
      <c r="C156" s="14"/>
      <c r="E156" s="16"/>
      <c r="F156" s="18"/>
      <c r="G156" s="18"/>
      <c r="H156" s="18"/>
      <c r="I156" s="18"/>
      <c r="J156" s="18"/>
      <c r="K156" s="18"/>
      <c r="L156" s="18"/>
      <c r="M156" s="16"/>
      <c r="N156" s="15"/>
      <c r="O156" s="15"/>
      <c r="P156" s="15"/>
      <c r="Q156" s="15"/>
      <c r="R156" s="15"/>
      <c r="S156" s="17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5"/>
      <c r="AH156" s="15"/>
    </row>
    <row r="157" spans="1:34" x14ac:dyDescent="0.2">
      <c r="A157" s="14"/>
      <c r="B157" s="14"/>
      <c r="C157" s="14"/>
      <c r="D157" s="14"/>
      <c r="E157" s="16"/>
      <c r="F157" s="18"/>
      <c r="G157" s="18"/>
      <c r="H157" s="18"/>
      <c r="I157" s="18"/>
      <c r="J157" s="18"/>
      <c r="K157" s="18"/>
      <c r="L157" s="18"/>
      <c r="M157" s="16"/>
      <c r="N157" s="15"/>
      <c r="O157" s="27"/>
      <c r="P157" s="27"/>
      <c r="Q157" s="27"/>
      <c r="R157" s="15"/>
      <c r="S157" s="17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5"/>
      <c r="AH157" s="15"/>
    </row>
    <row r="158" spans="1:34" x14ac:dyDescent="0.2">
      <c r="A158" s="14"/>
      <c r="B158" s="14"/>
      <c r="C158" s="14"/>
      <c r="D158" s="14"/>
      <c r="E158" s="16"/>
      <c r="F158" s="18"/>
      <c r="G158" s="18"/>
      <c r="H158" s="18"/>
      <c r="I158" s="18"/>
      <c r="J158" s="18"/>
      <c r="K158" s="18"/>
      <c r="L158" s="18"/>
      <c r="M158" s="16"/>
      <c r="N158" s="15"/>
      <c r="O158" s="27"/>
      <c r="P158" s="27"/>
      <c r="Q158" s="27"/>
      <c r="R158" s="15"/>
      <c r="S158" s="17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5"/>
      <c r="AH158" s="15"/>
    </row>
    <row r="159" spans="1:34" x14ac:dyDescent="0.2">
      <c r="A159" s="14"/>
      <c r="B159" s="14"/>
      <c r="C159" s="14"/>
      <c r="D159" s="14"/>
      <c r="E159" s="16"/>
      <c r="F159" s="18"/>
      <c r="G159" s="18"/>
      <c r="H159" s="18"/>
      <c r="I159" s="18"/>
      <c r="J159" s="18"/>
      <c r="K159" s="18"/>
      <c r="L159" s="18"/>
      <c r="M159" s="16"/>
      <c r="N159" s="15"/>
      <c r="O159" s="27"/>
      <c r="P159" s="27"/>
      <c r="Q159" s="27"/>
      <c r="R159" s="15"/>
      <c r="S159" s="17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5"/>
      <c r="AH159" s="15"/>
    </row>
    <row r="160" spans="1:34" x14ac:dyDescent="0.2">
      <c r="A160" s="14"/>
      <c r="B160" s="14"/>
      <c r="C160" s="14"/>
      <c r="D160" s="14"/>
      <c r="E160" s="16"/>
      <c r="F160" s="18"/>
      <c r="G160" s="18"/>
      <c r="H160" s="18"/>
      <c r="I160" s="18"/>
      <c r="J160" s="18"/>
      <c r="K160" s="18"/>
      <c r="L160" s="18"/>
      <c r="M160" s="16"/>
      <c r="N160" s="15"/>
      <c r="O160" s="27"/>
      <c r="P160" s="27"/>
      <c r="Q160" s="27"/>
      <c r="R160" s="15"/>
      <c r="S160" s="17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5"/>
      <c r="AH160" s="15"/>
    </row>
    <row r="161" spans="1:34" x14ac:dyDescent="0.2">
      <c r="A161" s="14"/>
      <c r="B161" s="14"/>
      <c r="C161" s="14"/>
      <c r="D161" s="14"/>
      <c r="E161" s="16"/>
      <c r="F161" s="18"/>
      <c r="G161" s="18"/>
      <c r="H161" s="18"/>
      <c r="I161" s="18"/>
      <c r="J161" s="18"/>
      <c r="K161" s="18"/>
      <c r="L161" s="18"/>
      <c r="M161" s="16"/>
      <c r="N161" s="15"/>
      <c r="O161" s="27"/>
      <c r="P161" s="27"/>
      <c r="Q161" s="27"/>
      <c r="R161" s="15"/>
      <c r="S161" s="17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5"/>
      <c r="AH161" s="15"/>
    </row>
    <row r="162" spans="1:34" x14ac:dyDescent="0.2">
      <c r="A162" s="14"/>
      <c r="B162" s="14"/>
      <c r="C162" s="14"/>
      <c r="D162" s="14"/>
      <c r="E162" s="16"/>
      <c r="F162" s="18"/>
      <c r="G162" s="18"/>
      <c r="H162" s="18"/>
      <c r="I162" s="18"/>
      <c r="J162" s="18"/>
      <c r="K162" s="18"/>
      <c r="L162" s="18"/>
      <c r="M162" s="16"/>
      <c r="N162" s="15"/>
      <c r="O162" s="27"/>
      <c r="P162" s="27"/>
      <c r="Q162" s="27"/>
      <c r="R162" s="15"/>
      <c r="S162" s="17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5"/>
      <c r="AH162" s="15"/>
    </row>
    <row r="163" spans="1:34" x14ac:dyDescent="0.2">
      <c r="A163" s="14"/>
      <c r="B163" s="14"/>
      <c r="C163" s="14"/>
      <c r="D163" s="13"/>
      <c r="E163" s="16"/>
      <c r="F163" s="18"/>
      <c r="G163" s="18"/>
      <c r="H163" s="18"/>
      <c r="I163" s="18"/>
      <c r="J163" s="18"/>
      <c r="K163" s="18"/>
      <c r="L163" s="18"/>
      <c r="M163" s="16"/>
      <c r="N163" s="15"/>
      <c r="O163" s="15"/>
      <c r="P163" s="15"/>
      <c r="Q163" s="15"/>
      <c r="R163" s="15"/>
      <c r="S163" s="17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5"/>
      <c r="AH163" s="15"/>
    </row>
    <row r="164" spans="1:34" x14ac:dyDescent="0.2">
      <c r="A164" s="14"/>
      <c r="B164" s="14"/>
      <c r="C164" s="14"/>
      <c r="E164" s="16"/>
      <c r="F164" s="18"/>
      <c r="G164" s="18"/>
      <c r="H164" s="18"/>
      <c r="I164" s="18"/>
      <c r="J164" s="18"/>
      <c r="K164" s="18"/>
      <c r="L164" s="18"/>
      <c r="M164" s="16"/>
      <c r="N164" s="15"/>
      <c r="O164" s="15"/>
      <c r="P164" s="15"/>
      <c r="Q164" s="15"/>
      <c r="R164" s="15"/>
      <c r="S164" s="17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5"/>
      <c r="AH164" s="15"/>
    </row>
    <row r="165" spans="1:34" x14ac:dyDescent="0.2">
      <c r="A165" s="14"/>
      <c r="B165" s="14"/>
      <c r="C165" s="14"/>
      <c r="D165" s="14"/>
      <c r="E165" s="16"/>
      <c r="F165" s="18"/>
      <c r="G165" s="18"/>
      <c r="H165" s="18"/>
      <c r="I165" s="18"/>
      <c r="J165" s="18"/>
      <c r="K165" s="18"/>
      <c r="L165" s="18"/>
      <c r="M165" s="16"/>
      <c r="N165" s="15"/>
      <c r="O165" s="27"/>
      <c r="P165" s="27"/>
      <c r="Q165" s="27"/>
      <c r="R165" s="15"/>
      <c r="S165" s="17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5"/>
      <c r="AH165" s="15"/>
    </row>
    <row r="166" spans="1:34" x14ac:dyDescent="0.2">
      <c r="A166" s="14"/>
      <c r="B166" s="14"/>
      <c r="C166" s="14"/>
      <c r="D166" s="14"/>
      <c r="E166" s="16"/>
      <c r="F166" s="18"/>
      <c r="G166" s="18"/>
      <c r="H166" s="18"/>
      <c r="I166" s="18"/>
      <c r="J166" s="18"/>
      <c r="K166" s="18"/>
      <c r="L166" s="18"/>
      <c r="M166" s="16"/>
      <c r="N166" s="15"/>
      <c r="O166" s="27"/>
      <c r="P166" s="27"/>
      <c r="Q166" s="27"/>
      <c r="R166" s="15"/>
      <c r="S166" s="17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5"/>
      <c r="AH166" s="15"/>
    </row>
    <row r="167" spans="1:34" x14ac:dyDescent="0.2">
      <c r="A167" s="14"/>
      <c r="B167" s="14"/>
      <c r="C167" s="14"/>
      <c r="D167" s="14"/>
      <c r="E167" s="16"/>
      <c r="F167" s="18"/>
      <c r="G167" s="18"/>
      <c r="H167" s="18"/>
      <c r="I167" s="18"/>
      <c r="J167" s="18"/>
      <c r="K167" s="18"/>
      <c r="L167" s="18"/>
      <c r="M167" s="16"/>
      <c r="N167" s="15"/>
      <c r="O167" s="27"/>
      <c r="P167" s="27"/>
      <c r="Q167" s="27"/>
      <c r="R167" s="15"/>
      <c r="S167" s="17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5"/>
      <c r="AH167" s="15"/>
    </row>
    <row r="168" spans="1:34" x14ac:dyDescent="0.2">
      <c r="A168" s="14"/>
      <c r="B168" s="14"/>
      <c r="C168" s="14"/>
      <c r="D168" s="14"/>
      <c r="E168" s="16"/>
      <c r="F168" s="18"/>
      <c r="G168" s="18"/>
      <c r="H168" s="18"/>
      <c r="I168" s="18"/>
      <c r="J168" s="18"/>
      <c r="K168" s="18"/>
      <c r="L168" s="18"/>
      <c r="M168" s="16"/>
      <c r="N168" s="15"/>
      <c r="O168" s="27"/>
      <c r="P168" s="27"/>
      <c r="Q168" s="27"/>
      <c r="R168" s="15"/>
      <c r="S168" s="17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5"/>
      <c r="AH168" s="15"/>
    </row>
    <row r="169" spans="1:34" x14ac:dyDescent="0.2">
      <c r="A169" s="14"/>
      <c r="B169" s="14"/>
      <c r="C169" s="14"/>
      <c r="D169" s="14"/>
      <c r="E169" s="16"/>
      <c r="F169" s="18"/>
      <c r="G169" s="18"/>
      <c r="H169" s="18"/>
      <c r="I169" s="18"/>
      <c r="J169" s="18"/>
      <c r="K169" s="18"/>
      <c r="L169" s="18"/>
      <c r="M169" s="16"/>
      <c r="N169" s="15"/>
      <c r="O169" s="27"/>
      <c r="P169" s="27"/>
      <c r="Q169" s="27"/>
      <c r="R169" s="15"/>
      <c r="S169" s="17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5"/>
      <c r="AH169" s="15"/>
    </row>
    <row r="170" spans="1:34" x14ac:dyDescent="0.2">
      <c r="A170" s="14"/>
      <c r="B170" s="14"/>
      <c r="C170" s="14"/>
      <c r="D170" s="14"/>
      <c r="E170" s="16"/>
      <c r="F170" s="18"/>
      <c r="G170" s="18"/>
      <c r="H170" s="18"/>
      <c r="I170" s="18"/>
      <c r="J170" s="18"/>
      <c r="K170" s="18"/>
      <c r="L170" s="18"/>
      <c r="M170" s="16"/>
      <c r="N170" s="15"/>
      <c r="O170" s="27"/>
      <c r="P170" s="27"/>
      <c r="Q170" s="27"/>
      <c r="R170" s="15"/>
      <c r="S170" s="17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5"/>
      <c r="AH170" s="15"/>
    </row>
    <row r="171" spans="1:34" x14ac:dyDescent="0.2">
      <c r="A171" s="14"/>
      <c r="B171" s="14"/>
      <c r="C171" s="14"/>
      <c r="D171" s="13"/>
      <c r="E171" s="16"/>
      <c r="F171" s="18"/>
      <c r="G171" s="18"/>
      <c r="H171" s="18"/>
      <c r="I171" s="18"/>
      <c r="J171" s="18"/>
      <c r="K171" s="18"/>
      <c r="L171" s="18"/>
      <c r="M171" s="16"/>
      <c r="N171" s="15"/>
      <c r="O171" s="15"/>
      <c r="P171" s="15"/>
      <c r="Q171" s="15"/>
      <c r="R171" s="15"/>
      <c r="S171" s="17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5"/>
      <c r="AH171" s="15"/>
    </row>
    <row r="172" spans="1:34" x14ac:dyDescent="0.2">
      <c r="A172" s="14"/>
      <c r="B172" s="14"/>
      <c r="C172" s="14"/>
      <c r="E172" s="16"/>
      <c r="F172" s="18"/>
      <c r="G172" s="18"/>
      <c r="H172" s="18"/>
      <c r="I172" s="18"/>
      <c r="J172" s="18"/>
      <c r="K172" s="18"/>
      <c r="L172" s="18"/>
      <c r="M172" s="16"/>
      <c r="N172" s="15"/>
      <c r="O172" s="15"/>
      <c r="P172" s="15"/>
      <c r="Q172" s="15"/>
      <c r="R172" s="15"/>
      <c r="S172" s="17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5"/>
      <c r="AH172" s="15"/>
    </row>
    <row r="173" spans="1:34" x14ac:dyDescent="0.2">
      <c r="A173" s="49"/>
      <c r="B173" s="49"/>
      <c r="C173" s="49"/>
      <c r="D173" s="48"/>
      <c r="E173" s="50"/>
      <c r="F173" s="51"/>
      <c r="G173" s="51"/>
      <c r="H173" s="51"/>
      <c r="I173" s="51"/>
      <c r="J173" s="51"/>
      <c r="K173" s="51"/>
      <c r="L173" s="51"/>
      <c r="M173" s="50"/>
      <c r="N173" s="52"/>
      <c r="O173" s="53"/>
      <c r="P173" s="53"/>
      <c r="Q173" s="53"/>
      <c r="R173" s="52"/>
      <c r="S173" s="54"/>
      <c r="T173" s="54"/>
      <c r="U173" s="54"/>
      <c r="V173" s="54"/>
      <c r="W173" s="54"/>
      <c r="X173" s="54"/>
      <c r="Y173" s="54"/>
      <c r="Z173" s="54"/>
      <c r="AA173" s="54"/>
      <c r="AB173" s="54"/>
      <c r="AC173" s="54"/>
      <c r="AD173" s="54"/>
      <c r="AE173" s="54"/>
      <c r="AF173" s="54"/>
      <c r="AG173" s="52"/>
      <c r="AH173" s="55"/>
    </row>
    <row r="174" spans="1:34" x14ac:dyDescent="0.2">
      <c r="A174" s="28"/>
      <c r="B174" s="28"/>
      <c r="C174" s="28"/>
      <c r="D174" s="14"/>
      <c r="E174" s="16"/>
      <c r="F174" s="18"/>
      <c r="G174" s="18"/>
      <c r="H174" s="18"/>
      <c r="I174" s="18"/>
      <c r="J174" s="18"/>
      <c r="K174" s="18"/>
      <c r="L174" s="18"/>
      <c r="M174" s="16"/>
      <c r="N174" s="15"/>
      <c r="O174" s="27"/>
      <c r="P174" s="27"/>
      <c r="Q174" s="27"/>
      <c r="R174" s="15"/>
      <c r="S174" s="17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5"/>
      <c r="AH174" s="15"/>
    </row>
    <row r="175" spans="1:34" x14ac:dyDescent="0.2">
      <c r="A175" s="28"/>
      <c r="B175" s="28"/>
      <c r="C175" s="28"/>
      <c r="D175" s="14"/>
      <c r="E175" s="16"/>
      <c r="F175" s="18"/>
      <c r="G175" s="18"/>
      <c r="H175" s="18"/>
      <c r="I175" s="18"/>
      <c r="J175" s="18"/>
      <c r="K175" s="18"/>
      <c r="L175" s="18"/>
      <c r="M175" s="16"/>
      <c r="N175" s="15"/>
      <c r="O175" s="27"/>
      <c r="P175" s="27"/>
      <c r="Q175" s="27"/>
      <c r="R175" s="15"/>
      <c r="S175" s="17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5"/>
      <c r="AH175" s="15"/>
    </row>
    <row r="176" spans="1:34" x14ac:dyDescent="0.2">
      <c r="A176" s="28"/>
      <c r="B176" s="28"/>
      <c r="C176" s="28"/>
      <c r="D176" s="14"/>
      <c r="E176" s="16"/>
      <c r="F176" s="18"/>
      <c r="G176" s="18"/>
      <c r="H176" s="18"/>
      <c r="I176" s="18"/>
      <c r="J176" s="18"/>
      <c r="K176" s="18"/>
      <c r="L176" s="18"/>
      <c r="M176" s="16"/>
      <c r="N176" s="15"/>
      <c r="O176" s="27"/>
      <c r="P176" s="27"/>
      <c r="Q176" s="27"/>
      <c r="R176" s="15"/>
      <c r="S176" s="17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5"/>
      <c r="AH176" s="15"/>
    </row>
    <row r="177" spans="1:34" x14ac:dyDescent="0.2">
      <c r="A177" s="28"/>
      <c r="B177" s="28"/>
      <c r="C177" s="28"/>
      <c r="D177" s="13"/>
      <c r="E177" s="16"/>
      <c r="F177" s="18"/>
      <c r="G177" s="18"/>
      <c r="H177" s="18"/>
      <c r="I177" s="18"/>
      <c r="J177" s="18"/>
      <c r="K177" s="18"/>
      <c r="L177" s="18"/>
      <c r="M177" s="16"/>
      <c r="N177" s="15"/>
      <c r="O177" s="15"/>
      <c r="P177" s="15"/>
      <c r="Q177" s="15"/>
      <c r="R177" s="15"/>
      <c r="S177" s="17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5"/>
      <c r="AH177" s="15"/>
    </row>
    <row r="178" spans="1:34" x14ac:dyDescent="0.2">
      <c r="A178" s="28"/>
      <c r="B178" s="28"/>
      <c r="C178" s="28"/>
      <c r="E178" s="16"/>
      <c r="F178" s="18"/>
      <c r="G178" s="18"/>
      <c r="H178" s="18"/>
      <c r="I178" s="18"/>
      <c r="J178" s="18"/>
      <c r="K178" s="18"/>
      <c r="L178" s="18"/>
      <c r="M178" s="16"/>
      <c r="N178" s="15"/>
      <c r="O178" s="15"/>
      <c r="P178" s="15"/>
      <c r="Q178" s="15"/>
      <c r="R178" s="15"/>
      <c r="S178" s="17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5"/>
      <c r="AH178" s="15"/>
    </row>
    <row r="179" spans="1:34" x14ac:dyDescent="0.2">
      <c r="A179" s="49"/>
      <c r="B179" s="49"/>
      <c r="C179" s="49"/>
      <c r="D179" s="48"/>
      <c r="E179" s="50"/>
      <c r="F179" s="51"/>
      <c r="G179" s="51"/>
      <c r="H179" s="51"/>
      <c r="I179" s="51"/>
      <c r="J179" s="51"/>
      <c r="K179" s="51"/>
      <c r="L179" s="51"/>
      <c r="M179" s="50"/>
      <c r="N179" s="52"/>
      <c r="O179" s="53"/>
      <c r="P179" s="53"/>
      <c r="Q179" s="53"/>
      <c r="R179" s="52"/>
      <c r="S179" s="54"/>
      <c r="T179" s="54"/>
      <c r="U179" s="54"/>
      <c r="V179" s="54"/>
      <c r="W179" s="54"/>
      <c r="X179" s="54"/>
      <c r="Y179" s="54"/>
      <c r="Z179" s="54"/>
      <c r="AA179" s="54"/>
      <c r="AB179" s="54"/>
      <c r="AC179" s="54"/>
      <c r="AD179" s="54"/>
      <c r="AE179" s="54"/>
      <c r="AF179" s="54"/>
      <c r="AG179" s="52"/>
      <c r="AH179" s="55"/>
    </row>
    <row r="180" spans="1:34" x14ac:dyDescent="0.2">
      <c r="A180" s="14"/>
      <c r="B180" s="14"/>
      <c r="C180" s="14"/>
      <c r="D180" s="14"/>
      <c r="E180" s="16"/>
      <c r="F180" s="18"/>
      <c r="G180" s="30"/>
      <c r="H180" s="18"/>
      <c r="I180" s="30"/>
      <c r="J180" s="18"/>
      <c r="K180" s="18"/>
      <c r="L180" s="18"/>
      <c r="M180" s="16"/>
      <c r="N180" s="15"/>
      <c r="O180" s="27"/>
      <c r="P180" s="27"/>
      <c r="Q180" s="27"/>
      <c r="R180" s="15"/>
      <c r="S180" s="17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5"/>
      <c r="AH180" s="15"/>
    </row>
    <row r="181" spans="1:34" x14ac:dyDescent="0.2">
      <c r="A181" s="28"/>
      <c r="B181" s="28"/>
      <c r="C181" s="28"/>
      <c r="D181" s="14"/>
      <c r="E181" s="16"/>
      <c r="F181" s="18"/>
      <c r="G181" s="18"/>
      <c r="H181" s="18"/>
      <c r="I181" s="18"/>
      <c r="J181" s="18"/>
      <c r="K181" s="18"/>
      <c r="L181" s="18"/>
      <c r="M181" s="16"/>
      <c r="N181" s="15"/>
      <c r="O181" s="27"/>
      <c r="P181" s="27"/>
      <c r="Q181" s="27"/>
      <c r="R181" s="15"/>
      <c r="S181" s="17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5"/>
      <c r="AH181" s="15"/>
    </row>
    <row r="182" spans="1:34" x14ac:dyDescent="0.2">
      <c r="A182" s="28"/>
      <c r="B182" s="28"/>
      <c r="C182" s="28"/>
      <c r="D182" s="14"/>
      <c r="E182" s="16"/>
      <c r="F182" s="18"/>
      <c r="G182" s="18"/>
      <c r="H182" s="18"/>
      <c r="I182" s="18"/>
      <c r="J182" s="18"/>
      <c r="K182" s="18"/>
      <c r="L182" s="18"/>
      <c r="M182" s="16"/>
      <c r="N182" s="15"/>
      <c r="O182" s="29"/>
      <c r="P182" s="27"/>
      <c r="Q182" s="27"/>
      <c r="R182" s="15"/>
      <c r="S182" s="17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5"/>
      <c r="AH182" s="15"/>
    </row>
    <row r="183" spans="1:34" x14ac:dyDescent="0.2">
      <c r="A183" s="28"/>
      <c r="B183" s="28"/>
      <c r="C183" s="28"/>
      <c r="D183" s="14"/>
      <c r="E183" s="16"/>
      <c r="F183" s="18"/>
      <c r="G183" s="18"/>
      <c r="H183" s="18"/>
      <c r="I183" s="18"/>
      <c r="J183" s="18"/>
      <c r="K183" s="18"/>
      <c r="L183" s="18"/>
      <c r="M183" s="16"/>
      <c r="N183" s="15"/>
      <c r="O183" s="27"/>
      <c r="P183" s="27"/>
      <c r="Q183" s="27"/>
      <c r="R183" s="15"/>
      <c r="S183" s="17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5"/>
      <c r="AH183" s="15"/>
    </row>
    <row r="184" spans="1:34" x14ac:dyDescent="0.2">
      <c r="A184" s="28"/>
      <c r="B184" s="28"/>
      <c r="C184" s="28"/>
      <c r="D184" s="14"/>
      <c r="E184" s="16"/>
      <c r="F184" s="18"/>
      <c r="G184" s="18"/>
      <c r="H184" s="18"/>
      <c r="I184" s="18"/>
      <c r="J184" s="18"/>
      <c r="K184" s="18"/>
      <c r="L184" s="18"/>
      <c r="M184" s="16"/>
      <c r="N184" s="15"/>
      <c r="O184" s="27"/>
      <c r="P184" s="27"/>
      <c r="Q184" s="27"/>
      <c r="R184" s="15"/>
      <c r="S184" s="17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5"/>
      <c r="AH184" s="15"/>
    </row>
    <row r="185" spans="1:34" x14ac:dyDescent="0.2">
      <c r="A185" s="28"/>
      <c r="B185" s="28"/>
      <c r="C185" s="28"/>
      <c r="D185" s="14"/>
      <c r="E185" s="16"/>
      <c r="F185" s="18"/>
      <c r="G185" s="18"/>
      <c r="H185" s="18"/>
      <c r="I185" s="18"/>
      <c r="J185" s="18"/>
      <c r="K185" s="18"/>
      <c r="L185" s="18"/>
      <c r="M185" s="16"/>
      <c r="N185" s="15"/>
      <c r="O185" s="27"/>
      <c r="P185" s="27"/>
      <c r="Q185" s="27"/>
      <c r="R185" s="15"/>
      <c r="S185" s="17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5"/>
      <c r="AH185" s="15"/>
    </row>
    <row r="186" spans="1:34" x14ac:dyDescent="0.2">
      <c r="A186" s="28"/>
      <c r="B186" s="28"/>
      <c r="C186" s="28"/>
      <c r="D186" s="14"/>
      <c r="E186" s="16"/>
      <c r="F186" s="18"/>
      <c r="G186" s="18"/>
      <c r="H186" s="18"/>
      <c r="I186" s="18"/>
      <c r="J186" s="18"/>
      <c r="K186" s="18"/>
      <c r="L186" s="18"/>
      <c r="M186" s="16"/>
      <c r="N186" s="15"/>
      <c r="O186" s="27"/>
      <c r="P186" s="27"/>
      <c r="Q186" s="27"/>
      <c r="R186" s="15"/>
      <c r="S186" s="17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5"/>
      <c r="AH186" s="15"/>
    </row>
    <row r="187" spans="1:34" x14ac:dyDescent="0.2">
      <c r="D187" s="13"/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27"/>
  <sheetViews>
    <sheetView tabSelected="1" zoomScale="145" zoomScaleNormal="145" workbookViewId="0">
      <selection activeCell="B8" sqref="B8"/>
    </sheetView>
  </sheetViews>
  <sheetFormatPr defaultRowHeight="12" x14ac:dyDescent="0.2"/>
  <cols>
    <col min="1" max="1" width="9.33203125" style="56"/>
    <col min="2" max="2" width="11.6640625" style="57" bestFit="1" customWidth="1"/>
    <col min="3" max="3" width="12.83203125" style="57" bestFit="1" customWidth="1"/>
    <col min="4" max="4" width="6.1640625" style="58" bestFit="1" customWidth="1"/>
    <col min="5" max="5" width="5.6640625" style="59" bestFit="1" customWidth="1"/>
    <col min="6" max="6" width="7.6640625" style="59" bestFit="1" customWidth="1"/>
    <col min="7" max="7" width="5.6640625" style="59" bestFit="1" customWidth="1"/>
    <col min="8" max="8" width="7.6640625" style="59" bestFit="1" customWidth="1"/>
    <col min="9" max="9" width="6.6640625" style="59" bestFit="1" customWidth="1"/>
    <col min="10" max="10" width="4.6640625" style="59" bestFit="1" customWidth="1"/>
    <col min="11" max="11" width="6.6640625" style="59" bestFit="1" customWidth="1"/>
    <col min="12" max="12" width="4.6640625" style="59" bestFit="1" customWidth="1"/>
    <col min="13" max="13" width="6.5" style="58" bestFit="1" customWidth="1"/>
    <col min="14" max="16" width="7.5" style="58" bestFit="1" customWidth="1"/>
    <col min="17" max="17" width="6.33203125" style="58" bestFit="1" customWidth="1"/>
    <col min="18" max="31" width="8.6640625" style="60" bestFit="1" customWidth="1"/>
    <col min="32" max="32" width="8.1640625" style="60" bestFit="1" customWidth="1"/>
    <col min="33" max="33" width="6.5" style="61" bestFit="1" customWidth="1"/>
    <col min="34" max="16384" width="9.33203125" style="57"/>
  </cols>
  <sheetData>
    <row r="1" spans="1:35" s="7" customFormat="1" ht="13.5" thickBot="1" x14ac:dyDescent="0.25">
      <c r="A1" s="76" t="s">
        <v>60</v>
      </c>
      <c r="B1" s="31"/>
      <c r="C1" s="31"/>
      <c r="D1" s="32"/>
      <c r="E1" s="33"/>
      <c r="F1" s="34"/>
      <c r="G1" s="34"/>
      <c r="H1" s="34"/>
      <c r="I1" s="34"/>
      <c r="J1" s="34"/>
      <c r="K1" s="34"/>
      <c r="L1" s="34"/>
      <c r="M1" s="33"/>
      <c r="N1" s="35"/>
      <c r="O1" s="35"/>
      <c r="P1" s="35"/>
      <c r="Q1" s="35"/>
      <c r="R1" s="35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5"/>
    </row>
    <row r="2" spans="1:35" s="15" customFormat="1" x14ac:dyDescent="0.2">
      <c r="A2" s="37" t="s">
        <v>47</v>
      </c>
      <c r="B2" s="38" t="s">
        <v>29</v>
      </c>
      <c r="C2" s="38" t="s">
        <v>48</v>
      </c>
      <c r="D2" s="39" t="s">
        <v>0</v>
      </c>
      <c r="E2" s="40" t="s">
        <v>1</v>
      </c>
      <c r="F2" s="40" t="s">
        <v>49</v>
      </c>
      <c r="G2" s="40" t="s">
        <v>2</v>
      </c>
      <c r="H2" s="40" t="s">
        <v>3</v>
      </c>
      <c r="I2" s="40" t="s">
        <v>50</v>
      </c>
      <c r="J2" s="40" t="s">
        <v>5</v>
      </c>
      <c r="K2" s="40" t="s">
        <v>6</v>
      </c>
      <c r="L2" s="40" t="s">
        <v>7</v>
      </c>
      <c r="M2" s="39" t="s">
        <v>8</v>
      </c>
      <c r="N2" s="39" t="s">
        <v>9</v>
      </c>
      <c r="O2" s="39" t="s">
        <v>10</v>
      </c>
      <c r="P2" s="39" t="s">
        <v>11</v>
      </c>
      <c r="Q2" s="39" t="s">
        <v>12</v>
      </c>
      <c r="R2" s="41" t="s">
        <v>13</v>
      </c>
      <c r="S2" s="41" t="s">
        <v>14</v>
      </c>
      <c r="T2" s="41" t="s">
        <v>15</v>
      </c>
      <c r="U2" s="41" t="s">
        <v>16</v>
      </c>
      <c r="V2" s="41" t="s">
        <v>17</v>
      </c>
      <c r="W2" s="41" t="s">
        <v>18</v>
      </c>
      <c r="X2" s="41" t="s">
        <v>19</v>
      </c>
      <c r="Y2" s="41" t="s">
        <v>20</v>
      </c>
      <c r="Z2" s="41" t="s">
        <v>21</v>
      </c>
      <c r="AA2" s="41" t="s">
        <v>22</v>
      </c>
      <c r="AB2" s="41" t="s">
        <v>23</v>
      </c>
      <c r="AC2" s="41" t="s">
        <v>24</v>
      </c>
      <c r="AD2" s="41" t="s">
        <v>25</v>
      </c>
      <c r="AE2" s="41" t="s">
        <v>26</v>
      </c>
      <c r="AF2" s="41" t="s">
        <v>27</v>
      </c>
      <c r="AG2" s="38" t="s">
        <v>45</v>
      </c>
      <c r="AH2" s="15" t="s">
        <v>46</v>
      </c>
      <c r="AI2" s="15" t="s">
        <v>46</v>
      </c>
    </row>
    <row r="3" spans="1:35" s="15" customFormat="1" x14ac:dyDescent="0.2">
      <c r="A3" s="14">
        <v>1827</v>
      </c>
      <c r="B3" s="15" t="s">
        <v>38</v>
      </c>
      <c r="C3" s="15" t="s">
        <v>51</v>
      </c>
      <c r="D3" s="16">
        <v>8.4976096067860691</v>
      </c>
      <c r="E3" s="18">
        <v>74.11264220126624</v>
      </c>
      <c r="F3" s="18">
        <v>7635.8016205237564</v>
      </c>
      <c r="G3" s="18">
        <v>273.98575283752467</v>
      </c>
      <c r="H3" s="18">
        <v>12443.1621674326</v>
      </c>
      <c r="I3" s="18">
        <v>507.43537830508717</v>
      </c>
      <c r="J3" s="18">
        <v>38.231517477623591</v>
      </c>
      <c r="K3" s="18">
        <v>878.39125681540713</v>
      </c>
      <c r="L3" s="18">
        <v>12.640909496215199</v>
      </c>
      <c r="M3" s="16">
        <v>6.5239663598241959</v>
      </c>
      <c r="N3" s="16">
        <v>6.0877812345151305</v>
      </c>
      <c r="O3" s="16">
        <v>16.173187756647501</v>
      </c>
      <c r="P3" s="16">
        <v>49.783185993748944</v>
      </c>
      <c r="Q3" s="16">
        <v>1.5858299491745897</v>
      </c>
      <c r="R3" s="17">
        <v>1.5885914687047702E-3</v>
      </c>
      <c r="S3" s="17">
        <v>0.23539059651659627</v>
      </c>
      <c r="T3" s="17">
        <v>0.21197881833159188</v>
      </c>
      <c r="U3" s="17">
        <v>3.6712302451393115</v>
      </c>
      <c r="V3" s="17">
        <v>3.9110027631777142</v>
      </c>
      <c r="W3" s="17">
        <v>1.7134460808289322</v>
      </c>
      <c r="X3" s="17">
        <v>4.9080447040870157</v>
      </c>
      <c r="Y3" s="17">
        <v>0.80339703334966073</v>
      </c>
      <c r="Z3" s="17">
        <v>3.85536089137053</v>
      </c>
      <c r="AA3" s="17">
        <v>0.62999782771682111</v>
      </c>
      <c r="AB3" s="17">
        <v>1.4440948901259691</v>
      </c>
      <c r="AC3" s="17">
        <v>0.14797173297812097</v>
      </c>
      <c r="AD3" s="17">
        <v>0.68210855172398965</v>
      </c>
      <c r="AE3" s="17">
        <v>0.10244808280755643</v>
      </c>
      <c r="AF3" s="17">
        <v>1.7999603201615491</v>
      </c>
      <c r="AG3" s="15">
        <v>0.13061597999249519</v>
      </c>
      <c r="AH3" s="15" t="s">
        <v>46</v>
      </c>
      <c r="AI3" s="15" t="s">
        <v>46</v>
      </c>
    </row>
    <row r="4" spans="1:35" s="15" customFormat="1" x14ac:dyDescent="0.2">
      <c r="A4" s="14"/>
      <c r="D4" s="16">
        <v>16.345296526985475</v>
      </c>
      <c r="E4" s="18">
        <v>66.899857942955208</v>
      </c>
      <c r="F4" s="18">
        <v>8367.2961258719479</v>
      </c>
      <c r="G4" s="18">
        <v>290.1650247375851</v>
      </c>
      <c r="H4" s="18">
        <v>15799.533428047245</v>
      </c>
      <c r="I4" s="18">
        <v>574.86076072924129</v>
      </c>
      <c r="J4" s="18">
        <v>40.710219833908354</v>
      </c>
      <c r="K4" s="18">
        <v>1000.6509568692444</v>
      </c>
      <c r="L4" s="18">
        <v>20.273704795363749</v>
      </c>
      <c r="M4" s="16">
        <v>5.5592975781666434</v>
      </c>
      <c r="N4" s="16">
        <v>5.5732190515746272</v>
      </c>
      <c r="O4" s="16">
        <v>16.62573135822738</v>
      </c>
      <c r="P4" s="16">
        <v>42.210586186089444</v>
      </c>
      <c r="Q4" s="16">
        <v>1.6220949550607788</v>
      </c>
      <c r="R4" s="17">
        <v>1.1091166445887332E-2</v>
      </c>
      <c r="S4" s="17">
        <v>0.21228273757686028</v>
      </c>
      <c r="T4" s="17">
        <v>0.21062361171899832</v>
      </c>
      <c r="U4" s="17">
        <v>3.3504633552401235</v>
      </c>
      <c r="V4" s="17">
        <v>3.6340406929450473</v>
      </c>
      <c r="W4" s="17">
        <v>1.5133167695670635</v>
      </c>
      <c r="X4" s="17">
        <v>4.9965580221750638</v>
      </c>
      <c r="Y4" s="17">
        <v>0.77424399711455805</v>
      </c>
      <c r="Z4" s="17">
        <v>3.8668068221970318</v>
      </c>
      <c r="AA4" s="17">
        <v>0.67364485183522127</v>
      </c>
      <c r="AB4" s="17">
        <v>1.5426758269668728</v>
      </c>
      <c r="AC4" s="17">
        <v>0.16997159046877819</v>
      </c>
      <c r="AD4" s="17">
        <v>0.80246228518951845</v>
      </c>
      <c r="AE4" s="17">
        <v>0.12987917417983835</v>
      </c>
      <c r="AF4" s="17">
        <v>1.6658469311371089</v>
      </c>
      <c r="AG4" s="15">
        <v>0.13408446808379529</v>
      </c>
      <c r="AH4" s="15" t="s">
        <v>46</v>
      </c>
      <c r="AI4" s="15" t="s">
        <v>46</v>
      </c>
    </row>
    <row r="5" spans="1:35" s="15" customFormat="1" x14ac:dyDescent="0.2">
      <c r="A5" s="14"/>
      <c r="D5" s="16">
        <v>5.8408087582304633</v>
      </c>
      <c r="E5" s="18">
        <v>79.709248121179556</v>
      </c>
      <c r="F5" s="18">
        <v>7462.2349963772749</v>
      </c>
      <c r="G5" s="18">
        <v>282.49177555020106</v>
      </c>
      <c r="H5" s="18">
        <v>16123.148811555611</v>
      </c>
      <c r="I5" s="18">
        <v>601.31932870150706</v>
      </c>
      <c r="J5" s="18">
        <v>37.183905617725088</v>
      </c>
      <c r="K5" s="18">
        <v>778.40643748860703</v>
      </c>
      <c r="L5" s="18">
        <v>15.676031712820091</v>
      </c>
      <c r="M5" s="16">
        <v>5.7092695566676301</v>
      </c>
      <c r="N5" s="16">
        <v>5.6705694929573083</v>
      </c>
      <c r="O5" s="16">
        <v>16.53541574527247</v>
      </c>
      <c r="P5" s="16">
        <v>40.196727742851202</v>
      </c>
      <c r="Q5" s="16">
        <v>0.91388745398648774</v>
      </c>
      <c r="R5" s="17">
        <v>3.410265963111728E-3</v>
      </c>
      <c r="S5" s="17">
        <v>0.18057658354795772</v>
      </c>
      <c r="T5" s="17">
        <v>0.22000958092763778</v>
      </c>
      <c r="U5" s="17">
        <v>3.3503644861347812</v>
      </c>
      <c r="V5" s="17">
        <v>3.8184936539409682</v>
      </c>
      <c r="W5" s="17">
        <v>1.5535282002681836</v>
      </c>
      <c r="X5" s="17">
        <v>4.8194896742291213</v>
      </c>
      <c r="Y5" s="17">
        <v>0.78383599183487662</v>
      </c>
      <c r="Z5" s="17">
        <v>3.8436676863489767</v>
      </c>
      <c r="AA5" s="17">
        <v>0.65392948618955571</v>
      </c>
      <c r="AB5" s="17">
        <v>1.5380555196056991</v>
      </c>
      <c r="AC5" s="17">
        <v>0.1939263553392018</v>
      </c>
      <c r="AD5" s="17">
        <v>0.77001589392760672</v>
      </c>
      <c r="AE5" s="17">
        <v>0.11225866481736609</v>
      </c>
      <c r="AF5" s="17">
        <v>1.5308866520447131</v>
      </c>
      <c r="AG5" s="15">
        <v>8.358852279533098E-2</v>
      </c>
      <c r="AH5" s="15" t="s">
        <v>46</v>
      </c>
      <c r="AI5" s="15" t="s">
        <v>46</v>
      </c>
    </row>
    <row r="6" spans="1:35" s="15" customFormat="1" x14ac:dyDescent="0.2">
      <c r="A6" s="14"/>
      <c r="C6" s="47"/>
      <c r="D6" s="16">
        <v>7.8308228938503888</v>
      </c>
      <c r="E6" s="18">
        <v>81.628445142112</v>
      </c>
      <c r="F6" s="18">
        <v>8179.6873810201823</v>
      </c>
      <c r="G6" s="18">
        <v>319.36732720047604</v>
      </c>
      <c r="H6" s="18">
        <v>19024.749651767248</v>
      </c>
      <c r="I6" s="18">
        <v>520.1965653318756</v>
      </c>
      <c r="J6" s="18">
        <v>35.722954633959247</v>
      </c>
      <c r="K6" s="18">
        <v>911.43556122231371</v>
      </c>
      <c r="L6" s="18">
        <v>11.589342520675544</v>
      </c>
      <c r="M6" s="16">
        <v>5.7177783915600466</v>
      </c>
      <c r="N6" s="16">
        <v>5.4937256618273489</v>
      </c>
      <c r="O6" s="16">
        <v>17.567452214740172</v>
      </c>
      <c r="P6" s="16">
        <v>38.158278242561821</v>
      </c>
      <c r="Q6" s="16">
        <v>0.79328363550783887</v>
      </c>
      <c r="R6" s="17">
        <v>8.9428269540226691E-3</v>
      </c>
      <c r="S6" s="17">
        <v>0.16944197476464426</v>
      </c>
      <c r="T6" s="17">
        <v>0.1795049470458765</v>
      </c>
      <c r="U6" s="17">
        <v>3.2235479266467273</v>
      </c>
      <c r="V6" s="17">
        <v>3.396650461910145</v>
      </c>
      <c r="W6" s="17">
        <v>1.5226570240972026</v>
      </c>
      <c r="X6" s="17">
        <v>4.8580337623446752</v>
      </c>
      <c r="Y6" s="17">
        <v>0.75086028544670447</v>
      </c>
      <c r="Z6" s="17">
        <v>4.1754028934919871</v>
      </c>
      <c r="AA6" s="17">
        <v>0.70541819910086867</v>
      </c>
      <c r="AB6" s="17">
        <v>1.6567252454372023</v>
      </c>
      <c r="AC6" s="17">
        <v>0.18511955112506628</v>
      </c>
      <c r="AD6" s="17">
        <v>0.80365650134945077</v>
      </c>
      <c r="AE6" s="17">
        <v>0.12633751837513624</v>
      </c>
      <c r="AF6" s="17">
        <v>1.5728540799140582</v>
      </c>
      <c r="AG6" s="15">
        <v>5.6923178547699599E-2</v>
      </c>
      <c r="AH6" s="15" t="s">
        <v>46</v>
      </c>
      <c r="AI6" s="15" t="s">
        <v>46</v>
      </c>
    </row>
    <row r="7" spans="1:35" s="15" customFormat="1" x14ac:dyDescent="0.2">
      <c r="C7" s="15" t="s">
        <v>36</v>
      </c>
      <c r="D7" s="16">
        <f>AVERAGE(D3:D6)</f>
        <v>9.6286344464630993</v>
      </c>
      <c r="E7" s="18">
        <f t="shared" ref="E7:AG7" si="0">AVERAGE(E3:E6)</f>
        <v>75.587548351878254</v>
      </c>
      <c r="F7" s="18">
        <v>7911.2550309482904</v>
      </c>
      <c r="G7" s="18">
        <f t="shared" si="0"/>
        <v>291.50247008144669</v>
      </c>
      <c r="H7" s="18">
        <f t="shared" si="0"/>
        <v>15847.648514700677</v>
      </c>
      <c r="I7" s="18">
        <f t="shared" si="0"/>
        <v>550.95300826692778</v>
      </c>
      <c r="J7" s="18">
        <f t="shared" si="0"/>
        <v>37.962149390804072</v>
      </c>
      <c r="K7" s="18">
        <f t="shared" si="0"/>
        <v>892.22105309889298</v>
      </c>
      <c r="L7" s="18">
        <f t="shared" si="0"/>
        <v>15.044997131268646</v>
      </c>
      <c r="M7" s="16">
        <f t="shared" si="0"/>
        <v>5.8775779715546292</v>
      </c>
      <c r="N7" s="16">
        <f t="shared" si="0"/>
        <v>5.7063238602186033</v>
      </c>
      <c r="O7" s="16">
        <f t="shared" si="0"/>
        <v>16.725446768721881</v>
      </c>
      <c r="P7" s="16">
        <f t="shared" si="0"/>
        <v>42.587194541312854</v>
      </c>
      <c r="Q7" s="16">
        <f t="shared" si="0"/>
        <v>1.2287739984324237</v>
      </c>
      <c r="R7" s="17">
        <f t="shared" si="0"/>
        <v>6.2582127079316239E-3</v>
      </c>
      <c r="S7" s="17">
        <f t="shared" si="0"/>
        <v>0.19942297310151463</v>
      </c>
      <c r="T7" s="17">
        <f t="shared" si="0"/>
        <v>0.20552923950602611</v>
      </c>
      <c r="U7" s="17">
        <f t="shared" si="0"/>
        <v>3.3989015032902357</v>
      </c>
      <c r="V7" s="17">
        <f t="shared" si="0"/>
        <v>3.6900468929934687</v>
      </c>
      <c r="W7" s="17">
        <f t="shared" si="0"/>
        <v>1.5757370186903454</v>
      </c>
      <c r="X7" s="17">
        <f t="shared" si="0"/>
        <v>4.8955315407089692</v>
      </c>
      <c r="Y7" s="17">
        <f t="shared" si="0"/>
        <v>0.77808432693644991</v>
      </c>
      <c r="Z7" s="17">
        <f t="shared" si="0"/>
        <v>3.9353095733521313</v>
      </c>
      <c r="AA7" s="17">
        <f t="shared" si="0"/>
        <v>0.66574759121061666</v>
      </c>
      <c r="AB7" s="17">
        <f t="shared" si="0"/>
        <v>1.5453878705339359</v>
      </c>
      <c r="AC7" s="17">
        <f t="shared" si="0"/>
        <v>0.1742473074777918</v>
      </c>
      <c r="AD7" s="17">
        <f t="shared" si="0"/>
        <v>0.76456080804764137</v>
      </c>
      <c r="AE7" s="17">
        <f t="shared" si="0"/>
        <v>0.11773086004497428</v>
      </c>
      <c r="AF7" s="17">
        <f t="shared" si="0"/>
        <v>1.6423869958143573</v>
      </c>
      <c r="AG7" s="15">
        <f t="shared" si="0"/>
        <v>0.10130303735483026</v>
      </c>
    </row>
    <row r="8" spans="1:35" s="15" customFormat="1" x14ac:dyDescent="0.2">
      <c r="A8" s="14"/>
      <c r="C8" s="15" t="s">
        <v>52</v>
      </c>
      <c r="D8" s="16">
        <f>STDEV(D3:D6)</f>
        <v>4.6178103221850497</v>
      </c>
      <c r="E8" s="18">
        <f t="shared" ref="E8:AG8" si="1">STDEV(E3:E6)</f>
        <v>6.6114082164321939</v>
      </c>
      <c r="F8" s="18">
        <v>431.09278954186101</v>
      </c>
      <c r="G8" s="18">
        <f t="shared" si="1"/>
        <v>19.716888034125066</v>
      </c>
      <c r="H8" s="18">
        <f t="shared" si="1"/>
        <v>2693.3692901280774</v>
      </c>
      <c r="I8" s="18">
        <f t="shared" si="1"/>
        <v>44.527481257573896</v>
      </c>
      <c r="J8" s="18">
        <f t="shared" si="1"/>
        <v>2.1011192934463718</v>
      </c>
      <c r="K8" s="18">
        <f t="shared" si="1"/>
        <v>91.781028079214224</v>
      </c>
      <c r="L8" s="18">
        <f t="shared" si="1"/>
        <v>3.8926757988308811</v>
      </c>
      <c r="M8" s="16">
        <f t="shared" si="1"/>
        <v>0.43702936041459056</v>
      </c>
      <c r="N8" s="16">
        <f t="shared" si="1"/>
        <v>0.26438796444292062</v>
      </c>
      <c r="O8" s="16">
        <f t="shared" si="1"/>
        <v>0.59442356966087984</v>
      </c>
      <c r="P8" s="16">
        <f t="shared" si="1"/>
        <v>5.0745692077471691</v>
      </c>
      <c r="Q8" s="16">
        <f t="shared" si="1"/>
        <v>0.43627045088901989</v>
      </c>
      <c r="R8" s="17">
        <f t="shared" si="1"/>
        <v>4.4900170253093646E-3</v>
      </c>
      <c r="S8" s="17">
        <f t="shared" si="1"/>
        <v>3.0072635052321377E-2</v>
      </c>
      <c r="T8" s="17">
        <f t="shared" si="1"/>
        <v>1.7837168880452343E-2</v>
      </c>
      <c r="U8" s="17">
        <f t="shared" si="1"/>
        <v>0.19114908378858356</v>
      </c>
      <c r="V8" s="17">
        <f t="shared" si="1"/>
        <v>0.22696418747097272</v>
      </c>
      <c r="W8" s="17">
        <f t="shared" si="1"/>
        <v>9.3400197604035021E-2</v>
      </c>
      <c r="X8" s="17">
        <f t="shared" si="1"/>
        <v>7.6488295521039404E-2</v>
      </c>
      <c r="Y8" s="17">
        <f t="shared" si="1"/>
        <v>2.1830493376937158E-2</v>
      </c>
      <c r="Z8" s="17">
        <f t="shared" si="1"/>
        <v>0.16034073769703794</v>
      </c>
      <c r="AA8" s="17">
        <f t="shared" si="1"/>
        <v>3.1905261070374155E-2</v>
      </c>
      <c r="AB8" s="17">
        <f t="shared" si="1"/>
        <v>8.7019916265806074E-2</v>
      </c>
      <c r="AC8" s="17">
        <f t="shared" si="1"/>
        <v>2.0117638843282829E-2</v>
      </c>
      <c r="AD8" s="17">
        <f t="shared" si="1"/>
        <v>5.7134717230723907E-2</v>
      </c>
      <c r="AE8" s="17">
        <f t="shared" si="1"/>
        <v>1.2716974281501075E-2</v>
      </c>
      <c r="AF8" s="17">
        <f t="shared" si="1"/>
        <v>0.11922929473011221</v>
      </c>
      <c r="AG8" s="15">
        <f t="shared" si="1"/>
        <v>3.7493318073742739E-2</v>
      </c>
    </row>
    <row r="9" spans="1:35" x14ac:dyDescent="0.2">
      <c r="I9" s="18"/>
    </row>
    <row r="10" spans="1:35" s="15" customFormat="1" x14ac:dyDescent="0.2">
      <c r="A10" s="14">
        <v>1825</v>
      </c>
      <c r="B10" s="15" t="s">
        <v>38</v>
      </c>
      <c r="C10" s="15" t="s">
        <v>51</v>
      </c>
      <c r="D10" s="16">
        <v>5.547423673220047</v>
      </c>
      <c r="E10" s="18">
        <v>103.34049475561409</v>
      </c>
      <c r="F10" s="18">
        <v>11581.425760281962</v>
      </c>
      <c r="G10" s="18">
        <v>450.0244813090589</v>
      </c>
      <c r="H10" s="18">
        <v>15208.557476859136</v>
      </c>
      <c r="I10" s="18">
        <v>570.26993650143663</v>
      </c>
      <c r="J10" s="18">
        <v>36.081871559506645</v>
      </c>
      <c r="K10" s="18">
        <v>929.98605318310285</v>
      </c>
      <c r="L10" s="18">
        <v>14.200940778379326</v>
      </c>
      <c r="M10" s="16">
        <v>6.3313638029037467</v>
      </c>
      <c r="N10" s="16">
        <v>0.50019676812622071</v>
      </c>
      <c r="O10" s="16">
        <v>15.502745152667806</v>
      </c>
      <c r="P10" s="16">
        <v>5.9509802183717815</v>
      </c>
      <c r="Q10" s="16">
        <v>6.5992969031726231E-2</v>
      </c>
      <c r="R10" s="17">
        <v>1.0149530006284371E-2</v>
      </c>
      <c r="S10" s="17">
        <v>2.0447339205869657E-2</v>
      </c>
      <c r="T10" s="17">
        <v>7.818008041497038E-3</v>
      </c>
      <c r="U10" s="17">
        <v>0.11363040937156943</v>
      </c>
      <c r="V10" s="17">
        <v>0.37039087253850206</v>
      </c>
      <c r="W10" s="17">
        <v>0.26593954364488037</v>
      </c>
      <c r="X10" s="17">
        <v>1.421784450881755</v>
      </c>
      <c r="Y10" s="17">
        <v>0.36991474696552934</v>
      </c>
      <c r="Z10" s="17">
        <v>2.8323737582042714</v>
      </c>
      <c r="AA10" s="17">
        <v>0.61105934384834304</v>
      </c>
      <c r="AB10" s="17">
        <v>1.5178631408089633</v>
      </c>
      <c r="AC10" s="17">
        <v>0.18456057750340082</v>
      </c>
      <c r="AD10" s="17">
        <v>1.2723660965407757</v>
      </c>
      <c r="AE10" s="17">
        <v>0.1597754334009332</v>
      </c>
      <c r="AF10" s="17">
        <v>0.57705807639894513</v>
      </c>
      <c r="AG10" s="15">
        <v>3.2427349247294516E-3</v>
      </c>
      <c r="AH10" s="15" t="s">
        <v>46</v>
      </c>
      <c r="AI10" s="15" t="s">
        <v>46</v>
      </c>
    </row>
    <row r="11" spans="1:35" s="15" customFormat="1" x14ac:dyDescent="0.2">
      <c r="A11" s="14"/>
      <c r="D11" s="16">
        <v>3.9160311936188386</v>
      </c>
      <c r="E11" s="18">
        <v>85.55327210312393</v>
      </c>
      <c r="F11" s="18">
        <v>8420.735532015553</v>
      </c>
      <c r="G11" s="18">
        <v>366.02459398520466</v>
      </c>
      <c r="H11" s="18">
        <v>14215.749048855172</v>
      </c>
      <c r="I11" s="18">
        <v>494.23141330473453</v>
      </c>
      <c r="J11" s="18">
        <v>37.696369077169365</v>
      </c>
      <c r="K11" s="18">
        <v>959.6600054027848</v>
      </c>
      <c r="L11" s="18">
        <v>11.002100161785259</v>
      </c>
      <c r="M11" s="16">
        <v>7.9436146590525905</v>
      </c>
      <c r="N11" s="16">
        <v>0.75551410120894058</v>
      </c>
      <c r="O11" s="16">
        <v>13.620016901876022</v>
      </c>
      <c r="P11" s="16">
        <v>6.2749741853950747</v>
      </c>
      <c r="Q11" s="16">
        <v>7.2858554655091418E-2</v>
      </c>
      <c r="R11" s="17">
        <v>6.2962645813996743E-3</v>
      </c>
      <c r="S11" s="17">
        <v>3.6275527319715685E-3</v>
      </c>
      <c r="T11" s="17">
        <v>4.3995994458387059E-3</v>
      </c>
      <c r="U11" s="17">
        <v>3.807245468750288E-2</v>
      </c>
      <c r="V11" s="17">
        <v>0.41662792701866508</v>
      </c>
      <c r="W11" s="17">
        <v>0.33270692300619331</v>
      </c>
      <c r="X11" s="17">
        <v>1.5715888993493716</v>
      </c>
      <c r="Y11" s="17">
        <v>0.34306237379855908</v>
      </c>
      <c r="Z11" s="17">
        <v>2.6635216920887146</v>
      </c>
      <c r="AA11" s="17">
        <v>0.52324836423512611</v>
      </c>
      <c r="AB11" s="17">
        <v>1.3209167692520327</v>
      </c>
      <c r="AC11" s="17">
        <v>0.18127351457313054</v>
      </c>
      <c r="AD11" s="17">
        <v>0.9619927815737972</v>
      </c>
      <c r="AE11" s="17">
        <v>0.15191598091103931</v>
      </c>
      <c r="AF11" s="17">
        <v>0.42831310579980836</v>
      </c>
      <c r="AG11" s="15">
        <v>7.0042228317804232E-3</v>
      </c>
      <c r="AH11" s="15" t="s">
        <v>46</v>
      </c>
      <c r="AI11" s="15" t="s">
        <v>46</v>
      </c>
    </row>
    <row r="12" spans="1:35" s="15" customFormat="1" x14ac:dyDescent="0.2">
      <c r="A12" s="14"/>
      <c r="D12" s="16">
        <v>5.1470135010333706</v>
      </c>
      <c r="E12" s="18">
        <v>131.62106906340912</v>
      </c>
      <c r="F12" s="18">
        <v>8624.4118786545932</v>
      </c>
      <c r="G12" s="18">
        <v>461.21410038127181</v>
      </c>
      <c r="H12" s="18">
        <v>17386.132443454113</v>
      </c>
      <c r="I12" s="18">
        <v>1057.026160673679</v>
      </c>
      <c r="J12" s="18">
        <v>50.313385715610579</v>
      </c>
      <c r="K12" s="18">
        <v>1221.5470673350878</v>
      </c>
      <c r="L12" s="18">
        <v>29.591132066089369</v>
      </c>
      <c r="M12" s="16">
        <v>9.0733053114572062</v>
      </c>
      <c r="N12" s="16">
        <v>0.59662865966808343</v>
      </c>
      <c r="O12" s="16">
        <v>16.767104599670478</v>
      </c>
      <c r="P12" s="16">
        <v>7.6242963562585935</v>
      </c>
      <c r="Q12" s="16">
        <v>5.7462764908571766E-2</v>
      </c>
      <c r="R12" s="17">
        <v>7.5534702038265056E-3</v>
      </c>
      <c r="S12" s="17">
        <v>0</v>
      </c>
      <c r="T12" s="17">
        <v>4.2904160082611357E-3</v>
      </c>
      <c r="U12" s="17">
        <v>5.8008417558460659E-2</v>
      </c>
      <c r="V12" s="17">
        <v>0.46078089897368618</v>
      </c>
      <c r="W12" s="17">
        <v>0.27398318558707074</v>
      </c>
      <c r="X12" s="17">
        <v>1.6098695425166456</v>
      </c>
      <c r="Y12" s="17">
        <v>0.45026418288126402</v>
      </c>
      <c r="Z12" s="17">
        <v>2.7655657581874356</v>
      </c>
      <c r="AA12" s="17">
        <v>0.65834261633166435</v>
      </c>
      <c r="AB12" s="17">
        <v>1.9158149611538005</v>
      </c>
      <c r="AC12" s="17">
        <v>0.23505482921692392</v>
      </c>
      <c r="AD12" s="17">
        <v>1.5765925764533961</v>
      </c>
      <c r="AE12" s="17">
        <v>0.21779252150468939</v>
      </c>
      <c r="AF12" s="17">
        <v>0.56337834776090723</v>
      </c>
      <c r="AG12" s="15">
        <v>6.7194071809574029E-3</v>
      </c>
      <c r="AH12" s="15" t="s">
        <v>46</v>
      </c>
      <c r="AI12" s="15" t="s">
        <v>46</v>
      </c>
    </row>
    <row r="13" spans="1:35" s="15" customFormat="1" x14ac:dyDescent="0.2">
      <c r="C13" s="15" t="s">
        <v>36</v>
      </c>
      <c r="D13" s="16">
        <f>AVERAGE(D10:D12)</f>
        <v>4.8701561226240857</v>
      </c>
      <c r="E13" s="18">
        <f t="shared" ref="E13:AG13" si="2">AVERAGE(E10:E12)</f>
        <v>106.83827864071571</v>
      </c>
      <c r="F13" s="18">
        <v>9542.1910569840347</v>
      </c>
      <c r="G13" s="18">
        <f t="shared" si="2"/>
        <v>425.75439189184516</v>
      </c>
      <c r="H13" s="18">
        <f t="shared" si="2"/>
        <v>15603.479656389472</v>
      </c>
      <c r="I13" s="18">
        <f t="shared" si="2"/>
        <v>707.17583682661677</v>
      </c>
      <c r="J13" s="18">
        <f t="shared" si="2"/>
        <v>41.363875450762194</v>
      </c>
      <c r="K13" s="18">
        <f t="shared" si="2"/>
        <v>1037.0643753069919</v>
      </c>
      <c r="L13" s="18">
        <f t="shared" si="2"/>
        <v>18.264724335417984</v>
      </c>
      <c r="M13" s="16">
        <f t="shared" si="2"/>
        <v>7.7827612578045136</v>
      </c>
      <c r="N13" s="16">
        <f t="shared" si="2"/>
        <v>0.61744650966774828</v>
      </c>
      <c r="O13" s="16">
        <f t="shared" si="2"/>
        <v>15.296622218071434</v>
      </c>
      <c r="P13" s="16">
        <f t="shared" si="2"/>
        <v>6.6167502533418165</v>
      </c>
      <c r="Q13" s="16">
        <f t="shared" si="2"/>
        <v>6.5438096198463136E-2</v>
      </c>
      <c r="R13" s="17">
        <f t="shared" si="2"/>
        <v>7.9997549305035175E-3</v>
      </c>
      <c r="S13" s="17">
        <f t="shared" si="2"/>
        <v>8.024963979280408E-3</v>
      </c>
      <c r="T13" s="17">
        <f t="shared" si="2"/>
        <v>5.5026744985322935E-3</v>
      </c>
      <c r="U13" s="17">
        <f t="shared" si="2"/>
        <v>6.9903760539177642E-2</v>
      </c>
      <c r="V13" s="17">
        <f t="shared" si="2"/>
        <v>0.41593323284361777</v>
      </c>
      <c r="W13" s="17">
        <f t="shared" si="2"/>
        <v>0.29087655074604818</v>
      </c>
      <c r="X13" s="17">
        <f t="shared" si="2"/>
        <v>1.5344142975825907</v>
      </c>
      <c r="Y13" s="17">
        <f t="shared" si="2"/>
        <v>0.38774710121511752</v>
      </c>
      <c r="Z13" s="17">
        <f t="shared" si="2"/>
        <v>2.7538204028268072</v>
      </c>
      <c r="AA13" s="17">
        <f t="shared" si="2"/>
        <v>0.59755010813837783</v>
      </c>
      <c r="AB13" s="17">
        <f t="shared" si="2"/>
        <v>1.5848649570715987</v>
      </c>
      <c r="AC13" s="17">
        <f t="shared" si="2"/>
        <v>0.20029630709781843</v>
      </c>
      <c r="AD13" s="17">
        <f t="shared" si="2"/>
        <v>1.2703171515226563</v>
      </c>
      <c r="AE13" s="17">
        <f t="shared" si="2"/>
        <v>0.17649464527222061</v>
      </c>
      <c r="AF13" s="17">
        <f t="shared" si="2"/>
        <v>0.52291650998655348</v>
      </c>
      <c r="AG13" s="15">
        <f t="shared" si="2"/>
        <v>5.6554549791557598E-3</v>
      </c>
    </row>
    <row r="14" spans="1:35" s="15" customFormat="1" x14ac:dyDescent="0.2">
      <c r="A14" s="14"/>
      <c r="C14" s="15" t="s">
        <v>35</v>
      </c>
      <c r="D14" s="16">
        <f>STDEV(D10:D12)</f>
        <v>0.85020459985205565</v>
      </c>
      <c r="E14" s="18">
        <f t="shared" ref="E14:AG14" si="3">STDEV(E10:E12)</f>
        <v>23.232226502719804</v>
      </c>
      <c r="F14" s="18">
        <v>1768.962872673138</v>
      </c>
      <c r="G14" s="18">
        <f t="shared" si="3"/>
        <v>52.029207780067061</v>
      </c>
      <c r="H14" s="18">
        <f t="shared" si="3"/>
        <v>1621.6674637856306</v>
      </c>
      <c r="I14" s="18">
        <f t="shared" si="3"/>
        <v>305.35536850431248</v>
      </c>
      <c r="J14" s="18">
        <f t="shared" si="3"/>
        <v>7.7924290849583624</v>
      </c>
      <c r="K14" s="18">
        <f t="shared" si="3"/>
        <v>160.45414797858641</v>
      </c>
      <c r="L14" s="18">
        <f t="shared" si="3"/>
        <v>9.938499855795758</v>
      </c>
      <c r="M14" s="16">
        <f t="shared" si="3"/>
        <v>1.3780298152079029</v>
      </c>
      <c r="N14" s="16">
        <f t="shared" si="3"/>
        <v>0.12892545249901011</v>
      </c>
      <c r="O14" s="16">
        <f t="shared" si="3"/>
        <v>1.5836367141889793</v>
      </c>
      <c r="P14" s="16">
        <f t="shared" si="3"/>
        <v>0.88747106138395537</v>
      </c>
      <c r="Q14" s="16">
        <f t="shared" si="3"/>
        <v>7.7128787346606173E-3</v>
      </c>
      <c r="R14" s="17">
        <f t="shared" si="3"/>
        <v>1.9650168323965679E-3</v>
      </c>
      <c r="S14" s="17">
        <f t="shared" si="3"/>
        <v>1.0909919312645821E-2</v>
      </c>
      <c r="T14" s="17">
        <f t="shared" si="3"/>
        <v>2.0058806836757695E-3</v>
      </c>
      <c r="U14" s="17">
        <f t="shared" si="3"/>
        <v>3.9158339054172563E-2</v>
      </c>
      <c r="V14" s="17">
        <f t="shared" si="3"/>
        <v>4.5199017353654433E-2</v>
      </c>
      <c r="W14" s="17">
        <f t="shared" si="3"/>
        <v>3.6448732165745297E-2</v>
      </c>
      <c r="X14" s="17">
        <f t="shared" si="3"/>
        <v>9.9400521559071114E-2</v>
      </c>
      <c r="Y14" s="17">
        <f t="shared" si="3"/>
        <v>5.5781283699940155E-2</v>
      </c>
      <c r="Z14" s="17">
        <f t="shared" si="3"/>
        <v>8.5036580877194692E-2</v>
      </c>
      <c r="AA14" s="17">
        <f t="shared" si="3"/>
        <v>6.855281777200195E-2</v>
      </c>
      <c r="AB14" s="17">
        <f t="shared" si="3"/>
        <v>0.30305593084258714</v>
      </c>
      <c r="AC14" s="17">
        <f t="shared" si="3"/>
        <v>3.0146597496320336E-2</v>
      </c>
      <c r="AD14" s="17">
        <f t="shared" si="3"/>
        <v>0.30730502045732422</v>
      </c>
      <c r="AE14" s="17">
        <f t="shared" si="3"/>
        <v>3.5980254089492764E-2</v>
      </c>
      <c r="AF14" s="17">
        <f t="shared" si="3"/>
        <v>8.2213969656580593E-2</v>
      </c>
      <c r="AG14" s="15">
        <f t="shared" si="3"/>
        <v>2.0943241235567142E-3</v>
      </c>
    </row>
    <row r="15" spans="1:35" x14ac:dyDescent="0.2">
      <c r="I15" s="18"/>
    </row>
    <row r="16" spans="1:35" s="15" customFormat="1" x14ac:dyDescent="0.2">
      <c r="A16" s="14">
        <v>1826</v>
      </c>
      <c r="B16" s="15" t="s">
        <v>38</v>
      </c>
      <c r="C16" s="15" t="s">
        <v>51</v>
      </c>
      <c r="D16" s="16">
        <v>17.142412090124335</v>
      </c>
      <c r="E16" s="18">
        <v>94.352972911060661</v>
      </c>
      <c r="F16" s="18">
        <v>11188.035883734041</v>
      </c>
      <c r="G16" s="18">
        <v>365.65537446865267</v>
      </c>
      <c r="H16" s="18">
        <v>17210.959274018936</v>
      </c>
      <c r="I16" s="18">
        <v>665.52435290080189</v>
      </c>
      <c r="J16" s="18">
        <v>36.568238667632365</v>
      </c>
      <c r="K16" s="18">
        <v>996.14461145205337</v>
      </c>
      <c r="L16" s="18">
        <v>14.326789503155291</v>
      </c>
      <c r="M16" s="16">
        <v>5.7097155115054381</v>
      </c>
      <c r="N16" s="16">
        <v>1.2546564262280089</v>
      </c>
      <c r="O16" s="16">
        <v>20.601940953824471</v>
      </c>
      <c r="P16" s="16">
        <v>15.19109518979859</v>
      </c>
      <c r="Q16" s="16">
        <v>7.0839357362960625E-2</v>
      </c>
      <c r="R16" s="17">
        <v>2.8580111993480217E-3</v>
      </c>
      <c r="S16" s="17">
        <v>1.6550246352179651E-2</v>
      </c>
      <c r="T16" s="17">
        <v>2.7760670780270003E-2</v>
      </c>
      <c r="U16" s="17">
        <v>0.61409196340167305</v>
      </c>
      <c r="V16" s="17">
        <v>1.708026204442868</v>
      </c>
      <c r="W16" s="17">
        <v>0.71994987763510621</v>
      </c>
      <c r="X16" s="17">
        <v>3.4113666887524094</v>
      </c>
      <c r="Y16" s="17">
        <v>0.59472546525073844</v>
      </c>
      <c r="Z16" s="17">
        <v>4.0087276407703731</v>
      </c>
      <c r="AA16" s="17">
        <v>0.81078011070443134</v>
      </c>
      <c r="AB16" s="17">
        <v>1.9339535456698784</v>
      </c>
      <c r="AC16" s="17">
        <v>0.21630946262659093</v>
      </c>
      <c r="AD16" s="17">
        <v>1.1844235687225697</v>
      </c>
      <c r="AE16" s="17">
        <v>0.14535038740399986</v>
      </c>
      <c r="AF16" s="17">
        <v>0.89503347332065752</v>
      </c>
      <c r="AG16" s="15">
        <v>0</v>
      </c>
      <c r="AH16" s="15" t="s">
        <v>46</v>
      </c>
      <c r="AI16" s="15" t="s">
        <v>46</v>
      </c>
    </row>
    <row r="17" spans="1:35" s="15" customFormat="1" x14ac:dyDescent="0.2">
      <c r="A17" s="14"/>
      <c r="D17" s="16">
        <v>10.146343364357069</v>
      </c>
      <c r="E17" s="18">
        <v>86.205986367063403</v>
      </c>
      <c r="F17" s="18">
        <v>10960.787757440297</v>
      </c>
      <c r="G17" s="18">
        <v>355.11233956721816</v>
      </c>
      <c r="H17" s="18">
        <v>18005.529822992543</v>
      </c>
      <c r="I17" s="18">
        <v>627.00899972237755</v>
      </c>
      <c r="J17" s="18">
        <v>36.074053523774168</v>
      </c>
      <c r="K17" s="18">
        <v>900.31443079031055</v>
      </c>
      <c r="L17" s="18">
        <v>12.021117388172586</v>
      </c>
      <c r="M17" s="16">
        <v>6.1084114351426892</v>
      </c>
      <c r="N17" s="16">
        <v>1.0315786726925749</v>
      </c>
      <c r="O17" s="16">
        <v>23.14685264563607</v>
      </c>
      <c r="P17" s="16">
        <v>17.540979313888588</v>
      </c>
      <c r="Q17" s="16">
        <v>5.3454264951552109E-2</v>
      </c>
      <c r="R17" s="17">
        <v>3.5351733095739519E-3</v>
      </c>
      <c r="S17" s="17">
        <v>2.3973491787222977E-2</v>
      </c>
      <c r="T17" s="17">
        <v>2.6026570379356719E-2</v>
      </c>
      <c r="U17" s="17">
        <v>0.6110007416933193</v>
      </c>
      <c r="V17" s="17">
        <v>1.6441569628892621</v>
      </c>
      <c r="W17" s="17">
        <v>0.80932919549105886</v>
      </c>
      <c r="X17" s="17">
        <v>3.6712929559485485</v>
      </c>
      <c r="Y17" s="17">
        <v>0.73283103098726821</v>
      </c>
      <c r="Z17" s="17">
        <v>4.6147167071258792</v>
      </c>
      <c r="AA17" s="17">
        <v>0.8653100051710011</v>
      </c>
      <c r="AB17" s="17">
        <v>2.1549384662155342</v>
      </c>
      <c r="AC17" s="17">
        <v>0.25365277431963029</v>
      </c>
      <c r="AD17" s="17">
        <v>1.3326635105716282</v>
      </c>
      <c r="AE17" s="17">
        <v>0.17979195423601785</v>
      </c>
      <c r="AF17" s="17">
        <v>0.88901885562369731</v>
      </c>
      <c r="AG17" s="15">
        <v>0</v>
      </c>
      <c r="AH17" s="15" t="s">
        <v>46</v>
      </c>
      <c r="AI17" s="15" t="s">
        <v>46</v>
      </c>
    </row>
    <row r="18" spans="1:35" s="15" customFormat="1" x14ac:dyDescent="0.2">
      <c r="A18" s="14"/>
      <c r="D18" s="16">
        <v>11.941197009697946</v>
      </c>
      <c r="E18" s="18">
        <v>78.239009995376463</v>
      </c>
      <c r="F18" s="18">
        <v>10355.711748979042</v>
      </c>
      <c r="G18" s="18">
        <v>306.88182763955922</v>
      </c>
      <c r="H18" s="18">
        <v>17458.108562895522</v>
      </c>
      <c r="I18" s="18">
        <v>751.77378196394409</v>
      </c>
      <c r="J18" s="18">
        <v>40.510882967580159</v>
      </c>
      <c r="K18" s="18">
        <v>962.98452309586446</v>
      </c>
      <c r="L18" s="18">
        <v>16.261755085510025</v>
      </c>
      <c r="M18" s="16">
        <v>4.5284537110108989</v>
      </c>
      <c r="N18" s="16">
        <v>0.72185261607261608</v>
      </c>
      <c r="O18" s="16">
        <v>19.815847858710825</v>
      </c>
      <c r="P18" s="16">
        <v>13.769167790679459</v>
      </c>
      <c r="Q18" s="16">
        <v>6.4780250611216228E-2</v>
      </c>
      <c r="R18" s="17">
        <v>3.1172803527216826E-3</v>
      </c>
      <c r="S18" s="17">
        <v>2.4475567244451782E-2</v>
      </c>
      <c r="T18" s="17">
        <v>2.6794194817981318E-2</v>
      </c>
      <c r="U18" s="17">
        <v>0.60283099093125536</v>
      </c>
      <c r="V18" s="17">
        <v>1.3502343486933959</v>
      </c>
      <c r="W18" s="17">
        <v>0.69069963678873536</v>
      </c>
      <c r="X18" s="17">
        <v>3.1161697191912934</v>
      </c>
      <c r="Y18" s="17">
        <v>0.53007472751743701</v>
      </c>
      <c r="Z18" s="17">
        <v>4.2711968800740481</v>
      </c>
      <c r="AA18" s="17">
        <v>0.77665043379443399</v>
      </c>
      <c r="AB18" s="17">
        <v>1.9785323032457562</v>
      </c>
      <c r="AC18" s="17">
        <v>0.22022874996657371</v>
      </c>
      <c r="AD18" s="17">
        <v>1.2704659602904458</v>
      </c>
      <c r="AE18" s="17">
        <v>0.15346160540236573</v>
      </c>
      <c r="AF18" s="17">
        <v>0.89739097098246401</v>
      </c>
      <c r="AG18" s="15">
        <v>0</v>
      </c>
      <c r="AH18" s="15" t="s">
        <v>46</v>
      </c>
      <c r="AI18" s="15" t="s">
        <v>46</v>
      </c>
    </row>
    <row r="19" spans="1:35" s="15" customFormat="1" x14ac:dyDescent="0.2">
      <c r="A19" s="14"/>
      <c r="D19" s="16">
        <v>6.6476974685752932</v>
      </c>
      <c r="E19" s="18">
        <v>103.83173657500349</v>
      </c>
      <c r="F19" s="18">
        <v>13039.050031262348</v>
      </c>
      <c r="G19" s="18">
        <v>389.17572988290203</v>
      </c>
      <c r="H19" s="18">
        <v>16440.970997998738</v>
      </c>
      <c r="I19" s="18">
        <v>507.4442784199727</v>
      </c>
      <c r="J19" s="18">
        <v>32.024189245195238</v>
      </c>
      <c r="K19" s="18">
        <v>786.20169933863531</v>
      </c>
      <c r="L19" s="18">
        <v>12.60811115110759</v>
      </c>
      <c r="M19" s="16">
        <v>5.0598722473622075</v>
      </c>
      <c r="N19" s="16">
        <v>1.0294151226528783</v>
      </c>
      <c r="O19" s="16">
        <v>23.651006890408603</v>
      </c>
      <c r="P19" s="16">
        <v>15.852966872107265</v>
      </c>
      <c r="Q19" s="16">
        <v>7.2036574820962623E-2</v>
      </c>
      <c r="R19" s="17">
        <v>0</v>
      </c>
      <c r="S19" s="17">
        <v>4.9563721029171892E-3</v>
      </c>
      <c r="T19" s="17">
        <v>2.4885510363044667E-2</v>
      </c>
      <c r="U19" s="17">
        <v>0.59688814802262646</v>
      </c>
      <c r="V19" s="17">
        <v>1.2895099365148162</v>
      </c>
      <c r="W19" s="17">
        <v>0.7950629706049156</v>
      </c>
      <c r="X19" s="17">
        <v>3.3071390352067178</v>
      </c>
      <c r="Y19" s="17">
        <v>0.60781171164444381</v>
      </c>
      <c r="Z19" s="17">
        <v>4.5367640592873224</v>
      </c>
      <c r="AA19" s="17">
        <v>0.9446039804279619</v>
      </c>
      <c r="AB19" s="17">
        <v>2.286266076437419</v>
      </c>
      <c r="AC19" s="17">
        <v>0.28063519408826915</v>
      </c>
      <c r="AD19" s="17">
        <v>1.5973720634775939</v>
      </c>
      <c r="AE19" s="17">
        <v>0.18590904986421244</v>
      </c>
      <c r="AF19" s="17">
        <v>0.86951448285889865</v>
      </c>
      <c r="AG19" s="15">
        <v>0</v>
      </c>
      <c r="AH19" s="15" t="s">
        <v>46</v>
      </c>
      <c r="AI19" s="15" t="s">
        <v>46</v>
      </c>
    </row>
    <row r="20" spans="1:35" s="15" customFormat="1" x14ac:dyDescent="0.2">
      <c r="A20" s="14"/>
      <c r="D20" s="16">
        <v>14.515471413855934</v>
      </c>
      <c r="E20" s="18">
        <v>99.207576277611906</v>
      </c>
      <c r="F20" s="18">
        <v>14489.684281920932</v>
      </c>
      <c r="G20" s="18">
        <v>387.43860326124405</v>
      </c>
      <c r="H20" s="18">
        <v>16616.194934067622</v>
      </c>
      <c r="I20" s="18">
        <v>538.29858313217733</v>
      </c>
      <c r="J20" s="18">
        <v>34.193949084309935</v>
      </c>
      <c r="K20" s="18">
        <v>826.78619181539784</v>
      </c>
      <c r="L20" s="18">
        <v>13.61793881461325</v>
      </c>
      <c r="M20" s="16">
        <v>4.833369879840415</v>
      </c>
      <c r="N20" s="16">
        <v>1.1042764158392357</v>
      </c>
      <c r="O20" s="16">
        <v>20.540723888063365</v>
      </c>
      <c r="P20" s="16">
        <v>14.897579945759636</v>
      </c>
      <c r="Q20" s="16">
        <v>6.3362591522041545E-2</v>
      </c>
      <c r="R20" s="17">
        <v>1.7235125413073798E-2</v>
      </c>
      <c r="S20" s="17">
        <v>1.7057559386268999E-2</v>
      </c>
      <c r="T20" s="17">
        <v>2.7220783871771466E-2</v>
      </c>
      <c r="U20" s="17">
        <v>0.5288725024509433</v>
      </c>
      <c r="V20" s="17">
        <v>1.4289296258866364</v>
      </c>
      <c r="W20" s="17">
        <v>0.77598517820471513</v>
      </c>
      <c r="X20" s="17">
        <v>3.1452266898246757</v>
      </c>
      <c r="Y20" s="17">
        <v>0.59031783592946185</v>
      </c>
      <c r="Z20" s="17">
        <v>4.2444920324577451</v>
      </c>
      <c r="AA20" s="17">
        <v>0.76791472475903533</v>
      </c>
      <c r="AB20" s="17">
        <v>2.0834098230782008</v>
      </c>
      <c r="AC20" s="17">
        <v>0.2233447238762489</v>
      </c>
      <c r="AD20" s="17">
        <v>1.2638574334749009</v>
      </c>
      <c r="AE20" s="17">
        <v>0.1481591170781322</v>
      </c>
      <c r="AF20" s="17">
        <v>0.79873718220838275</v>
      </c>
      <c r="AG20" s="15">
        <v>0</v>
      </c>
      <c r="AH20" s="15" t="s">
        <v>46</v>
      </c>
      <c r="AI20" s="15" t="s">
        <v>46</v>
      </c>
    </row>
    <row r="21" spans="1:35" s="15" customFormat="1" x14ac:dyDescent="0.2">
      <c r="A21" s="14"/>
      <c r="C21" s="15" t="s">
        <v>36</v>
      </c>
      <c r="D21" s="16">
        <f>AVERAGE(D16:D20)</f>
        <v>12.078624269322116</v>
      </c>
      <c r="E21" s="18">
        <f t="shared" ref="E21:AG21" si="4">AVERAGE(E16:E20)</f>
        <v>92.367456425223196</v>
      </c>
      <c r="F21" s="18">
        <v>12006.653940667333</v>
      </c>
      <c r="G21" s="18">
        <f t="shared" si="4"/>
        <v>360.85277496391524</v>
      </c>
      <c r="H21" s="18">
        <f t="shared" si="4"/>
        <v>17146.352718394672</v>
      </c>
      <c r="I21" s="18">
        <f t="shared" si="4"/>
        <v>618.00999922785468</v>
      </c>
      <c r="J21" s="18">
        <f t="shared" si="4"/>
        <v>35.87426269769837</v>
      </c>
      <c r="K21" s="18">
        <f t="shared" si="4"/>
        <v>894.48629129845233</v>
      </c>
      <c r="L21" s="18">
        <f t="shared" si="4"/>
        <v>13.767142388511749</v>
      </c>
      <c r="M21" s="16">
        <f t="shared" si="4"/>
        <v>5.2479645569723292</v>
      </c>
      <c r="N21" s="16">
        <f t="shared" si="4"/>
        <v>1.0283558506970629</v>
      </c>
      <c r="O21" s="16">
        <f t="shared" si="4"/>
        <v>21.551274447328669</v>
      </c>
      <c r="P21" s="16">
        <f t="shared" si="4"/>
        <v>15.450357822446708</v>
      </c>
      <c r="Q21" s="16">
        <f t="shared" si="4"/>
        <v>6.4894607853746622E-2</v>
      </c>
      <c r="R21" s="17">
        <f t="shared" si="4"/>
        <v>5.3491180549434907E-3</v>
      </c>
      <c r="S21" s="17">
        <f t="shared" si="4"/>
        <v>1.7402647374608123E-2</v>
      </c>
      <c r="T21" s="17">
        <f t="shared" si="4"/>
        <v>2.6537546042484834E-2</v>
      </c>
      <c r="U21" s="17">
        <f t="shared" si="4"/>
        <v>0.5907368692999635</v>
      </c>
      <c r="V21" s="17">
        <f t="shared" si="4"/>
        <v>1.4841714156853958</v>
      </c>
      <c r="W21" s="17">
        <f t="shared" si="4"/>
        <v>0.75820537174490621</v>
      </c>
      <c r="X21" s="17">
        <f t="shared" si="4"/>
        <v>3.3302390177847285</v>
      </c>
      <c r="Y21" s="17">
        <f t="shared" si="4"/>
        <v>0.61115215426586977</v>
      </c>
      <c r="Z21" s="17">
        <f t="shared" si="4"/>
        <v>4.3351794639430734</v>
      </c>
      <c r="AA21" s="17">
        <f t="shared" si="4"/>
        <v>0.83305185097137269</v>
      </c>
      <c r="AB21" s="17">
        <f t="shared" si="4"/>
        <v>2.0874200429293577</v>
      </c>
      <c r="AC21" s="17">
        <f t="shared" si="4"/>
        <v>0.23883418097546261</v>
      </c>
      <c r="AD21" s="17">
        <f t="shared" si="4"/>
        <v>1.3297565073074278</v>
      </c>
      <c r="AE21" s="17">
        <f t="shared" si="4"/>
        <v>0.1625344227969456</v>
      </c>
      <c r="AF21" s="17">
        <f t="shared" si="4"/>
        <v>0.86993899299882005</v>
      </c>
      <c r="AG21" s="15">
        <f t="shared" si="4"/>
        <v>0</v>
      </c>
    </row>
    <row r="22" spans="1:35" s="15" customFormat="1" x14ac:dyDescent="0.2">
      <c r="A22" s="14"/>
      <c r="C22" s="15" t="s">
        <v>53</v>
      </c>
      <c r="D22" s="16">
        <f>STDEV(D16:D20)</f>
        <v>4.0257835498936725</v>
      </c>
      <c r="E22" s="18">
        <f t="shared" ref="E22:AG22" si="5">STDEV(E16:E20)</f>
        <v>10.243729136182164</v>
      </c>
      <c r="F22" s="18">
        <v>1711.7873028003166</v>
      </c>
      <c r="G22" s="18">
        <f t="shared" si="5"/>
        <v>33.458469619936956</v>
      </c>
      <c r="H22" s="18">
        <f t="shared" si="5"/>
        <v>636.0388467748146</v>
      </c>
      <c r="I22" s="18">
        <f t="shared" si="5"/>
        <v>98.501311996936238</v>
      </c>
      <c r="J22" s="18">
        <f t="shared" si="5"/>
        <v>3.1490588267415882</v>
      </c>
      <c r="K22" s="18">
        <f t="shared" si="5"/>
        <v>88.556825473365052</v>
      </c>
      <c r="L22" s="18">
        <f t="shared" si="5"/>
        <v>1.6545781802702684</v>
      </c>
      <c r="M22" s="16">
        <f t="shared" si="5"/>
        <v>0.6477935811008918</v>
      </c>
      <c r="N22" s="16">
        <f t="shared" si="5"/>
        <v>0.19424959727827099</v>
      </c>
      <c r="O22" s="16">
        <f t="shared" si="5"/>
        <v>1.7240140717696006</v>
      </c>
      <c r="P22" s="16">
        <f t="shared" si="5"/>
        <v>1.3903212474013975</v>
      </c>
      <c r="Q22" s="16">
        <f t="shared" si="5"/>
        <v>7.4092735174817789E-3</v>
      </c>
      <c r="R22" s="17">
        <f t="shared" si="5"/>
        <v>6.7890968345862739E-3</v>
      </c>
      <c r="S22" s="17">
        <f t="shared" si="5"/>
        <v>7.8891956678336216E-3</v>
      </c>
      <c r="T22" s="17">
        <f t="shared" si="5"/>
        <v>1.1201601073023827E-3</v>
      </c>
      <c r="U22" s="17">
        <f t="shared" si="5"/>
        <v>3.5239859670763561E-2</v>
      </c>
      <c r="V22" s="17">
        <f t="shared" si="5"/>
        <v>0.18343270325329197</v>
      </c>
      <c r="W22" s="17">
        <f t="shared" si="5"/>
        <v>5.0766023449397332E-2</v>
      </c>
      <c r="X22" s="17">
        <f t="shared" si="5"/>
        <v>0.22554840003105703</v>
      </c>
      <c r="Y22" s="17">
        <f t="shared" si="5"/>
        <v>7.4320861233200655E-2</v>
      </c>
      <c r="Z22" s="17">
        <f t="shared" si="5"/>
        <v>0.24375509919132496</v>
      </c>
      <c r="AA22" s="17">
        <f t="shared" si="5"/>
        <v>7.3151318484279179E-2</v>
      </c>
      <c r="AB22" s="17">
        <f t="shared" si="5"/>
        <v>0.14099917554962196</v>
      </c>
      <c r="AC22" s="17">
        <f t="shared" si="5"/>
        <v>2.7660276964031665E-2</v>
      </c>
      <c r="AD22" s="17">
        <f t="shared" si="5"/>
        <v>0.15859244662618016</v>
      </c>
      <c r="AE22" s="17">
        <f t="shared" si="5"/>
        <v>1.8897434245653159E-2</v>
      </c>
      <c r="AF22" s="17">
        <f t="shared" si="5"/>
        <v>4.1283360038633844E-2</v>
      </c>
      <c r="AG22" s="15">
        <f t="shared" si="5"/>
        <v>0</v>
      </c>
    </row>
    <row r="23" spans="1:35" x14ac:dyDescent="0.2">
      <c r="I23" s="18"/>
    </row>
    <row r="24" spans="1:35" s="15" customFormat="1" x14ac:dyDescent="0.2">
      <c r="A24" s="14" t="s">
        <v>54</v>
      </c>
      <c r="B24" s="15" t="s">
        <v>38</v>
      </c>
      <c r="C24" s="15" t="s">
        <v>39</v>
      </c>
      <c r="D24" s="16">
        <v>66.431065475872074</v>
      </c>
      <c r="E24" s="18">
        <v>91.938447776826507</v>
      </c>
      <c r="F24" s="18">
        <v>7100.442291026322</v>
      </c>
      <c r="G24" s="18">
        <v>425.08125569064219</v>
      </c>
      <c r="H24" s="18">
        <v>19508.986622386805</v>
      </c>
      <c r="I24" s="18">
        <v>671.73267532673663</v>
      </c>
      <c r="J24" s="18">
        <v>70.835121063424864</v>
      </c>
      <c r="K24" s="18">
        <v>863.86357877533521</v>
      </c>
      <c r="L24" s="18">
        <v>13.351618350447746</v>
      </c>
      <c r="M24" s="16">
        <v>5.4655945085892395</v>
      </c>
      <c r="N24" s="16">
        <v>28.237421827060167</v>
      </c>
      <c r="O24" s="16">
        <v>15.796110443380936</v>
      </c>
      <c r="P24" s="16">
        <v>48.938573130941087</v>
      </c>
      <c r="Q24" s="16">
        <v>3.2629525084328113</v>
      </c>
      <c r="R24" s="17">
        <v>4.0821905953917229E-2</v>
      </c>
      <c r="S24" s="17">
        <v>1.0516763406052769</v>
      </c>
      <c r="T24" s="17">
        <v>0.51402015032904058</v>
      </c>
      <c r="U24" s="17">
        <v>6.4084015467410884</v>
      </c>
      <c r="V24" s="17">
        <v>4.0578635981584954</v>
      </c>
      <c r="W24" s="17">
        <v>1.8006016342890387</v>
      </c>
      <c r="X24" s="17">
        <v>4.7656223918043867</v>
      </c>
      <c r="Y24" s="17">
        <v>0.70921837308306757</v>
      </c>
      <c r="Z24" s="17">
        <v>3.7116821911360662</v>
      </c>
      <c r="AA24" s="17">
        <v>0.64922309467060468</v>
      </c>
      <c r="AB24" s="17">
        <v>1.195773817151885</v>
      </c>
      <c r="AC24" s="17">
        <v>0.14216092571813871</v>
      </c>
      <c r="AD24" s="17">
        <v>0.68209633655806834</v>
      </c>
      <c r="AE24" s="17">
        <v>0.11816140032604575</v>
      </c>
      <c r="AF24" s="17">
        <v>1.4433331275698438</v>
      </c>
      <c r="AG24" s="15">
        <v>0.20258192717761878</v>
      </c>
      <c r="AH24" s="15" t="s">
        <v>46</v>
      </c>
      <c r="AI24" s="15" t="s">
        <v>46</v>
      </c>
    </row>
    <row r="25" spans="1:35" s="15" customFormat="1" x14ac:dyDescent="0.2">
      <c r="A25" s="14"/>
      <c r="D25" s="16">
        <v>48.379839294721251</v>
      </c>
      <c r="E25" s="18">
        <v>89.426419159275042</v>
      </c>
      <c r="F25" s="18">
        <v>5811.4593924837955</v>
      </c>
      <c r="G25" s="18">
        <v>381.86467858307446</v>
      </c>
      <c r="H25" s="18">
        <v>17248.616032270096</v>
      </c>
      <c r="I25" s="18">
        <v>637.36608342656814</v>
      </c>
      <c r="J25" s="18">
        <v>31.994416544837406</v>
      </c>
      <c r="K25" s="18">
        <v>704.54074418754419</v>
      </c>
      <c r="L25" s="18">
        <v>11.49554943788001</v>
      </c>
      <c r="M25" s="16">
        <v>4.406603439899107</v>
      </c>
      <c r="N25" s="16">
        <v>19.670963160039406</v>
      </c>
      <c r="O25" s="16">
        <v>13.438849543705038</v>
      </c>
      <c r="P25" s="16">
        <v>42.919724068085756</v>
      </c>
      <c r="Q25" s="16">
        <v>2.8179347932472711</v>
      </c>
      <c r="R25" s="17">
        <v>4.9617519995358142E-2</v>
      </c>
      <c r="S25" s="17">
        <v>0.8682097182049231</v>
      </c>
      <c r="T25" s="17">
        <v>0.45618408108237357</v>
      </c>
      <c r="U25" s="17">
        <v>5.2798170117756564</v>
      </c>
      <c r="V25" s="17">
        <v>3.8775489083959691</v>
      </c>
      <c r="W25" s="17">
        <v>1.6321953259320752</v>
      </c>
      <c r="X25" s="17">
        <v>4.144183575592951</v>
      </c>
      <c r="Y25" s="17">
        <v>0.65639234608208619</v>
      </c>
      <c r="Z25" s="17">
        <v>3.4172255910230764</v>
      </c>
      <c r="AA25" s="17">
        <v>0.51361848753487682</v>
      </c>
      <c r="AB25" s="17">
        <v>1.0729692146911116</v>
      </c>
      <c r="AC25" s="17">
        <v>0.11773590894294629</v>
      </c>
      <c r="AD25" s="17">
        <v>0.55790800164198973</v>
      </c>
      <c r="AE25" s="17">
        <v>9.804667630784869E-2</v>
      </c>
      <c r="AF25" s="17">
        <v>1.1520444301645907</v>
      </c>
      <c r="AG25" s="15">
        <v>0.17322085551559546</v>
      </c>
      <c r="AH25" s="15" t="s">
        <v>46</v>
      </c>
      <c r="AI25" s="15" t="s">
        <v>46</v>
      </c>
    </row>
    <row r="26" spans="1:35" s="61" customFormat="1" x14ac:dyDescent="0.2">
      <c r="C26" s="15" t="s">
        <v>55</v>
      </c>
      <c r="D26" s="62">
        <f>AVERAGE(D24:D25)</f>
        <v>57.405452385296662</v>
      </c>
      <c r="E26" s="63">
        <f t="shared" ref="E26:AF26" si="6">AVERAGE(E24:E25)</f>
        <v>90.682433468050775</v>
      </c>
      <c r="F26" s="63">
        <v>6455.9508417550587</v>
      </c>
      <c r="G26" s="63">
        <f t="shared" si="6"/>
        <v>403.4729671368583</v>
      </c>
      <c r="H26" s="63">
        <f t="shared" si="6"/>
        <v>18378.801327328452</v>
      </c>
      <c r="I26" s="63">
        <f t="shared" si="6"/>
        <v>654.54937937665238</v>
      </c>
      <c r="J26" s="63">
        <f t="shared" si="6"/>
        <v>51.414768804131135</v>
      </c>
      <c r="K26" s="63">
        <f t="shared" si="6"/>
        <v>784.2021614814397</v>
      </c>
      <c r="L26" s="63">
        <f t="shared" si="6"/>
        <v>12.423583894163878</v>
      </c>
      <c r="M26" s="62">
        <f t="shared" si="6"/>
        <v>4.9360989742441728</v>
      </c>
      <c r="N26" s="62">
        <f t="shared" si="6"/>
        <v>23.954192493549787</v>
      </c>
      <c r="O26" s="62">
        <f t="shared" si="6"/>
        <v>14.617479993542986</v>
      </c>
      <c r="P26" s="62">
        <f t="shared" si="6"/>
        <v>45.929148599513425</v>
      </c>
      <c r="Q26" s="62">
        <f t="shared" si="6"/>
        <v>3.0404436508400412</v>
      </c>
      <c r="R26" s="64">
        <f t="shared" si="6"/>
        <v>4.5219712974637685E-2</v>
      </c>
      <c r="S26" s="64">
        <f t="shared" si="6"/>
        <v>0.95994302940510001</v>
      </c>
      <c r="T26" s="64">
        <f t="shared" si="6"/>
        <v>0.48510211570570705</v>
      </c>
      <c r="U26" s="64">
        <f t="shared" si="6"/>
        <v>5.8441092792583724</v>
      </c>
      <c r="V26" s="64">
        <f t="shared" si="6"/>
        <v>3.9677062532772323</v>
      </c>
      <c r="W26" s="64">
        <f t="shared" si="6"/>
        <v>1.716398480110557</v>
      </c>
      <c r="X26" s="64">
        <f t="shared" si="6"/>
        <v>4.4549029836986689</v>
      </c>
      <c r="Y26" s="64">
        <f t="shared" si="6"/>
        <v>0.68280535958257693</v>
      </c>
      <c r="Z26" s="64">
        <f t="shared" si="6"/>
        <v>3.5644538910795713</v>
      </c>
      <c r="AA26" s="64">
        <f t="shared" si="6"/>
        <v>0.5814207911027407</v>
      </c>
      <c r="AB26" s="64">
        <f t="shared" si="6"/>
        <v>1.1343715159214982</v>
      </c>
      <c r="AC26" s="64">
        <f t="shared" si="6"/>
        <v>0.12994841733054249</v>
      </c>
      <c r="AD26" s="64">
        <f t="shared" si="6"/>
        <v>0.62000216910002903</v>
      </c>
      <c r="AE26" s="64">
        <f t="shared" si="6"/>
        <v>0.10810403831694722</v>
      </c>
      <c r="AF26" s="64">
        <f t="shared" si="6"/>
        <v>1.2976887788672173</v>
      </c>
      <c r="AG26" s="65">
        <f>AVERAGE(AG24:AG25)</f>
        <v>0.18790139134660711</v>
      </c>
    </row>
    <row r="27" spans="1:35" ht="12.75" thickBot="1" x14ac:dyDescent="0.25">
      <c r="A27" s="66"/>
      <c r="B27" s="67"/>
      <c r="C27" s="42" t="s">
        <v>35</v>
      </c>
      <c r="D27" s="43">
        <f>STDEV(D24:D25)</f>
        <v>12.764144441423916</v>
      </c>
      <c r="E27" s="44">
        <f t="shared" ref="E27:AF27" si="7">STDEV(E24:E25)</f>
        <v>1.7762724700053092</v>
      </c>
      <c r="F27" s="44">
        <v>911.44854839291202</v>
      </c>
      <c r="G27" s="44">
        <f t="shared" si="7"/>
        <v>30.558734732432452</v>
      </c>
      <c r="H27" s="44">
        <f t="shared" si="7"/>
        <v>1598.3233722661628</v>
      </c>
      <c r="I27" s="44">
        <f t="shared" si="7"/>
        <v>24.300850178879813</v>
      </c>
      <c r="J27" s="44">
        <f t="shared" si="7"/>
        <v>27.464525551156171</v>
      </c>
      <c r="K27" s="44">
        <f t="shared" si="7"/>
        <v>112.6582567348903</v>
      </c>
      <c r="L27" s="44">
        <f t="shared" si="7"/>
        <v>1.312438914426187</v>
      </c>
      <c r="M27" s="43">
        <f t="shared" si="7"/>
        <v>0.74881976588678867</v>
      </c>
      <c r="N27" s="43">
        <f t="shared" si="7"/>
        <v>6.0574010142046468</v>
      </c>
      <c r="O27" s="43">
        <f t="shared" si="7"/>
        <v>1.6668351671867296</v>
      </c>
      <c r="P27" s="43">
        <f t="shared" si="7"/>
        <v>4.2559689872833006</v>
      </c>
      <c r="Q27" s="43">
        <f t="shared" si="7"/>
        <v>0.31467504415583902</v>
      </c>
      <c r="R27" s="45">
        <f t="shared" si="7"/>
        <v>6.2194383334024852E-3</v>
      </c>
      <c r="S27" s="45">
        <f t="shared" si="7"/>
        <v>0.12973049282068194</v>
      </c>
      <c r="T27" s="45">
        <f t="shared" si="7"/>
        <v>4.0896276761492975E-2</v>
      </c>
      <c r="U27" s="45">
        <f t="shared" si="7"/>
        <v>0.79802977781632323</v>
      </c>
      <c r="V27" s="45">
        <f t="shared" si="7"/>
        <v>0.12750173987863089</v>
      </c>
      <c r="W27" s="45">
        <f t="shared" si="7"/>
        <v>0.1190812426338017</v>
      </c>
      <c r="X27" s="45">
        <f t="shared" si="7"/>
        <v>0.43942360103564682</v>
      </c>
      <c r="Y27" s="45">
        <f t="shared" si="7"/>
        <v>3.735364191553759E-2</v>
      </c>
      <c r="Z27" s="45">
        <f t="shared" si="7"/>
        <v>0.2082122587050306</v>
      </c>
      <c r="AA27" s="45">
        <f t="shared" si="7"/>
        <v>9.5886937265811059E-2</v>
      </c>
      <c r="AB27" s="45">
        <f t="shared" si="7"/>
        <v>8.6835967160931046E-2</v>
      </c>
      <c r="AC27" s="45">
        <f t="shared" si="7"/>
        <v>1.7271094992333737E-2</v>
      </c>
      <c r="AD27" s="45">
        <f t="shared" si="7"/>
        <v>8.7814413763425275E-2</v>
      </c>
      <c r="AE27" s="45">
        <f t="shared" si="7"/>
        <v>1.4223257754963057E-2</v>
      </c>
      <c r="AF27" s="45">
        <f t="shared" si="7"/>
        <v>0.20597221321824893</v>
      </c>
      <c r="AG27" s="46">
        <f>STDEV(AG24:AG25)</f>
        <v>2.0761412875120861E-2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Cpx trace element compositions</vt:lpstr>
      <vt:lpstr>Amp trace element compositions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Ruantao</dc:creator>
  <cp:lastModifiedBy>Ruantao</cp:lastModifiedBy>
  <dcterms:created xsi:type="dcterms:W3CDTF">2020-11-19T13:17:41Z</dcterms:created>
  <dcterms:modified xsi:type="dcterms:W3CDTF">2021-02-08T21:34:13Z</dcterms:modified>
</cp:coreProperties>
</file>