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https://d.docs.live.net/cb574c88abcc9d67/Work/Manuscripts^J Grants and Papers/Manuscripts and Publications/VMs manuscripts/Formalin in fish/Submission to IJFC BMC/"/>
    </mc:Choice>
  </mc:AlternateContent>
  <xr:revisionPtr revIDLastSave="0" documentId="8_{A3F1F8D0-9391-4AF7-A5D9-95CA7A962F72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Freshness" sheetId="1" r:id="rId1"/>
    <sheet name="Formalin level" sheetId="2" r:id="rId2"/>
    <sheet name="Statistical analysi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" i="1" l="1"/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H7" i="2"/>
</calcChain>
</file>

<file path=xl/sharedStrings.xml><?xml version="1.0" encoding="utf-8"?>
<sst xmlns="http://schemas.openxmlformats.org/spreadsheetml/2006/main" count="276" uniqueCount="147">
  <si>
    <t>Temeke</t>
  </si>
  <si>
    <t>Kinondoni</t>
  </si>
  <si>
    <t>Ubungo</t>
  </si>
  <si>
    <t>Kigamboni</t>
  </si>
  <si>
    <t>Ilala</t>
  </si>
  <si>
    <t>Freshness</t>
  </si>
  <si>
    <t>Formaldehyde</t>
  </si>
  <si>
    <t>Market</t>
  </si>
  <si>
    <t>Street vendors</t>
  </si>
  <si>
    <t>Supermarket</t>
  </si>
  <si>
    <t>Streetvendors</t>
  </si>
  <si>
    <t>Sum</t>
  </si>
  <si>
    <t>Count</t>
  </si>
  <si>
    <t>Dar es Salaam Districts</t>
  </si>
  <si>
    <t>Street Vendor</t>
  </si>
  <si>
    <t>Average</t>
  </si>
  <si>
    <t>Accepted</t>
  </si>
  <si>
    <t>2.47 ± 0.08</t>
  </si>
  <si>
    <t>2.48 ± 0.28</t>
  </si>
  <si>
    <t>2.24 ± 0.23</t>
  </si>
  <si>
    <t>2.73 ± 0.99</t>
  </si>
  <si>
    <t>2.25 ± 0.20</t>
  </si>
  <si>
    <t>Acceptance</t>
  </si>
  <si>
    <t>1.41 - 23.07</t>
  </si>
  <si>
    <t>1.30 - 29.12</t>
  </si>
  <si>
    <t>1.66 - 20.80</t>
  </si>
  <si>
    <t>0.71 - 20.22</t>
  </si>
  <si>
    <t>UBUNGO</t>
  </si>
  <si>
    <t>KIGAMBONI</t>
  </si>
  <si>
    <t>KINONDONI</t>
  </si>
  <si>
    <t>TEMEKE</t>
  </si>
  <si>
    <t>ILALA</t>
  </si>
  <si>
    <t>2.10 - 46.01</t>
  </si>
  <si>
    <t>3.91 ± 1.86</t>
  </si>
  <si>
    <t>12.70 ± 4.75</t>
  </si>
  <si>
    <t>16.07 ± 4.68</t>
  </si>
  <si>
    <t>10.50 ± 7.67</t>
  </si>
  <si>
    <t>11.40 ± 8.03</t>
  </si>
  <si>
    <t>11.59 ± 4.42</t>
  </si>
  <si>
    <t>7.13 ± 4.65</t>
  </si>
  <si>
    <t>13.84 ± 9.64</t>
  </si>
  <si>
    <t>Average (mg/Kg)</t>
  </si>
  <si>
    <t>Range (mg/Kg)</t>
  </si>
  <si>
    <t>10.89 ± 2.44</t>
  </si>
  <si>
    <t>0.71 - 46.01</t>
  </si>
  <si>
    <t>0.71 - 15.37</t>
  </si>
  <si>
    <t>Formalin concentration (mg/Kg)</t>
  </si>
  <si>
    <t>1/Freshness index</t>
  </si>
  <si>
    <t>2.46 ± 0.50</t>
  </si>
  <si>
    <t>SUMMARY</t>
  </si>
  <si>
    <t>Variance</t>
  </si>
  <si>
    <t>ANOVA</t>
  </si>
  <si>
    <t>Source of Variation</t>
  </si>
  <si>
    <t>SS</t>
  </si>
  <si>
    <t>df</t>
  </si>
  <si>
    <t>MS</t>
  </si>
  <si>
    <t>F</t>
  </si>
  <si>
    <t>P-value</t>
  </si>
  <si>
    <t>F crit</t>
  </si>
  <si>
    <t>Columns</t>
  </si>
  <si>
    <t>Error</t>
  </si>
  <si>
    <t>Total</t>
  </si>
  <si>
    <t>1.59 - 46.01</t>
  </si>
  <si>
    <t>5.89 - 29.12</t>
  </si>
  <si>
    <t>District</t>
  </si>
  <si>
    <t>Anova: Two-Factor With Replication</t>
  </si>
  <si>
    <t>Sample</t>
  </si>
  <si>
    <t>Interaction</t>
  </si>
  <si>
    <t>Within</t>
  </si>
  <si>
    <t>Tests of Between-Subjects Effects</t>
  </si>
  <si>
    <t>Dependent Variable: Concentration of Formalin</t>
  </si>
  <si>
    <t>Source</t>
  </si>
  <si>
    <t>Type III Sum of Squares</t>
  </si>
  <si>
    <t>Mean Square</t>
  </si>
  <si>
    <t>Sig.</t>
  </si>
  <si>
    <t>Corrected Model</t>
  </si>
  <si>
    <t>Intercept</t>
  </si>
  <si>
    <t>Source_market</t>
  </si>
  <si>
    <t>District * Source_market</t>
  </si>
  <si>
    <t>Corrected Total</t>
  </si>
  <si>
    <t>a. R Squared = .509 (Adjusted R Squared = .357)</t>
  </si>
  <si>
    <r>
      <t>2343.577</t>
    </r>
    <r>
      <rPr>
        <vertAlign val="superscript"/>
        <sz val="12"/>
        <color indexed="8"/>
        <rFont val="Arial"/>
        <family val="2"/>
      </rPr>
      <t>a</t>
    </r>
  </si>
  <si>
    <t>Multiple Comparisons</t>
  </si>
  <si>
    <t>Dependent Variable: Concentration of Formalin 
 Tukey HSD</t>
  </si>
  <si>
    <t>(I) Source market</t>
  </si>
  <si>
    <t>Mean Difference (I-J)</t>
  </si>
  <si>
    <t>Std. Error</t>
  </si>
  <si>
    <t>95% Confidence Interval</t>
  </si>
  <si>
    <t>Lower Bound</t>
  </si>
  <si>
    <t>Upper Bound</t>
  </si>
  <si>
    <t>Street Vendors</t>
  </si>
  <si>
    <t>Based on observed means.
 The error term is Mean Square(Error) = 50.181.</t>
  </si>
  <si>
    <t>*. The mean difference is significant at the .05 level.</t>
  </si>
  <si>
    <r>
      <t>-8.790140</t>
    </r>
    <r>
      <rPr>
        <vertAlign val="superscript"/>
        <sz val="12"/>
        <color indexed="8"/>
        <rFont val="Arial"/>
        <family val="2"/>
      </rPr>
      <t>*</t>
    </r>
  </si>
  <si>
    <r>
      <t>-12.163847</t>
    </r>
    <r>
      <rPr>
        <vertAlign val="superscript"/>
        <sz val="12"/>
        <color indexed="8"/>
        <rFont val="Arial"/>
        <family val="2"/>
      </rPr>
      <t>*</t>
    </r>
  </si>
  <si>
    <r>
      <t>8.790140</t>
    </r>
    <r>
      <rPr>
        <vertAlign val="superscript"/>
        <sz val="12"/>
        <color indexed="8"/>
        <rFont val="Arial"/>
        <family val="2"/>
      </rPr>
      <t>*</t>
    </r>
  </si>
  <si>
    <r>
      <t>12.163847</t>
    </r>
    <r>
      <rPr>
        <vertAlign val="superscript"/>
        <sz val="12"/>
        <color indexed="8"/>
        <rFont val="Arial"/>
        <family val="2"/>
      </rPr>
      <t>*</t>
    </r>
  </si>
  <si>
    <t>FROM SPSS</t>
  </si>
  <si>
    <t>P-Value</t>
  </si>
  <si>
    <t>2.42 ± 0.62</t>
  </si>
  <si>
    <t>2.57 ± 0.57</t>
  </si>
  <si>
    <t>2.43 ± 0.67</t>
  </si>
  <si>
    <t>2.25 ± 0.48</t>
  </si>
  <si>
    <t>2.8 ± 0.70</t>
  </si>
  <si>
    <t>2.40 ± 0.44</t>
  </si>
  <si>
    <t>2.29 ± 0.18</t>
  </si>
  <si>
    <t>2.45 ± 0.05</t>
  </si>
  <si>
    <t>1.99 ± 0.43</t>
  </si>
  <si>
    <t>2.30 ± 0.10</t>
  </si>
  <si>
    <t>3.87 ± 0.71</t>
  </si>
  <si>
    <t>2.03 ± 0.15</t>
  </si>
  <si>
    <t>2.13 ± 0.85</t>
  </si>
  <si>
    <t>2.48 ± 0.34</t>
  </si>
  <si>
    <t>2.13 ± 0.06</t>
  </si>
  <si>
    <t>2.28 ± 0.10</t>
  </si>
  <si>
    <r>
      <t>2.83 ± 0.86</t>
    </r>
    <r>
      <rPr>
        <sz val="11"/>
        <color theme="1"/>
        <rFont val="Calibri"/>
        <family val="2"/>
        <scheme val="minor"/>
      </rPr>
      <t/>
    </r>
  </si>
  <si>
    <t>2.20 ± 0.21</t>
  </si>
  <si>
    <t>Formaldehyde &gt; 20mg/kg</t>
  </si>
  <si>
    <t>0 (0%)</t>
  </si>
  <si>
    <t>11(18.3%)</t>
  </si>
  <si>
    <t>4(20%)</t>
  </si>
  <si>
    <t>7 (35%)</t>
  </si>
  <si>
    <t>2 (16.7%)</t>
  </si>
  <si>
    <t>1 (8.3%)</t>
  </si>
  <si>
    <t>4 (33.3%)</t>
  </si>
  <si>
    <t>4.91 ± 4.27</t>
  </si>
  <si>
    <t>7.35 ± 5.06</t>
  </si>
  <si>
    <t>19.25 ± 10.50</t>
  </si>
  <si>
    <t>3.19 ± 2.05</t>
  </si>
  <si>
    <t>11.76 ± 5.04</t>
  </si>
  <si>
    <t>19.24 ± 5.00</t>
  </si>
  <si>
    <t>6.65 ± 6.15</t>
  </si>
  <si>
    <t>12.94 ± 5.74</t>
  </si>
  <si>
    <t>15.18 ± 5.89</t>
  </si>
  <si>
    <t>2.03 ± 0.93</t>
  </si>
  <si>
    <t>11.12 ± 7.00</t>
  </si>
  <si>
    <t>8.25 ± 2.75</t>
  </si>
  <si>
    <t>2.77 ± 0.47</t>
  </si>
  <si>
    <t>20.32 ± 16.44</t>
  </si>
  <si>
    <t>18.44± 3.92</t>
  </si>
  <si>
    <t>&gt;20</t>
  </si>
  <si>
    <t>1st</t>
  </si>
  <si>
    <t>2nd</t>
  </si>
  <si>
    <t>3rd</t>
  </si>
  <si>
    <t>4th</t>
  </si>
  <si>
    <t>EXCEL</t>
  </si>
  <si>
    <t>Freshness (mean values)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</si>
</sst>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##0"/>
    <numFmt numFmtId="165" formatCode="###0.000"/>
    <numFmt numFmtId="166" formatCode="####.000"/>
    <numFmt numFmtId="167" formatCode="###0.0000000"/>
    <numFmt numFmtId="168" formatCode="###0.000000"/>
  </numFmts>
  <fonts count="2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9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theme="1"/>
      <name val="Calibri"/>
      <family val="2"/>
      <scheme val="minor"/>
    </font>
    <font>
      <sz val="10"/>
      <name val="Arial"/>
      <family val="2"/>
    </font>
    <font>
      <b/>
      <sz val="12"/>
      <color indexed="8"/>
      <name val="Arial Bold"/>
    </font>
    <font>
      <sz val="12"/>
      <name val="Arial"/>
      <family val="2"/>
    </font>
    <font>
      <sz val="12"/>
      <color indexed="8"/>
      <name val="Arial"/>
      <family val="2"/>
    </font>
    <font>
      <vertAlign val="superscript"/>
      <sz val="12"/>
      <color indexed="8"/>
      <name val="Arial"/>
      <family val="2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18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1" fillId="0" borderId="0"/>
  </cellStyleXfs>
  <cellXfs count="9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1" xfId="0" applyBorder="1"/>
    <xf numFmtId="2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/>
    <xf numFmtId="0" fontId="2" fillId="0" borderId="3" xfId="0" applyFont="1" applyBorder="1" applyAlignment="1">
      <alignment horizontal="centerContinuous"/>
    </xf>
    <xf numFmtId="0" fontId="4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/>
    <xf numFmtId="0" fontId="2" fillId="0" borderId="3" xfId="0" applyFont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7" xfId="0" applyFont="1" applyBorder="1" applyAlignment="1">
      <alignment horizontal="right"/>
    </xf>
    <xf numFmtId="0" fontId="13" fillId="0" borderId="0" xfId="1" applyFont="1"/>
    <xf numFmtId="0" fontId="14" fillId="0" borderId="0" xfId="1" applyFont="1" applyAlignment="1">
      <alignment horizontal="center" wrapText="1"/>
    </xf>
    <xf numFmtId="0" fontId="14" fillId="0" borderId="0" xfId="1" applyFont="1" applyAlignment="1">
      <alignment horizontal="left" vertical="top" wrapText="1"/>
    </xf>
    <xf numFmtId="0" fontId="14" fillId="0" borderId="0" xfId="1" applyFont="1" applyAlignment="1">
      <alignment horizontal="right" vertical="top"/>
    </xf>
    <xf numFmtId="164" fontId="14" fillId="0" borderId="0" xfId="1" applyNumberFormat="1" applyFont="1" applyAlignment="1">
      <alignment horizontal="right" vertical="top"/>
    </xf>
    <xf numFmtId="165" fontId="14" fillId="0" borderId="0" xfId="1" applyNumberFormat="1" applyFont="1" applyAlignment="1">
      <alignment horizontal="right" vertical="top"/>
    </xf>
    <xf numFmtId="166" fontId="14" fillId="0" borderId="0" xfId="1" applyNumberFormat="1" applyFont="1" applyAlignment="1">
      <alignment horizontal="right" vertical="top"/>
    </xf>
    <xf numFmtId="0" fontId="13" fillId="0" borderId="4" xfId="1" applyFont="1" applyBorder="1"/>
    <xf numFmtId="0" fontId="13" fillId="0" borderId="5" xfId="1" applyFont="1" applyBorder="1"/>
    <xf numFmtId="167" fontId="14" fillId="0" borderId="0" xfId="1" applyNumberFormat="1" applyFont="1" applyAlignment="1">
      <alignment horizontal="right" vertical="top"/>
    </xf>
    <xf numFmtId="168" fontId="14" fillId="0" borderId="0" xfId="1" applyNumberFormat="1" applyFont="1" applyAlignment="1">
      <alignment horizontal="right" vertical="top"/>
    </xf>
    <xf numFmtId="0" fontId="0" fillId="2" borderId="0" xfId="0" applyFill="1"/>
    <xf numFmtId="166" fontId="14" fillId="2" borderId="0" xfId="1" applyNumberFormat="1" applyFont="1" applyFill="1" applyAlignment="1">
      <alignment horizontal="right" vertical="top"/>
    </xf>
    <xf numFmtId="0" fontId="14" fillId="2" borderId="0" xfId="1" applyFont="1" applyFill="1" applyAlignment="1">
      <alignment horizontal="left" vertical="top" wrapText="1"/>
    </xf>
    <xf numFmtId="0" fontId="0" fillId="0" borderId="9" xfId="0" applyBorder="1"/>
    <xf numFmtId="0" fontId="0" fillId="0" borderId="10" xfId="0" applyBorder="1"/>
    <xf numFmtId="0" fontId="16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7" fillId="5" borderId="0" xfId="0" applyFont="1" applyFill="1" applyAlignment="1">
      <alignment horizontal="center"/>
    </xf>
    <xf numFmtId="0" fontId="16" fillId="0" borderId="0" xfId="0" applyFont="1" applyAlignment="1">
      <alignment horizontal="left"/>
    </xf>
    <xf numFmtId="0" fontId="16" fillId="5" borderId="0" xfId="0" applyFont="1" applyFill="1" applyAlignment="1">
      <alignment horizontal="left"/>
    </xf>
    <xf numFmtId="0" fontId="16" fillId="5" borderId="0" xfId="0" applyFont="1" applyFill="1" applyAlignment="1">
      <alignment horizontal="center"/>
    </xf>
    <xf numFmtId="0" fontId="6" fillId="0" borderId="0" xfId="0" applyFont="1"/>
    <xf numFmtId="0" fontId="16" fillId="0" borderId="0" xfId="0" applyFont="1" applyAlignment="1">
      <alignment horizontal="center"/>
    </xf>
    <xf numFmtId="0" fontId="16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0" fontId="6" fillId="0" borderId="2" xfId="0" applyFont="1" applyBorder="1"/>
    <xf numFmtId="0" fontId="0" fillId="0" borderId="0" xfId="0" applyAlignment="1">
      <alignment vertical="center"/>
    </xf>
    <xf numFmtId="0" fontId="18" fillId="0" borderId="6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0" borderId="6" xfId="0" applyFont="1" applyBorder="1" applyAlignment="1">
      <alignment wrapText="1"/>
    </xf>
    <xf numFmtId="0" fontId="18" fillId="0" borderId="0" xfId="0" applyFont="1" applyAlignment="1">
      <alignment wrapText="1"/>
    </xf>
    <xf numFmtId="0" fontId="19" fillId="0" borderId="0" xfId="0" applyFont="1" applyAlignment="1">
      <alignment horizontal="center"/>
    </xf>
    <xf numFmtId="0" fontId="19" fillId="3" borderId="0" xfId="0" applyFont="1" applyFill="1" applyAlignment="1">
      <alignment horizontal="center"/>
    </xf>
    <xf numFmtId="0" fontId="19" fillId="4" borderId="0" xfId="0" applyFont="1" applyFill="1" applyAlignment="1">
      <alignment horizont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left"/>
    </xf>
    <xf numFmtId="0" fontId="18" fillId="3" borderId="0" xfId="0" applyFont="1" applyFill="1" applyAlignment="1">
      <alignment horizontal="left"/>
    </xf>
    <xf numFmtId="0" fontId="18" fillId="3" borderId="0" xfId="0" applyFont="1" applyFill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/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/>
    </xf>
    <xf numFmtId="0" fontId="19" fillId="4" borderId="0" xfId="0" applyFont="1" applyFill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4" borderId="2" xfId="0" applyFont="1" applyFill="1" applyBorder="1" applyAlignment="1">
      <alignment horizontal="left"/>
    </xf>
    <xf numFmtId="0" fontId="19" fillId="4" borderId="2" xfId="0" applyFont="1" applyFill="1" applyBorder="1" applyAlignment="1">
      <alignment horizontal="center"/>
    </xf>
    <xf numFmtId="0" fontId="18" fillId="4" borderId="2" xfId="0" applyFont="1" applyFill="1" applyBorder="1" applyAlignment="1">
      <alignment horizontal="center"/>
    </xf>
    <xf numFmtId="0" fontId="19" fillId="0" borderId="2" xfId="0" applyFont="1" applyBorder="1"/>
    <xf numFmtId="0" fontId="20" fillId="2" borderId="0" xfId="0" applyFont="1" applyFill="1"/>
    <xf numFmtId="0" fontId="1" fillId="0" borderId="0" xfId="0" applyFont="1" applyAlignment="1">
      <alignment horizontal="center"/>
    </xf>
    <xf numFmtId="0" fontId="16" fillId="0" borderId="2" xfId="0" applyFont="1" applyBorder="1" applyAlignment="1">
      <alignment horizontal="center"/>
    </xf>
    <xf numFmtId="0" fontId="17" fillId="0" borderId="8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/>
    </xf>
    <xf numFmtId="0" fontId="19" fillId="0" borderId="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4" fillId="0" borderId="0" xfId="1" applyFont="1" applyAlignment="1">
      <alignment horizontal="left" vertical="top" wrapText="1"/>
    </xf>
    <xf numFmtId="0" fontId="12" fillId="0" borderId="4" xfId="1" applyFont="1" applyBorder="1" applyAlignment="1">
      <alignment horizontal="center" vertical="center" wrapText="1"/>
    </xf>
    <xf numFmtId="0" fontId="14" fillId="0" borderId="0" xfId="1" applyFont="1" applyAlignment="1">
      <alignment horizontal="left" wrapText="1"/>
    </xf>
    <xf numFmtId="0" fontId="14" fillId="0" borderId="5" xfId="1" applyFont="1" applyBorder="1" applyAlignment="1">
      <alignment horizontal="left" vertical="top" wrapText="1"/>
    </xf>
    <xf numFmtId="0" fontId="14" fillId="2" borderId="0" xfId="1" applyFont="1" applyFill="1" applyAlignment="1">
      <alignment horizontal="left" vertical="top" wrapText="1"/>
    </xf>
    <xf numFmtId="0" fontId="14" fillId="0" borderId="0" xfId="1" applyFont="1" applyAlignment="1">
      <alignment horizontal="center" wrapText="1"/>
    </xf>
  </cellXfs>
  <cellStyles count="2">
    <cellStyle name="Normal" xfId="0" builtinId="0"/>
    <cellStyle name="Normal_Statistical analysis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37288937916577E-2"/>
          <c:y val="6.7320229606366175E-2"/>
          <c:w val="0.86978178452331145"/>
          <c:h val="0.78751644279759148"/>
        </c:manualLayout>
      </c:layout>
      <c:scatterChart>
        <c:scatterStyle val="lineMarker"/>
        <c:varyColors val="0"/>
        <c:ser>
          <c:idx val="0"/>
          <c:order val="0"/>
          <c:tx>
            <c:strRef>
              <c:f>Freshness!$H$2</c:f>
              <c:strCache>
                <c:ptCount val="1"/>
                <c:pt idx="0">
                  <c:v>Formaldehyde</c:v>
                </c:pt>
              </c:strCache>
            </c:strRef>
          </c:tx>
          <c:spPr>
            <a:ln w="25400" cap="rnd">
              <a:noFill/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 cap="rnd">
                <a:solidFill>
                  <a:schemeClr val="accent2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trendline>
            <c:spPr>
              <a:ln w="19050" cap="rnd">
                <a:solidFill>
                  <a:schemeClr val="accent2"/>
                </a:solidFill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2"/>
                </a:solidFill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Freshness!$G$3:$G$17</c:f>
              <c:numCache>
                <c:formatCode>General</c:formatCode>
                <c:ptCount val="15"/>
                <c:pt idx="0">
                  <c:v>2.2799999999999998</c:v>
                </c:pt>
                <c:pt idx="1">
                  <c:v>2.2999999999999998</c:v>
                </c:pt>
                <c:pt idx="2">
                  <c:v>2.1</c:v>
                </c:pt>
                <c:pt idx="3">
                  <c:v>2.8</c:v>
                </c:pt>
                <c:pt idx="4">
                  <c:v>2.25</c:v>
                </c:pt>
                <c:pt idx="5">
                  <c:v>2.4500000000000002</c:v>
                </c:pt>
                <c:pt idx="6">
                  <c:v>4</c:v>
                </c:pt>
                <c:pt idx="7">
                  <c:v>2.5</c:v>
                </c:pt>
                <c:pt idx="8">
                  <c:v>2.5</c:v>
                </c:pt>
                <c:pt idx="9">
                  <c:v>2.8</c:v>
                </c:pt>
                <c:pt idx="10">
                  <c:v>1.93</c:v>
                </c:pt>
                <c:pt idx="11">
                  <c:v>2.0299999999999998</c:v>
                </c:pt>
                <c:pt idx="12">
                  <c:v>2.1</c:v>
                </c:pt>
                <c:pt idx="13">
                  <c:v>2.4</c:v>
                </c:pt>
                <c:pt idx="14">
                  <c:v>2.4</c:v>
                </c:pt>
              </c:numCache>
            </c:numRef>
          </c:xVal>
          <c:yVal>
            <c:numRef>
              <c:f>Freshness!$H$3:$H$17</c:f>
              <c:numCache>
                <c:formatCode>General</c:formatCode>
                <c:ptCount val="15"/>
                <c:pt idx="0">
                  <c:v>6.65</c:v>
                </c:pt>
                <c:pt idx="1">
                  <c:v>2.0299999999999998</c:v>
                </c:pt>
                <c:pt idx="2">
                  <c:v>2.77</c:v>
                </c:pt>
                <c:pt idx="3">
                  <c:v>4.91</c:v>
                </c:pt>
                <c:pt idx="4">
                  <c:v>3.19</c:v>
                </c:pt>
                <c:pt idx="5">
                  <c:v>12.94</c:v>
                </c:pt>
                <c:pt idx="6">
                  <c:v>11.12</c:v>
                </c:pt>
                <c:pt idx="7">
                  <c:v>20.32</c:v>
                </c:pt>
                <c:pt idx="8">
                  <c:v>7.35</c:v>
                </c:pt>
                <c:pt idx="9">
                  <c:v>11.76</c:v>
                </c:pt>
                <c:pt idx="10">
                  <c:v>15.18</c:v>
                </c:pt>
                <c:pt idx="11">
                  <c:v>8.25</c:v>
                </c:pt>
                <c:pt idx="12">
                  <c:v>18.440000000000001</c:v>
                </c:pt>
                <c:pt idx="13">
                  <c:v>19.25</c:v>
                </c:pt>
                <c:pt idx="14">
                  <c:v>19.239999999999998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885-497E-AA12-8A43FE5E08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68472320"/>
        <c:axId val="1668478304"/>
      </c:scatterChart>
      <c:valAx>
        <c:axId val="16684723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Degree of Freshness</a:t>
                </a:r>
              </a:p>
            </c:rich>
          </c:tx>
          <c:layout>
            <c:manualLayout>
              <c:xMode val="edge"/>
              <c:yMode val="edge"/>
              <c:x val="0.42945921614870602"/>
              <c:y val="0.9335822139879573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8478304"/>
        <c:crosses val="autoZero"/>
        <c:crossBetween val="midCat"/>
      </c:valAx>
      <c:valAx>
        <c:axId val="1668478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Formaldehyde concentration (mg/kg)</a:t>
                </a:r>
              </a:p>
            </c:rich>
          </c:tx>
          <c:layout>
            <c:manualLayout>
              <c:xMode val="edge"/>
              <c:yMode val="edge"/>
              <c:x val="2.147074610842727E-2"/>
              <c:y val="0.20970418403581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84723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276224</xdr:colOff>
      <xdr:row>3</xdr:row>
      <xdr:rowOff>19050</xdr:rowOff>
    </xdr:from>
    <xdr:to>
      <xdr:col>21</xdr:col>
      <xdr:colOff>95249</xdr:colOff>
      <xdr:row>20</xdr:row>
      <xdr:rowOff>47624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29"/>
  <sheetViews>
    <sheetView topLeftCell="E58" workbookViewId="0">
      <selection activeCell="C11" sqref="C11"/>
    </sheetView>
  </sheetViews>
  <sheetFormatPr defaultRowHeight="14.5" x14ac:dyDescent="0.35"/>
  <cols>
    <col min="2" max="2" width="12.7265625" customWidth="1"/>
    <col min="3" max="3" width="19" customWidth="1"/>
    <col min="4" max="4" width="13.7265625" customWidth="1"/>
    <col min="5" max="5" width="14.54296875" customWidth="1"/>
    <col min="6" max="6" width="13.1796875" customWidth="1"/>
    <col min="7" max="7" width="11.81640625" customWidth="1"/>
    <col min="10" max="10" width="13.1796875" customWidth="1"/>
  </cols>
  <sheetData>
    <row r="1" spans="2:25" ht="16" thickBot="1" x14ac:dyDescent="0.4">
      <c r="C1" s="84"/>
      <c r="D1" s="84"/>
      <c r="E1" s="84"/>
      <c r="F1" s="84"/>
      <c r="G1" s="84"/>
    </row>
    <row r="2" spans="2:25" ht="30" customHeight="1" x14ac:dyDescent="0.35">
      <c r="B2" s="4"/>
      <c r="C2" s="2" t="s">
        <v>146</v>
      </c>
      <c r="D2" s="2" t="s">
        <v>6</v>
      </c>
      <c r="E2" s="2" t="s">
        <v>47</v>
      </c>
      <c r="F2" s="2" t="s">
        <v>6</v>
      </c>
      <c r="G2" s="2" t="s">
        <v>5</v>
      </c>
      <c r="H2" s="2" t="s">
        <v>6</v>
      </c>
      <c r="J2" s="10"/>
      <c r="K2" s="10"/>
    </row>
    <row r="3" spans="2:25" ht="15.5" x14ac:dyDescent="0.35">
      <c r="B3" s="4" t="s">
        <v>2</v>
      </c>
      <c r="C3" s="1">
        <v>2.2799999999999998</v>
      </c>
      <c r="D3" s="12">
        <v>6.65</v>
      </c>
      <c r="E3" s="5">
        <f>1/$C3</f>
        <v>0.43859649122807021</v>
      </c>
      <c r="F3" s="12">
        <v>6.65</v>
      </c>
      <c r="G3" s="1">
        <v>2.2799999999999998</v>
      </c>
      <c r="H3" s="12">
        <v>6.65</v>
      </c>
      <c r="Y3" s="2"/>
    </row>
    <row r="4" spans="2:25" ht="15.5" x14ac:dyDescent="0.35">
      <c r="B4" s="4" t="s">
        <v>3</v>
      </c>
      <c r="C4" s="1">
        <v>2.2999999999999998</v>
      </c>
      <c r="D4" s="12">
        <v>2.0299999999999998</v>
      </c>
      <c r="E4" s="5">
        <f t="shared" ref="E4:E17" si="0">1/$C4</f>
        <v>0.43478260869565222</v>
      </c>
      <c r="F4" s="12">
        <v>2.0299999999999998</v>
      </c>
      <c r="G4" s="1">
        <v>2.2999999999999998</v>
      </c>
      <c r="H4" s="12">
        <v>2.0299999999999998</v>
      </c>
      <c r="L4" s="3"/>
      <c r="M4" s="3"/>
      <c r="N4" s="3"/>
      <c r="O4" s="3"/>
      <c r="Y4" s="1"/>
    </row>
    <row r="5" spans="2:25" ht="15.5" x14ac:dyDescent="0.35">
      <c r="B5" s="4" t="s">
        <v>4</v>
      </c>
      <c r="C5" s="1">
        <v>2.1</v>
      </c>
      <c r="D5" s="12">
        <v>2.77</v>
      </c>
      <c r="E5" s="5">
        <f t="shared" si="0"/>
        <v>0.47619047619047616</v>
      </c>
      <c r="F5" s="12">
        <v>2.77</v>
      </c>
      <c r="G5" s="1">
        <v>2.1</v>
      </c>
      <c r="H5" s="12">
        <v>2.77</v>
      </c>
      <c r="Y5" s="1"/>
    </row>
    <row r="6" spans="2:25" ht="15.5" x14ac:dyDescent="0.35">
      <c r="B6" s="4" t="s">
        <v>0</v>
      </c>
      <c r="C6" s="1">
        <v>2.8</v>
      </c>
      <c r="D6" s="12">
        <v>4.91</v>
      </c>
      <c r="E6" s="5">
        <f t="shared" si="0"/>
        <v>0.35714285714285715</v>
      </c>
      <c r="F6" s="12">
        <v>4.91</v>
      </c>
      <c r="G6" s="1">
        <v>2.8</v>
      </c>
      <c r="H6" s="12">
        <v>4.91</v>
      </c>
      <c r="Y6" s="1"/>
    </row>
    <row r="7" spans="2:25" ht="15.5" x14ac:dyDescent="0.35">
      <c r="B7" s="4" t="s">
        <v>1</v>
      </c>
      <c r="C7" s="1">
        <v>2.25</v>
      </c>
      <c r="D7" s="12">
        <v>3.19</v>
      </c>
      <c r="E7" s="5">
        <f t="shared" si="0"/>
        <v>0.44444444444444442</v>
      </c>
      <c r="F7" s="12">
        <v>3.19</v>
      </c>
      <c r="G7" s="1">
        <v>2.25</v>
      </c>
      <c r="H7" s="12">
        <v>3.19</v>
      </c>
      <c r="Y7" s="1"/>
    </row>
    <row r="8" spans="2:25" ht="15.5" x14ac:dyDescent="0.35">
      <c r="B8" s="4" t="s">
        <v>2</v>
      </c>
      <c r="C8" s="1">
        <v>2.4500000000000002</v>
      </c>
      <c r="D8" s="12">
        <v>12.94</v>
      </c>
      <c r="E8" s="5">
        <f t="shared" si="0"/>
        <v>0.4081632653061224</v>
      </c>
      <c r="F8" s="12">
        <v>12.94</v>
      </c>
      <c r="G8" s="1">
        <v>2.4500000000000002</v>
      </c>
      <c r="H8" s="12">
        <v>12.94</v>
      </c>
      <c r="Y8" s="1"/>
    </row>
    <row r="9" spans="2:25" ht="15.5" x14ac:dyDescent="0.35">
      <c r="B9" s="4" t="s">
        <v>3</v>
      </c>
      <c r="C9" s="1">
        <v>4</v>
      </c>
      <c r="D9" s="12">
        <v>11.12</v>
      </c>
      <c r="E9" s="5">
        <f t="shared" si="0"/>
        <v>0.25</v>
      </c>
      <c r="F9" s="12">
        <v>11.12</v>
      </c>
      <c r="G9" s="1">
        <v>4</v>
      </c>
      <c r="H9" s="12">
        <v>11.12</v>
      </c>
      <c r="Y9" s="1"/>
    </row>
    <row r="10" spans="2:25" ht="15.5" x14ac:dyDescent="0.35">
      <c r="B10" s="4" t="s">
        <v>4</v>
      </c>
      <c r="C10" s="1">
        <v>2.5</v>
      </c>
      <c r="D10" s="12">
        <v>20.32</v>
      </c>
      <c r="E10" s="5">
        <f t="shared" si="0"/>
        <v>0.4</v>
      </c>
      <c r="F10" s="12">
        <v>20.32</v>
      </c>
      <c r="G10" s="1">
        <v>2.5</v>
      </c>
      <c r="H10" s="12">
        <v>20.32</v>
      </c>
      <c r="Y10" s="1"/>
    </row>
    <row r="11" spans="2:25" ht="15.5" x14ac:dyDescent="0.35">
      <c r="B11" s="4" t="s">
        <v>0</v>
      </c>
      <c r="C11" s="1">
        <v>2.5</v>
      </c>
      <c r="D11" s="12">
        <v>7.35</v>
      </c>
      <c r="E11" s="5">
        <f t="shared" si="0"/>
        <v>0.4</v>
      </c>
      <c r="F11" s="12">
        <v>7.35</v>
      </c>
      <c r="G11" s="1">
        <v>2.5</v>
      </c>
      <c r="H11" s="12">
        <v>7.35</v>
      </c>
      <c r="Y11" s="1"/>
    </row>
    <row r="12" spans="2:25" ht="15.5" x14ac:dyDescent="0.35">
      <c r="B12" s="4" t="s">
        <v>1</v>
      </c>
      <c r="C12" s="1">
        <v>2.8</v>
      </c>
      <c r="D12" s="12">
        <v>11.76</v>
      </c>
      <c r="E12" s="5">
        <f t="shared" si="0"/>
        <v>0.35714285714285715</v>
      </c>
      <c r="F12" s="12">
        <v>11.76</v>
      </c>
      <c r="G12" s="1">
        <v>2.8</v>
      </c>
      <c r="H12" s="12">
        <v>11.76</v>
      </c>
      <c r="Y12" s="1"/>
    </row>
    <row r="13" spans="2:25" ht="15.5" x14ac:dyDescent="0.35">
      <c r="B13" s="4" t="s">
        <v>2</v>
      </c>
      <c r="C13" s="1">
        <v>1.93</v>
      </c>
      <c r="D13" s="12">
        <v>15.18</v>
      </c>
      <c r="E13" s="5">
        <f t="shared" si="0"/>
        <v>0.5181347150259068</v>
      </c>
      <c r="F13" s="12">
        <v>15.18</v>
      </c>
      <c r="G13" s="1">
        <v>1.93</v>
      </c>
      <c r="H13" s="12">
        <v>15.18</v>
      </c>
      <c r="Y13" s="1"/>
    </row>
    <row r="14" spans="2:25" ht="15.5" x14ac:dyDescent="0.35">
      <c r="B14" s="4" t="s">
        <v>3</v>
      </c>
      <c r="C14" s="1">
        <v>2.0299999999999998</v>
      </c>
      <c r="D14" s="12">
        <v>8.25</v>
      </c>
      <c r="E14" s="5">
        <f t="shared" si="0"/>
        <v>0.49261083743842371</v>
      </c>
      <c r="F14" s="12">
        <v>8.25</v>
      </c>
      <c r="G14" s="1">
        <v>2.0299999999999998</v>
      </c>
      <c r="H14" s="12">
        <v>8.25</v>
      </c>
      <c r="Y14" s="1"/>
    </row>
    <row r="15" spans="2:25" ht="15.5" x14ac:dyDescent="0.35">
      <c r="B15" s="4" t="s">
        <v>4</v>
      </c>
      <c r="C15" s="1">
        <v>2.1</v>
      </c>
      <c r="D15" s="12">
        <v>18.440000000000001</v>
      </c>
      <c r="E15" s="5">
        <f t="shared" si="0"/>
        <v>0.47619047619047616</v>
      </c>
      <c r="F15" s="12">
        <v>18.440000000000001</v>
      </c>
      <c r="G15" s="1">
        <v>2.1</v>
      </c>
      <c r="H15" s="12">
        <v>18.440000000000001</v>
      </c>
      <c r="Y15" s="1"/>
    </row>
    <row r="16" spans="2:25" ht="15.5" x14ac:dyDescent="0.35">
      <c r="B16" s="4" t="s">
        <v>0</v>
      </c>
      <c r="C16" s="1">
        <v>2.4</v>
      </c>
      <c r="D16" s="12">
        <v>19.25</v>
      </c>
      <c r="E16" s="5">
        <f t="shared" si="0"/>
        <v>0.41666666666666669</v>
      </c>
      <c r="F16" s="12">
        <v>19.25</v>
      </c>
      <c r="G16" s="1">
        <v>2.4</v>
      </c>
      <c r="H16" s="12">
        <v>19.25</v>
      </c>
      <c r="Y16" s="1"/>
    </row>
    <row r="17" spans="2:25" ht="16" thickBot="1" x14ac:dyDescent="0.4">
      <c r="B17" s="4" t="s">
        <v>1</v>
      </c>
      <c r="C17" s="1">
        <v>2.4</v>
      </c>
      <c r="D17" s="12">
        <v>19.239999999999998</v>
      </c>
      <c r="E17" s="5">
        <f t="shared" si="0"/>
        <v>0.41666666666666669</v>
      </c>
      <c r="F17" s="12">
        <v>19.239999999999998</v>
      </c>
      <c r="G17" s="1">
        <v>2.4</v>
      </c>
      <c r="H17" s="12">
        <v>19.239999999999998</v>
      </c>
      <c r="J17" s="9"/>
      <c r="K17" s="9"/>
      <c r="L17" s="3"/>
      <c r="M17" s="3"/>
      <c r="N17" s="3"/>
      <c r="O17" s="3"/>
      <c r="P17" s="3"/>
      <c r="Q17" s="3"/>
      <c r="Y17" s="1"/>
    </row>
    <row r="18" spans="2:25" ht="15.5" x14ac:dyDescent="0.35">
      <c r="Y18" s="1"/>
    </row>
    <row r="20" spans="2:25" ht="15" thickBot="1" x14ac:dyDescent="0.4">
      <c r="B20" s="9" t="s">
        <v>5</v>
      </c>
      <c r="C20" s="9"/>
      <c r="D20" s="9"/>
      <c r="E20" s="9"/>
      <c r="F20" s="9"/>
      <c r="G20" s="9"/>
      <c r="H20" s="9"/>
    </row>
    <row r="21" spans="2:25" ht="26.5" thickBot="1" x14ac:dyDescent="0.4">
      <c r="B21" s="46" t="s">
        <v>13</v>
      </c>
      <c r="C21" s="47" t="s">
        <v>7</v>
      </c>
      <c r="D21" s="47" t="s">
        <v>14</v>
      </c>
      <c r="E21" s="47" t="s">
        <v>9</v>
      </c>
      <c r="F21" s="48" t="s">
        <v>15</v>
      </c>
      <c r="G21" s="47" t="s">
        <v>22</v>
      </c>
      <c r="H21" s="47" t="s">
        <v>98</v>
      </c>
    </row>
    <row r="22" spans="2:25" x14ac:dyDescent="0.35">
      <c r="B22" s="49" t="s">
        <v>0</v>
      </c>
      <c r="C22" s="24" t="s">
        <v>99</v>
      </c>
      <c r="D22" s="24" t="s">
        <v>100</v>
      </c>
      <c r="E22" s="24" t="s">
        <v>101</v>
      </c>
      <c r="F22" s="50" t="s">
        <v>17</v>
      </c>
      <c r="G22" s="24" t="s">
        <v>16</v>
      </c>
      <c r="H22" s="86">
        <v>0.52100000000000002</v>
      </c>
    </row>
    <row r="23" spans="2:25" x14ac:dyDescent="0.35">
      <c r="B23" s="51" t="s">
        <v>1</v>
      </c>
      <c r="C23" s="24" t="s">
        <v>102</v>
      </c>
      <c r="D23" s="24" t="s">
        <v>103</v>
      </c>
      <c r="E23" s="24" t="s">
        <v>104</v>
      </c>
      <c r="F23" s="50" t="s">
        <v>18</v>
      </c>
      <c r="G23" s="24" t="s">
        <v>16</v>
      </c>
      <c r="H23" s="87"/>
    </row>
    <row r="24" spans="2:25" x14ac:dyDescent="0.35">
      <c r="B24" s="51" t="s">
        <v>2</v>
      </c>
      <c r="C24" s="24" t="s">
        <v>105</v>
      </c>
      <c r="D24" s="24" t="s">
        <v>106</v>
      </c>
      <c r="E24" s="24" t="s">
        <v>107</v>
      </c>
      <c r="F24" s="50" t="s">
        <v>19</v>
      </c>
      <c r="G24" s="24" t="s">
        <v>16</v>
      </c>
      <c r="H24" s="87"/>
    </row>
    <row r="25" spans="2:25" x14ac:dyDescent="0.35">
      <c r="B25" s="51" t="s">
        <v>3</v>
      </c>
      <c r="C25" s="24" t="s">
        <v>108</v>
      </c>
      <c r="D25" s="24" t="s">
        <v>109</v>
      </c>
      <c r="E25" s="24" t="s">
        <v>110</v>
      </c>
      <c r="F25" s="50" t="s">
        <v>20</v>
      </c>
      <c r="G25" s="24" t="s">
        <v>16</v>
      </c>
      <c r="H25" s="87"/>
    </row>
    <row r="26" spans="2:25" x14ac:dyDescent="0.35">
      <c r="B26" s="51" t="s">
        <v>4</v>
      </c>
      <c r="C26" s="24" t="s">
        <v>111</v>
      </c>
      <c r="D26" s="24" t="s">
        <v>112</v>
      </c>
      <c r="E26" s="24" t="s">
        <v>113</v>
      </c>
      <c r="F26" s="50" t="s">
        <v>21</v>
      </c>
      <c r="G26" s="24" t="s">
        <v>16</v>
      </c>
      <c r="H26" s="87"/>
      <c r="J26" s="44"/>
    </row>
    <row r="27" spans="2:25" x14ac:dyDescent="0.35">
      <c r="B27" s="52" t="s">
        <v>15</v>
      </c>
      <c r="C27" s="50" t="s">
        <v>114</v>
      </c>
      <c r="D27" s="50" t="s">
        <v>115</v>
      </c>
      <c r="E27" s="50" t="s">
        <v>116</v>
      </c>
      <c r="F27" s="53" t="s">
        <v>48</v>
      </c>
      <c r="G27" s="24"/>
      <c r="H27" s="54"/>
    </row>
    <row r="28" spans="2:25" x14ac:dyDescent="0.35">
      <c r="B28" s="51" t="s">
        <v>22</v>
      </c>
      <c r="C28" s="24" t="s">
        <v>16</v>
      </c>
      <c r="D28" s="24" t="s">
        <v>16</v>
      </c>
      <c r="E28" s="24" t="s">
        <v>16</v>
      </c>
      <c r="F28" s="55"/>
      <c r="G28" s="24"/>
      <c r="H28" s="54"/>
    </row>
    <row r="29" spans="2:25" ht="15" thickBot="1" x14ac:dyDescent="0.4">
      <c r="B29" s="56" t="s">
        <v>98</v>
      </c>
      <c r="C29" s="85">
        <v>5.5E-2</v>
      </c>
      <c r="D29" s="85"/>
      <c r="E29" s="85"/>
      <c r="F29" s="57"/>
      <c r="G29" s="57"/>
      <c r="H29" s="58"/>
      <c r="J29" s="45"/>
      <c r="N29" s="45"/>
    </row>
  </sheetData>
  <mergeCells count="3">
    <mergeCell ref="C1:G1"/>
    <mergeCell ref="C29:E29"/>
    <mergeCell ref="H22:H2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U50"/>
  <sheetViews>
    <sheetView topLeftCell="A7" zoomScale="115" zoomScaleNormal="115" workbookViewId="0">
      <selection activeCell="H41" sqref="H41"/>
    </sheetView>
  </sheetViews>
  <sheetFormatPr defaultRowHeight="14.5" x14ac:dyDescent="0.35"/>
  <cols>
    <col min="2" max="2" width="13.81640625" style="8" customWidth="1"/>
    <col min="3" max="3" width="11.81640625" customWidth="1"/>
    <col min="4" max="4" width="10.81640625" customWidth="1"/>
    <col min="5" max="6" width="12.1796875" customWidth="1"/>
    <col min="7" max="7" width="6.453125" customWidth="1"/>
    <col min="8" max="8" width="10.453125" customWidth="1"/>
    <col min="9" max="9" width="11.7265625" customWidth="1"/>
    <col min="10" max="10" width="19.54296875" customWidth="1"/>
    <col min="11" max="11" width="10.81640625" customWidth="1"/>
    <col min="12" max="12" width="11.81640625" customWidth="1"/>
    <col min="13" max="13" width="12" customWidth="1"/>
    <col min="14" max="14" width="10.1796875" customWidth="1"/>
    <col min="15" max="15" width="8.81640625" customWidth="1"/>
    <col min="16" max="16" width="15" customWidth="1"/>
  </cols>
  <sheetData>
    <row r="2" spans="2:16" x14ac:dyDescent="0.35">
      <c r="B2" s="88" t="s">
        <v>46</v>
      </c>
      <c r="C2" s="88"/>
      <c r="D2" s="88"/>
      <c r="E2" s="88"/>
      <c r="F2" s="88"/>
      <c r="G2" s="7"/>
      <c r="J2" s="3"/>
      <c r="K2" s="3"/>
      <c r="L2" s="3"/>
      <c r="M2" s="3"/>
      <c r="N2" s="3"/>
    </row>
    <row r="3" spans="2:16" x14ac:dyDescent="0.35">
      <c r="B3" s="7" t="s">
        <v>66</v>
      </c>
      <c r="C3" s="7" t="s">
        <v>141</v>
      </c>
      <c r="D3" s="7" t="s">
        <v>142</v>
      </c>
      <c r="E3" s="7" t="s">
        <v>143</v>
      </c>
      <c r="F3" s="7" t="s">
        <v>144</v>
      </c>
      <c r="G3" s="7"/>
      <c r="J3" s="3"/>
      <c r="K3" s="3"/>
      <c r="L3" s="3"/>
      <c r="M3" s="3"/>
      <c r="N3" s="3"/>
    </row>
    <row r="4" spans="2:16" ht="15.5" x14ac:dyDescent="0.35">
      <c r="B4" s="23" t="s">
        <v>30</v>
      </c>
      <c r="C4" s="23"/>
      <c r="D4" s="23"/>
      <c r="E4" s="23"/>
      <c r="F4" s="23"/>
      <c r="G4" s="23" t="s">
        <v>140</v>
      </c>
      <c r="H4" s="19"/>
      <c r="O4" s="3"/>
      <c r="P4" s="3"/>
    </row>
    <row r="5" spans="2:16" x14ac:dyDescent="0.35">
      <c r="B5" s="23" t="s">
        <v>7</v>
      </c>
      <c r="C5" s="22">
        <v>2.5139</v>
      </c>
      <c r="D5" s="22">
        <v>1.3010600000000001</v>
      </c>
      <c r="E5" s="22">
        <v>4.91</v>
      </c>
      <c r="F5" s="22">
        <v>10.914899999999999</v>
      </c>
      <c r="G5" s="22">
        <v>0</v>
      </c>
    </row>
    <row r="6" spans="2:16" x14ac:dyDescent="0.35">
      <c r="B6" s="23" t="s">
        <v>8</v>
      </c>
      <c r="C6" s="17">
        <v>13.914999999999999</v>
      </c>
      <c r="D6" s="17">
        <v>6.5481999999999996</v>
      </c>
      <c r="E6" s="17">
        <v>1.5911999999999999</v>
      </c>
      <c r="F6" s="18">
        <v>7.35</v>
      </c>
      <c r="G6" s="18">
        <v>0</v>
      </c>
    </row>
    <row r="7" spans="2:16" x14ac:dyDescent="0.35">
      <c r="B7" s="23" t="s">
        <v>9</v>
      </c>
      <c r="C7" s="17">
        <v>6.7297000000000002</v>
      </c>
      <c r="D7" s="17">
        <v>14.526999999999999</v>
      </c>
      <c r="E7" s="17">
        <v>29.1203</v>
      </c>
      <c r="F7" s="22">
        <v>26.607600000000001</v>
      </c>
      <c r="G7" s="22">
        <v>2</v>
      </c>
      <c r="H7">
        <f ca="1">MAX(H7:H227:G7)</f>
        <v>0</v>
      </c>
    </row>
    <row r="8" spans="2:16" x14ac:dyDescent="0.35">
      <c r="B8" s="23" t="s">
        <v>29</v>
      </c>
      <c r="C8" s="22"/>
      <c r="D8" s="22"/>
      <c r="E8" s="22"/>
      <c r="F8" s="22"/>
      <c r="G8" s="22"/>
    </row>
    <row r="9" spans="2:16" x14ac:dyDescent="0.35">
      <c r="B9" s="21" t="s">
        <v>7</v>
      </c>
      <c r="C9" s="18">
        <v>1.41368</v>
      </c>
      <c r="D9" s="18">
        <v>1.41368</v>
      </c>
      <c r="E9" s="18">
        <v>4.9585400000000002</v>
      </c>
      <c r="F9" s="18">
        <v>4.9585400000000002</v>
      </c>
      <c r="G9" s="18">
        <v>0</v>
      </c>
    </row>
    <row r="10" spans="2:16" x14ac:dyDescent="0.35">
      <c r="B10" s="21" t="s">
        <v>8</v>
      </c>
      <c r="C10" s="18">
        <v>18.865130000000001</v>
      </c>
      <c r="D10" s="18">
        <v>7.7626099999999996</v>
      </c>
      <c r="E10" s="22">
        <v>11.756</v>
      </c>
      <c r="F10" s="22">
        <v>8.6392600000000002</v>
      </c>
      <c r="G10" s="22">
        <v>0</v>
      </c>
    </row>
    <row r="11" spans="2:16" x14ac:dyDescent="0.35">
      <c r="B11" s="21" t="s">
        <v>9</v>
      </c>
      <c r="C11" s="18">
        <v>23.06512</v>
      </c>
      <c r="D11" s="22">
        <v>18.879370000000002</v>
      </c>
      <c r="E11" s="22">
        <v>12.332039999999999</v>
      </c>
      <c r="F11" s="22">
        <v>22.67182</v>
      </c>
      <c r="G11" s="22">
        <v>2</v>
      </c>
    </row>
    <row r="12" spans="2:16" x14ac:dyDescent="0.35">
      <c r="B12" s="21" t="s">
        <v>27</v>
      </c>
      <c r="C12" s="22"/>
      <c r="D12" s="22"/>
      <c r="E12" s="22"/>
      <c r="F12" s="22"/>
      <c r="G12" s="22"/>
    </row>
    <row r="13" spans="2:16" x14ac:dyDescent="0.35">
      <c r="B13" s="21" t="s">
        <v>7</v>
      </c>
      <c r="C13" s="22">
        <v>1.6639999999999999</v>
      </c>
      <c r="D13" s="22">
        <v>6.4509999999999996</v>
      </c>
      <c r="E13" s="22">
        <v>3.1150000000000002</v>
      </c>
      <c r="F13" s="22">
        <v>15.37</v>
      </c>
      <c r="G13" s="22">
        <v>0</v>
      </c>
    </row>
    <row r="14" spans="2:16" x14ac:dyDescent="0.35">
      <c r="B14" s="21" t="s">
        <v>10</v>
      </c>
      <c r="C14" s="22">
        <v>7.6260000000000003</v>
      </c>
      <c r="D14" s="22">
        <v>10.009</v>
      </c>
      <c r="E14" s="22">
        <v>20.798999999999999</v>
      </c>
      <c r="F14" s="22">
        <v>13.327</v>
      </c>
      <c r="G14" s="22">
        <v>1</v>
      </c>
    </row>
    <row r="15" spans="2:16" x14ac:dyDescent="0.35">
      <c r="B15" s="21" t="s">
        <v>9</v>
      </c>
      <c r="C15" s="22">
        <v>19.094000000000001</v>
      </c>
      <c r="D15" s="22">
        <v>14.099</v>
      </c>
      <c r="E15" s="22">
        <v>7.2960000000000003</v>
      </c>
      <c r="F15" s="22">
        <v>20.228000000000002</v>
      </c>
      <c r="G15" s="22">
        <v>1</v>
      </c>
      <c r="H15" s="7"/>
    </row>
    <row r="16" spans="2:16" x14ac:dyDescent="0.35">
      <c r="B16" s="21" t="s">
        <v>28</v>
      </c>
      <c r="C16" s="22"/>
      <c r="D16" s="22"/>
      <c r="E16" s="22"/>
      <c r="F16" s="22"/>
      <c r="G16" s="22"/>
      <c r="H16" s="7"/>
    </row>
    <row r="17" spans="2:21" x14ac:dyDescent="0.35">
      <c r="B17" s="23" t="s">
        <v>7</v>
      </c>
      <c r="C17" s="18">
        <v>2.4300000000000002</v>
      </c>
      <c r="D17" s="18">
        <v>2.87</v>
      </c>
      <c r="E17" s="18">
        <v>2.09</v>
      </c>
      <c r="F17" s="22">
        <v>0.71</v>
      </c>
      <c r="G17" s="22">
        <v>0</v>
      </c>
    </row>
    <row r="18" spans="2:21" x14ac:dyDescent="0.35">
      <c r="B18" s="23" t="s">
        <v>8</v>
      </c>
      <c r="C18" s="18">
        <v>12.48</v>
      </c>
      <c r="D18" s="18">
        <v>7.89</v>
      </c>
      <c r="E18" s="22">
        <v>3.9</v>
      </c>
      <c r="F18" s="22">
        <v>20.22</v>
      </c>
      <c r="G18" s="22">
        <v>1</v>
      </c>
    </row>
    <row r="19" spans="2:21" ht="15" thickBot="1" x14ac:dyDescent="0.4">
      <c r="B19" s="23" t="s">
        <v>9</v>
      </c>
      <c r="C19" s="18">
        <v>8.26</v>
      </c>
      <c r="D19" s="22">
        <v>5.89</v>
      </c>
      <c r="E19" s="22">
        <v>6.76</v>
      </c>
      <c r="F19" s="22">
        <v>12.12</v>
      </c>
      <c r="G19" s="22">
        <v>0</v>
      </c>
    </row>
    <row r="20" spans="2:21" ht="15" thickBot="1" x14ac:dyDescent="0.4">
      <c r="B20" s="23" t="s">
        <v>31</v>
      </c>
      <c r="C20" s="22"/>
      <c r="D20" s="22"/>
      <c r="E20" s="22"/>
      <c r="F20" s="22"/>
      <c r="G20" s="22"/>
      <c r="J20" s="15"/>
      <c r="K20" s="16"/>
      <c r="L20" s="16"/>
      <c r="M20" s="16"/>
      <c r="N20" s="16"/>
      <c r="P20" s="15"/>
      <c r="Q20" s="16"/>
      <c r="R20" s="16"/>
      <c r="S20" s="16"/>
      <c r="T20" s="16"/>
    </row>
    <row r="21" spans="2:21" ht="15.5" x14ac:dyDescent="0.35">
      <c r="B21" s="23" t="s">
        <v>7</v>
      </c>
      <c r="C21" s="18">
        <v>2.7669999999999999</v>
      </c>
      <c r="D21" s="18">
        <v>3.4358</v>
      </c>
      <c r="E21" s="18">
        <v>2.7639</v>
      </c>
      <c r="F21" s="18">
        <v>2.1025</v>
      </c>
      <c r="G21" s="18">
        <v>0</v>
      </c>
      <c r="H21" s="6"/>
      <c r="J21" s="11"/>
      <c r="K21" s="12"/>
      <c r="L21" s="12"/>
      <c r="M21" s="12"/>
      <c r="N21" s="12"/>
      <c r="P21" s="4"/>
      <c r="Q21" s="12"/>
      <c r="R21" s="12"/>
      <c r="S21" s="12"/>
      <c r="T21" s="12"/>
    </row>
    <row r="22" spans="2:21" x14ac:dyDescent="0.35">
      <c r="B22" s="23" t="s">
        <v>8</v>
      </c>
      <c r="C22" s="18">
        <v>22.9651</v>
      </c>
      <c r="D22" s="18">
        <v>46.010199999999998</v>
      </c>
      <c r="E22" s="18">
        <v>8.6989999999999998</v>
      </c>
      <c r="F22" s="22">
        <v>3.6036000000000001</v>
      </c>
      <c r="G22" s="22">
        <v>2</v>
      </c>
      <c r="H22" s="18"/>
      <c r="J22" s="13"/>
      <c r="K22" s="12"/>
      <c r="L22" s="12"/>
      <c r="M22" s="12"/>
      <c r="N22" s="12"/>
      <c r="P22" s="4"/>
      <c r="Q22" s="12"/>
      <c r="R22" s="12"/>
      <c r="S22" s="12"/>
      <c r="T22" s="12"/>
    </row>
    <row r="23" spans="2:21" x14ac:dyDescent="0.35">
      <c r="B23" s="23" t="s">
        <v>9</v>
      </c>
      <c r="C23" s="18">
        <v>16.6343</v>
      </c>
      <c r="D23" s="18">
        <v>20.602900000000002</v>
      </c>
      <c r="E23" s="18">
        <v>23.429500000000001</v>
      </c>
      <c r="F23" s="22">
        <v>13.0838</v>
      </c>
      <c r="G23" s="22">
        <v>2</v>
      </c>
      <c r="H23" s="18"/>
      <c r="J23" s="13"/>
      <c r="K23" s="12"/>
      <c r="L23" s="12"/>
      <c r="M23" s="12"/>
      <c r="N23" s="12"/>
      <c r="P23" s="4"/>
      <c r="Q23" s="12"/>
      <c r="R23" s="12"/>
      <c r="S23" s="12"/>
      <c r="T23" s="12"/>
    </row>
    <row r="24" spans="2:21" ht="15.5" x14ac:dyDescent="0.35">
      <c r="C24" s="6"/>
      <c r="J24" s="13"/>
      <c r="K24" s="12"/>
      <c r="L24" s="12"/>
      <c r="M24" s="12"/>
      <c r="N24" s="12"/>
      <c r="P24" s="4"/>
      <c r="Q24" s="12"/>
      <c r="R24" s="12"/>
      <c r="S24" s="12"/>
      <c r="T24" s="12"/>
    </row>
    <row r="25" spans="2:21" ht="15.5" x14ac:dyDescent="0.35">
      <c r="C25" s="6"/>
      <c r="J25" s="13"/>
      <c r="K25" s="12"/>
      <c r="L25" s="12"/>
      <c r="M25" s="12"/>
      <c r="N25" s="12"/>
      <c r="P25" s="4"/>
      <c r="Q25" s="12"/>
      <c r="R25" s="12"/>
      <c r="S25" s="12"/>
      <c r="T25" s="12"/>
    </row>
    <row r="27" spans="2:21" ht="15" thickBot="1" x14ac:dyDescent="0.4">
      <c r="H27" s="9"/>
      <c r="I27" s="9"/>
    </row>
    <row r="28" spans="2:21" ht="22.5" thickBot="1" x14ac:dyDescent="0.4">
      <c r="B28" s="60" t="s">
        <v>13</v>
      </c>
      <c r="C28" s="61" t="s">
        <v>7</v>
      </c>
      <c r="D28" s="61" t="s">
        <v>14</v>
      </c>
      <c r="E28" s="61" t="s">
        <v>9</v>
      </c>
      <c r="F28" s="62" t="s">
        <v>41</v>
      </c>
      <c r="G28" s="62" t="s">
        <v>98</v>
      </c>
      <c r="H28" s="63" t="s">
        <v>42</v>
      </c>
      <c r="I28" s="64" t="s">
        <v>117</v>
      </c>
      <c r="Q28" s="20"/>
      <c r="R28" s="20"/>
      <c r="S28" s="20"/>
      <c r="T28" s="10"/>
      <c r="U28" s="10"/>
    </row>
    <row r="29" spans="2:21" ht="15" thickBot="1" x14ac:dyDescent="0.4">
      <c r="B29" s="65" t="s">
        <v>0</v>
      </c>
      <c r="C29" s="66" t="s">
        <v>125</v>
      </c>
      <c r="D29" s="66" t="s">
        <v>126</v>
      </c>
      <c r="E29" s="66" t="s">
        <v>127</v>
      </c>
      <c r="F29" s="67" t="s">
        <v>36</v>
      </c>
      <c r="G29" s="90">
        <v>0.24399999999999999</v>
      </c>
      <c r="H29" s="68" t="s">
        <v>24</v>
      </c>
      <c r="I29" s="69" t="s">
        <v>122</v>
      </c>
    </row>
    <row r="30" spans="2:21" x14ac:dyDescent="0.35">
      <c r="B30" s="70" t="s">
        <v>1</v>
      </c>
      <c r="C30" s="66" t="s">
        <v>128</v>
      </c>
      <c r="D30" s="66" t="s">
        <v>129</v>
      </c>
      <c r="E30" s="66" t="s">
        <v>130</v>
      </c>
      <c r="F30" s="67" t="s">
        <v>37</v>
      </c>
      <c r="G30" s="91"/>
      <c r="H30" s="68" t="s">
        <v>23</v>
      </c>
      <c r="I30" s="69" t="s">
        <v>122</v>
      </c>
      <c r="J30" s="20"/>
      <c r="K30" s="20"/>
      <c r="L30" s="20"/>
      <c r="M30" s="20"/>
      <c r="N30" s="20"/>
    </row>
    <row r="31" spans="2:21" x14ac:dyDescent="0.35">
      <c r="B31" s="70" t="s">
        <v>2</v>
      </c>
      <c r="C31" s="66" t="s">
        <v>131</v>
      </c>
      <c r="D31" s="66" t="s">
        <v>132</v>
      </c>
      <c r="E31" s="66" t="s">
        <v>133</v>
      </c>
      <c r="F31" s="67" t="s">
        <v>38</v>
      </c>
      <c r="G31" s="91"/>
      <c r="H31" s="68" t="s">
        <v>25</v>
      </c>
      <c r="I31" s="69" t="s">
        <v>122</v>
      </c>
    </row>
    <row r="32" spans="2:21" x14ac:dyDescent="0.35">
      <c r="B32" s="70" t="s">
        <v>3</v>
      </c>
      <c r="C32" s="66" t="s">
        <v>134</v>
      </c>
      <c r="D32" s="66" t="s">
        <v>135</v>
      </c>
      <c r="E32" s="66" t="s">
        <v>136</v>
      </c>
      <c r="F32" s="67" t="s">
        <v>39</v>
      </c>
      <c r="G32" s="91"/>
      <c r="H32" s="68" t="s">
        <v>26</v>
      </c>
      <c r="I32" s="69" t="s">
        <v>123</v>
      </c>
    </row>
    <row r="33" spans="2:21" x14ac:dyDescent="0.35">
      <c r="B33" s="70" t="s">
        <v>4</v>
      </c>
      <c r="C33" s="66" t="s">
        <v>137</v>
      </c>
      <c r="D33" s="66" t="s">
        <v>138</v>
      </c>
      <c r="E33" s="66" t="s">
        <v>139</v>
      </c>
      <c r="F33" s="67" t="s">
        <v>40</v>
      </c>
      <c r="G33" s="91"/>
      <c r="H33" s="68" t="s">
        <v>32</v>
      </c>
      <c r="I33" s="69" t="s">
        <v>124</v>
      </c>
    </row>
    <row r="34" spans="2:21" x14ac:dyDescent="0.35">
      <c r="B34" s="71" t="s">
        <v>41</v>
      </c>
      <c r="C34" s="67" t="s">
        <v>33</v>
      </c>
      <c r="D34" s="67" t="s">
        <v>34</v>
      </c>
      <c r="E34" s="67" t="s">
        <v>35</v>
      </c>
      <c r="F34" s="72" t="s">
        <v>43</v>
      </c>
      <c r="G34" s="73"/>
      <c r="H34" s="68"/>
      <c r="I34" s="74"/>
    </row>
    <row r="35" spans="2:21" x14ac:dyDescent="0.35">
      <c r="B35" s="70" t="s">
        <v>98</v>
      </c>
      <c r="C35" s="89">
        <v>0</v>
      </c>
      <c r="D35" s="89"/>
      <c r="E35" s="89"/>
      <c r="F35" s="73"/>
      <c r="G35" s="73"/>
      <c r="H35" s="68"/>
      <c r="I35" s="74"/>
    </row>
    <row r="36" spans="2:21" s="59" customFormat="1" ht="21" x14ac:dyDescent="0.35">
      <c r="B36" s="75" t="s">
        <v>117</v>
      </c>
      <c r="C36" s="69" t="s">
        <v>118</v>
      </c>
      <c r="D36" s="69" t="s">
        <v>120</v>
      </c>
      <c r="E36" s="69" t="s">
        <v>121</v>
      </c>
      <c r="F36" s="76"/>
      <c r="G36" s="76"/>
      <c r="H36" s="77"/>
      <c r="I36" s="78" t="s">
        <v>119</v>
      </c>
    </row>
    <row r="37" spans="2:21" ht="15" thickBot="1" x14ac:dyDescent="0.4">
      <c r="B37" s="79" t="s">
        <v>42</v>
      </c>
      <c r="C37" s="80" t="s">
        <v>45</v>
      </c>
      <c r="D37" s="80" t="s">
        <v>62</v>
      </c>
      <c r="E37" s="80" t="s">
        <v>63</v>
      </c>
      <c r="F37" s="80"/>
      <c r="G37" s="80"/>
      <c r="H37" s="81" t="s">
        <v>44</v>
      </c>
      <c r="I37" s="82"/>
    </row>
    <row r="38" spans="2:21" x14ac:dyDescent="0.35">
      <c r="B38" s="13"/>
      <c r="C38" s="12"/>
      <c r="D38" s="12"/>
      <c r="E38" s="12"/>
      <c r="F38" s="12"/>
      <c r="G38" s="12"/>
      <c r="H38" s="14"/>
    </row>
    <row r="41" spans="2:21" ht="15" thickBot="1" x14ac:dyDescent="0.4">
      <c r="J41" s="9"/>
      <c r="K41" s="9"/>
      <c r="L41" s="9"/>
      <c r="M41" s="9"/>
      <c r="N41" s="9"/>
    </row>
    <row r="44" spans="2:21" ht="15" thickBot="1" x14ac:dyDescent="0.4"/>
    <row r="45" spans="2:21" ht="15" thickBot="1" x14ac:dyDescent="0.4">
      <c r="J45" s="20"/>
      <c r="K45" s="20"/>
      <c r="L45" s="20"/>
      <c r="M45" s="20"/>
      <c r="N45" s="20"/>
      <c r="O45" s="20"/>
      <c r="P45" s="20"/>
      <c r="Q45" s="9"/>
      <c r="R45" s="9"/>
      <c r="S45" s="9"/>
      <c r="T45" s="9"/>
      <c r="U45" s="9"/>
    </row>
    <row r="50" spans="10:16" ht="15" thickBot="1" x14ac:dyDescent="0.4">
      <c r="J50" s="9"/>
      <c r="K50" s="9"/>
      <c r="L50" s="9"/>
      <c r="M50" s="9"/>
      <c r="N50" s="9"/>
      <c r="O50" s="9"/>
      <c r="P50" s="9"/>
    </row>
  </sheetData>
  <mergeCells count="3">
    <mergeCell ref="B2:F2"/>
    <mergeCell ref="C35:E35"/>
    <mergeCell ref="G29:G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K103"/>
  <sheetViews>
    <sheetView tabSelected="1" topLeftCell="A90" zoomScaleNormal="100" workbookViewId="0">
      <selection activeCell="D27" sqref="D27"/>
    </sheetView>
  </sheetViews>
  <sheetFormatPr defaultRowHeight="14.5" x14ac:dyDescent="0.35"/>
  <cols>
    <col min="2" max="2" width="19.26953125" customWidth="1"/>
    <col min="3" max="3" width="16.54296875" customWidth="1"/>
    <col min="4" max="4" width="12.26953125" customWidth="1"/>
    <col min="5" max="5" width="12.1796875" bestFit="1" customWidth="1"/>
    <col min="6" max="6" width="9.81640625" bestFit="1" customWidth="1"/>
    <col min="7" max="7" width="15.81640625" customWidth="1"/>
    <col min="8" max="8" width="11.81640625" customWidth="1"/>
  </cols>
  <sheetData>
    <row r="4" spans="1:11" x14ac:dyDescent="0.35">
      <c r="A4" s="3"/>
      <c r="B4" s="23" t="s">
        <v>30</v>
      </c>
      <c r="C4" s="23"/>
      <c r="D4" s="23"/>
      <c r="E4" s="23"/>
      <c r="F4" s="23"/>
      <c r="G4" s="23"/>
    </row>
    <row r="5" spans="1:11" x14ac:dyDescent="0.35">
      <c r="B5" s="23" t="s">
        <v>7</v>
      </c>
      <c r="C5" s="22">
        <v>2.5139</v>
      </c>
      <c r="D5" s="22">
        <v>1.3010600000000001</v>
      </c>
      <c r="E5" s="22">
        <v>4.91</v>
      </c>
      <c r="F5" s="22">
        <v>10.914899999999999</v>
      </c>
      <c r="G5" s="22"/>
      <c r="I5" s="23" t="s">
        <v>7</v>
      </c>
      <c r="J5" s="23" t="s">
        <v>8</v>
      </c>
      <c r="K5" s="23" t="s">
        <v>9</v>
      </c>
    </row>
    <row r="6" spans="1:11" x14ac:dyDescent="0.35">
      <c r="B6" s="23" t="s">
        <v>8</v>
      </c>
      <c r="C6" s="17">
        <v>13.914999999999999</v>
      </c>
      <c r="D6" s="17">
        <v>6.5481999999999996</v>
      </c>
      <c r="E6" s="17">
        <v>1.5911999999999999</v>
      </c>
      <c r="F6" s="18">
        <v>7.35</v>
      </c>
      <c r="G6" s="18"/>
      <c r="H6" s="27" t="s">
        <v>0</v>
      </c>
      <c r="I6" s="24">
        <v>2.5139</v>
      </c>
      <c r="J6" s="25">
        <v>13.914999999999999</v>
      </c>
      <c r="K6" s="25">
        <v>6.7297000000000002</v>
      </c>
    </row>
    <row r="7" spans="1:11" x14ac:dyDescent="0.35">
      <c r="B7" s="23" t="s">
        <v>9</v>
      </c>
      <c r="C7" s="17">
        <v>6.7297000000000002</v>
      </c>
      <c r="D7" s="17">
        <v>14.526999999999999</v>
      </c>
      <c r="E7" s="17">
        <v>29.1203</v>
      </c>
      <c r="F7" s="22">
        <v>26.607600000000001</v>
      </c>
      <c r="G7" s="22"/>
      <c r="H7" s="27"/>
      <c r="I7" s="24">
        <v>1.3010600000000001</v>
      </c>
      <c r="J7" s="25">
        <v>6.5481999999999996</v>
      </c>
      <c r="K7" s="25">
        <v>14.526999999999999</v>
      </c>
    </row>
    <row r="8" spans="1:11" x14ac:dyDescent="0.35">
      <c r="B8" s="23" t="s">
        <v>29</v>
      </c>
      <c r="C8" s="22"/>
      <c r="D8" s="22"/>
      <c r="E8" s="22"/>
      <c r="F8" s="22"/>
      <c r="G8" s="22"/>
      <c r="H8" s="27"/>
      <c r="I8" s="24">
        <v>4.91</v>
      </c>
      <c r="J8" s="25">
        <v>1.5911999999999999</v>
      </c>
      <c r="K8" s="25">
        <v>29.1203</v>
      </c>
    </row>
    <row r="9" spans="1:11" x14ac:dyDescent="0.35">
      <c r="B9" s="21" t="s">
        <v>7</v>
      </c>
      <c r="C9" s="18">
        <v>1.41368</v>
      </c>
      <c r="D9" s="18">
        <v>1.41368</v>
      </c>
      <c r="E9" s="18">
        <v>4.9585400000000002</v>
      </c>
      <c r="F9" s="18">
        <v>4.9585400000000002</v>
      </c>
      <c r="G9" s="18"/>
      <c r="H9" s="27"/>
      <c r="I9" s="24">
        <v>10.914899999999999</v>
      </c>
      <c r="J9" s="26">
        <v>7.35</v>
      </c>
      <c r="K9" s="24">
        <v>26.607600000000001</v>
      </c>
    </row>
    <row r="10" spans="1:11" x14ac:dyDescent="0.35">
      <c r="B10" s="21" t="s">
        <v>8</v>
      </c>
      <c r="C10" s="18">
        <v>18.865130000000001</v>
      </c>
      <c r="D10" s="18">
        <v>7.7626099999999996</v>
      </c>
      <c r="E10" s="22">
        <v>11.756</v>
      </c>
      <c r="F10" s="22">
        <v>8.6392600000000002</v>
      </c>
      <c r="G10" s="22"/>
      <c r="H10" s="27" t="s">
        <v>1</v>
      </c>
      <c r="I10" s="26">
        <v>1.41368</v>
      </c>
      <c r="J10" s="26">
        <v>18.865130000000001</v>
      </c>
      <c r="K10" s="26">
        <v>23.06512</v>
      </c>
    </row>
    <row r="11" spans="1:11" x14ac:dyDescent="0.35">
      <c r="B11" s="21" t="s">
        <v>9</v>
      </c>
      <c r="C11" s="18">
        <v>23.06512</v>
      </c>
      <c r="D11" s="22">
        <v>18.879370000000002</v>
      </c>
      <c r="E11" s="22">
        <v>12.332039999999999</v>
      </c>
      <c r="F11" s="22">
        <v>22.67182</v>
      </c>
      <c r="G11" s="22"/>
      <c r="H11" s="27"/>
      <c r="I11" s="26">
        <v>1.41368</v>
      </c>
      <c r="J11" s="26">
        <v>7.7626099999999996</v>
      </c>
      <c r="K11" s="24">
        <v>18.879370000000002</v>
      </c>
    </row>
    <row r="12" spans="1:11" x14ac:dyDescent="0.35">
      <c r="B12" s="21" t="s">
        <v>27</v>
      </c>
      <c r="C12" s="22"/>
      <c r="D12" s="22"/>
      <c r="E12" s="22"/>
      <c r="F12" s="22"/>
      <c r="G12" s="22"/>
      <c r="H12" s="27"/>
      <c r="I12" s="26">
        <v>4.9585400000000002</v>
      </c>
      <c r="J12" s="24">
        <v>11.756</v>
      </c>
      <c r="K12" s="24">
        <v>12.332039999999999</v>
      </c>
    </row>
    <row r="13" spans="1:11" x14ac:dyDescent="0.35">
      <c r="B13" s="21" t="s">
        <v>7</v>
      </c>
      <c r="C13" s="22">
        <v>1.6639999999999999</v>
      </c>
      <c r="D13" s="22">
        <v>6.4509999999999996</v>
      </c>
      <c r="E13" s="22">
        <v>3.1150000000000002</v>
      </c>
      <c r="F13" s="22">
        <v>15.37</v>
      </c>
      <c r="G13" s="22"/>
      <c r="H13" s="27"/>
      <c r="I13" s="26">
        <v>4.9585400000000002</v>
      </c>
      <c r="J13" s="24">
        <v>8.6392600000000002</v>
      </c>
      <c r="K13" s="24">
        <v>22.67182</v>
      </c>
    </row>
    <row r="14" spans="1:11" x14ac:dyDescent="0.35">
      <c r="B14" s="21" t="s">
        <v>10</v>
      </c>
      <c r="C14" s="22">
        <v>7.6260000000000003</v>
      </c>
      <c r="D14" s="22">
        <v>10.009</v>
      </c>
      <c r="E14" s="22">
        <v>20.798999999999999</v>
      </c>
      <c r="F14" s="22">
        <v>13.327</v>
      </c>
      <c r="G14" s="22"/>
      <c r="H14" s="28" t="s">
        <v>2</v>
      </c>
      <c r="I14" s="24">
        <v>1.6639999999999999</v>
      </c>
      <c r="J14" s="24">
        <v>7.6260000000000003</v>
      </c>
      <c r="K14" s="24">
        <v>19.094000000000001</v>
      </c>
    </row>
    <row r="15" spans="1:11" x14ac:dyDescent="0.35">
      <c r="B15" s="21" t="s">
        <v>9</v>
      </c>
      <c r="C15" s="22">
        <v>19.094000000000001</v>
      </c>
      <c r="D15" s="22">
        <v>14.099</v>
      </c>
      <c r="E15" s="22">
        <v>7.2960000000000003</v>
      </c>
      <c r="F15" s="22">
        <v>20.228000000000002</v>
      </c>
      <c r="G15" s="22"/>
      <c r="H15" s="28"/>
      <c r="I15" s="24">
        <v>6.4509999999999996</v>
      </c>
      <c r="J15" s="24">
        <v>10.009</v>
      </c>
      <c r="K15" s="24">
        <v>14.099</v>
      </c>
    </row>
    <row r="16" spans="1:11" x14ac:dyDescent="0.35">
      <c r="B16" s="21" t="s">
        <v>28</v>
      </c>
      <c r="C16" s="22"/>
      <c r="D16" s="22"/>
      <c r="E16" s="22"/>
      <c r="F16" s="22"/>
      <c r="G16" s="22"/>
      <c r="H16" s="28"/>
      <c r="I16" s="24">
        <v>3.1150000000000002</v>
      </c>
      <c r="J16" s="24">
        <v>20.798999999999999</v>
      </c>
      <c r="K16" s="24">
        <v>7.2960000000000003</v>
      </c>
    </row>
    <row r="17" spans="2:11" x14ac:dyDescent="0.35">
      <c r="B17" s="23" t="s">
        <v>7</v>
      </c>
      <c r="C17" s="18">
        <v>2.4300000000000002</v>
      </c>
      <c r="D17" s="18">
        <v>2.87</v>
      </c>
      <c r="E17" s="18">
        <v>2.09</v>
      </c>
      <c r="F17" s="22">
        <v>0.71</v>
      </c>
      <c r="G17" s="22"/>
      <c r="H17" s="28"/>
      <c r="I17" s="24">
        <v>15.37</v>
      </c>
      <c r="J17" s="24">
        <v>13.327</v>
      </c>
      <c r="K17" s="24">
        <v>20.228000000000002</v>
      </c>
    </row>
    <row r="18" spans="2:11" ht="15.75" customHeight="1" x14ac:dyDescent="0.35">
      <c r="B18" s="23" t="s">
        <v>8</v>
      </c>
      <c r="C18" s="18">
        <v>12.48</v>
      </c>
      <c r="D18" s="18">
        <v>7.89</v>
      </c>
      <c r="E18" s="22">
        <v>3.9</v>
      </c>
      <c r="F18" s="22">
        <v>20.22</v>
      </c>
      <c r="G18" s="22"/>
      <c r="H18" s="28" t="s">
        <v>3</v>
      </c>
      <c r="I18" s="26">
        <v>2.4300000000000002</v>
      </c>
      <c r="J18" s="26">
        <v>12.48</v>
      </c>
      <c r="K18" s="26">
        <v>8.26</v>
      </c>
    </row>
    <row r="19" spans="2:11" x14ac:dyDescent="0.35">
      <c r="B19" s="23" t="s">
        <v>9</v>
      </c>
      <c r="C19" s="18">
        <v>8.26</v>
      </c>
      <c r="D19" s="22">
        <v>5.89</v>
      </c>
      <c r="E19" s="22">
        <v>6.76</v>
      </c>
      <c r="F19" s="22">
        <v>12.12</v>
      </c>
      <c r="G19" s="22"/>
      <c r="H19" s="28"/>
      <c r="I19" s="26">
        <v>2.87</v>
      </c>
      <c r="J19" s="26">
        <v>7.89</v>
      </c>
      <c r="K19" s="24">
        <v>5.89</v>
      </c>
    </row>
    <row r="20" spans="2:11" x14ac:dyDescent="0.35">
      <c r="B20" s="23" t="s">
        <v>31</v>
      </c>
      <c r="C20" s="22"/>
      <c r="D20" s="22"/>
      <c r="E20" s="22"/>
      <c r="F20" s="22"/>
      <c r="G20" s="22"/>
      <c r="H20" s="28"/>
      <c r="I20" s="26">
        <v>2.09</v>
      </c>
      <c r="J20" s="24">
        <v>3.9</v>
      </c>
      <c r="K20" s="24">
        <v>6.76</v>
      </c>
    </row>
    <row r="21" spans="2:11" x14ac:dyDescent="0.35">
      <c r="B21" s="23" t="s">
        <v>7</v>
      </c>
      <c r="C21" s="18">
        <v>2.7669999999999999</v>
      </c>
      <c r="D21" s="18">
        <v>3.4358</v>
      </c>
      <c r="E21" s="18">
        <v>2.7639</v>
      </c>
      <c r="F21" s="18">
        <v>2.1025</v>
      </c>
      <c r="G21" s="18"/>
      <c r="H21" s="28"/>
      <c r="I21" s="24">
        <v>0.71</v>
      </c>
      <c r="J21" s="24">
        <v>20.22</v>
      </c>
      <c r="K21" s="24">
        <v>12.12</v>
      </c>
    </row>
    <row r="22" spans="2:11" x14ac:dyDescent="0.35">
      <c r="B22" s="23" t="s">
        <v>8</v>
      </c>
      <c r="C22" s="18">
        <v>22.9651</v>
      </c>
      <c r="D22" s="18">
        <v>46.010199999999998</v>
      </c>
      <c r="E22" s="18">
        <v>8.6989999999999998</v>
      </c>
      <c r="F22" s="22">
        <v>3.6036000000000001</v>
      </c>
      <c r="G22" s="22"/>
      <c r="H22" s="28" t="s">
        <v>4</v>
      </c>
      <c r="I22" s="26">
        <v>2.7669999999999999</v>
      </c>
      <c r="J22" s="26">
        <v>22.9651</v>
      </c>
      <c r="K22" s="26">
        <v>16.6343</v>
      </c>
    </row>
    <row r="23" spans="2:11" x14ac:dyDescent="0.35">
      <c r="B23" s="23" t="s">
        <v>9</v>
      </c>
      <c r="C23" s="18">
        <v>16.6343</v>
      </c>
      <c r="D23" s="18">
        <v>20.602900000000002</v>
      </c>
      <c r="E23" s="18">
        <v>23.429500000000001</v>
      </c>
      <c r="F23" s="22">
        <v>13.0838</v>
      </c>
      <c r="G23" s="22"/>
      <c r="H23" s="28"/>
      <c r="I23" s="26">
        <v>3.4358</v>
      </c>
      <c r="J23" s="26">
        <v>46.010199999999998</v>
      </c>
      <c r="K23" s="26">
        <v>20.602900000000002</v>
      </c>
    </row>
    <row r="24" spans="2:11" x14ac:dyDescent="0.35">
      <c r="H24" s="28"/>
      <c r="I24" s="26">
        <v>2.7639</v>
      </c>
      <c r="J24" s="26">
        <v>8.6989999999999998</v>
      </c>
      <c r="K24" s="26">
        <v>23.429500000000001</v>
      </c>
    </row>
    <row r="25" spans="2:11" x14ac:dyDescent="0.35">
      <c r="H25" s="28"/>
      <c r="I25" s="26">
        <v>2.1025</v>
      </c>
      <c r="J25" s="24">
        <v>3.6036000000000001</v>
      </c>
      <c r="K25" s="24">
        <v>13.0838</v>
      </c>
    </row>
    <row r="27" spans="2:11" x14ac:dyDescent="0.35">
      <c r="B27" t="s">
        <v>65</v>
      </c>
      <c r="D27" s="83" t="s">
        <v>145</v>
      </c>
    </row>
    <row r="29" spans="2:11" x14ac:dyDescent="0.35">
      <c r="B29" t="s">
        <v>49</v>
      </c>
      <c r="C29" t="s">
        <v>7</v>
      </c>
      <c r="D29" t="s">
        <v>8</v>
      </c>
      <c r="E29" t="s">
        <v>9</v>
      </c>
      <c r="F29" t="s">
        <v>61</v>
      </c>
    </row>
    <row r="30" spans="2:11" ht="15" thickBot="1" x14ac:dyDescent="0.4">
      <c r="B30" s="29" t="s">
        <v>0</v>
      </c>
      <c r="C30" s="29"/>
      <c r="D30" s="29"/>
      <c r="E30" s="29"/>
      <c r="F30" s="29"/>
    </row>
    <row r="31" spans="2:11" x14ac:dyDescent="0.35">
      <c r="B31" t="s">
        <v>12</v>
      </c>
      <c r="C31">
        <v>4</v>
      </c>
      <c r="D31">
        <v>4</v>
      </c>
      <c r="E31">
        <v>4</v>
      </c>
      <c r="F31">
        <v>12</v>
      </c>
    </row>
    <row r="32" spans="2:11" x14ac:dyDescent="0.35">
      <c r="B32" t="s">
        <v>11</v>
      </c>
      <c r="C32">
        <v>19.639859999999999</v>
      </c>
      <c r="D32">
        <v>29.404400000000003</v>
      </c>
      <c r="E32">
        <v>76.9846</v>
      </c>
      <c r="F32">
        <v>126.02886000000001</v>
      </c>
    </row>
    <row r="33" spans="2:6" x14ac:dyDescent="0.35">
      <c r="B33" t="s">
        <v>15</v>
      </c>
      <c r="C33">
        <v>4.9099649999999997</v>
      </c>
      <c r="D33">
        <v>7.3511000000000006</v>
      </c>
      <c r="E33">
        <v>19.24615</v>
      </c>
      <c r="F33">
        <v>10.502405000000001</v>
      </c>
    </row>
    <row r="34" spans="2:6" x14ac:dyDescent="0.35">
      <c r="B34" t="s">
        <v>50</v>
      </c>
      <c r="C34">
        <v>18.274855712900006</v>
      </c>
      <c r="D34">
        <v>25.635293613333307</v>
      </c>
      <c r="E34">
        <v>110.20722721666668</v>
      </c>
      <c r="F34">
        <v>84.817169959572723</v>
      </c>
    </row>
    <row r="36" spans="2:6" ht="15" thickBot="1" x14ac:dyDescent="0.4">
      <c r="B36" s="29" t="s">
        <v>1</v>
      </c>
      <c r="C36" s="29"/>
      <c r="D36" s="29"/>
      <c r="E36" s="29"/>
      <c r="F36" s="29"/>
    </row>
    <row r="37" spans="2:6" x14ac:dyDescent="0.35">
      <c r="B37" t="s">
        <v>12</v>
      </c>
      <c r="C37">
        <v>4</v>
      </c>
      <c r="D37">
        <v>4</v>
      </c>
      <c r="E37">
        <v>4</v>
      </c>
      <c r="F37">
        <v>12</v>
      </c>
    </row>
    <row r="38" spans="2:6" x14ac:dyDescent="0.35">
      <c r="B38" t="s">
        <v>11</v>
      </c>
      <c r="C38">
        <v>12.744440000000001</v>
      </c>
      <c r="D38">
        <v>47.023000000000003</v>
      </c>
      <c r="E38">
        <v>76.948350000000005</v>
      </c>
      <c r="F38">
        <v>136.71579</v>
      </c>
    </row>
    <row r="39" spans="2:6" x14ac:dyDescent="0.35">
      <c r="B39" t="s">
        <v>15</v>
      </c>
      <c r="C39">
        <v>3.1861100000000002</v>
      </c>
      <c r="D39">
        <v>11.755750000000001</v>
      </c>
      <c r="E39">
        <v>19.237087500000001</v>
      </c>
      <c r="F39">
        <v>11.3929825</v>
      </c>
    </row>
    <row r="40" spans="2:6" x14ac:dyDescent="0.35">
      <c r="B40" t="s">
        <v>50</v>
      </c>
      <c r="C40">
        <v>4.1886774731999994</v>
      </c>
      <c r="D40">
        <v>25.400320342200001</v>
      </c>
      <c r="E40">
        <v>24.752954318224965</v>
      </c>
      <c r="F40">
        <v>61.734837760565945</v>
      </c>
    </row>
    <row r="42" spans="2:6" ht="15" thickBot="1" x14ac:dyDescent="0.4">
      <c r="B42" s="29" t="s">
        <v>2</v>
      </c>
      <c r="C42" s="29"/>
      <c r="D42" s="29"/>
      <c r="E42" s="29"/>
      <c r="F42" s="29"/>
    </row>
    <row r="43" spans="2:6" x14ac:dyDescent="0.35">
      <c r="B43" t="s">
        <v>12</v>
      </c>
      <c r="C43">
        <v>4</v>
      </c>
      <c r="D43">
        <v>4</v>
      </c>
      <c r="E43">
        <v>4</v>
      </c>
      <c r="F43">
        <v>12</v>
      </c>
    </row>
    <row r="44" spans="2:6" x14ac:dyDescent="0.35">
      <c r="B44" t="s">
        <v>11</v>
      </c>
      <c r="C44">
        <v>26.6</v>
      </c>
      <c r="D44">
        <v>51.760999999999996</v>
      </c>
      <c r="E44">
        <v>60.716999999999999</v>
      </c>
      <c r="F44">
        <v>139.078</v>
      </c>
    </row>
    <row r="45" spans="2:6" x14ac:dyDescent="0.35">
      <c r="B45" t="s">
        <v>15</v>
      </c>
      <c r="C45">
        <v>6.65</v>
      </c>
      <c r="D45">
        <v>12.940249999999999</v>
      </c>
      <c r="E45">
        <v>15.17925</v>
      </c>
      <c r="F45">
        <v>11.589833333333333</v>
      </c>
    </row>
    <row r="46" spans="2:6" x14ac:dyDescent="0.35">
      <c r="B46" t="s">
        <v>50</v>
      </c>
      <c r="C46">
        <v>37.811473999999983</v>
      </c>
      <c r="D46">
        <v>32.914335583333354</v>
      </c>
      <c r="E46">
        <v>34.709238250000112</v>
      </c>
      <c r="F46">
        <v>42.976645969696953</v>
      </c>
    </row>
    <row r="48" spans="2:6" ht="15" thickBot="1" x14ac:dyDescent="0.4">
      <c r="B48" s="29" t="s">
        <v>3</v>
      </c>
      <c r="C48" s="29"/>
      <c r="D48" s="29"/>
      <c r="E48" s="29"/>
      <c r="F48" s="29"/>
    </row>
    <row r="49" spans="2:8" x14ac:dyDescent="0.35">
      <c r="B49" t="s">
        <v>12</v>
      </c>
      <c r="C49">
        <v>4</v>
      </c>
      <c r="D49">
        <v>4</v>
      </c>
      <c r="E49">
        <v>4</v>
      </c>
      <c r="F49">
        <v>12</v>
      </c>
    </row>
    <row r="50" spans="2:8" x14ac:dyDescent="0.35">
      <c r="B50" t="s">
        <v>11</v>
      </c>
      <c r="C50">
        <v>8.1000000000000014</v>
      </c>
      <c r="D50">
        <v>44.489999999999995</v>
      </c>
      <c r="E50">
        <v>33.029999999999994</v>
      </c>
      <c r="F50">
        <v>85.62</v>
      </c>
    </row>
    <row r="51" spans="2:8" x14ac:dyDescent="0.35">
      <c r="B51" t="s">
        <v>15</v>
      </c>
      <c r="C51">
        <v>2.0250000000000004</v>
      </c>
      <c r="D51">
        <v>11.122499999999999</v>
      </c>
      <c r="E51">
        <v>8.2574999999999985</v>
      </c>
      <c r="F51">
        <v>7.1350000000000007</v>
      </c>
    </row>
    <row r="52" spans="2:8" x14ac:dyDescent="0.35">
      <c r="B52" t="s">
        <v>50</v>
      </c>
      <c r="C52">
        <v>0.8704999999999975</v>
      </c>
      <c r="D52">
        <v>49.073625000000014</v>
      </c>
      <c r="E52">
        <v>7.5888250000000426</v>
      </c>
      <c r="F52">
        <v>31.426172727272718</v>
      </c>
    </row>
    <row r="54" spans="2:8" ht="15" thickBot="1" x14ac:dyDescent="0.4">
      <c r="B54" s="29" t="s">
        <v>4</v>
      </c>
      <c r="C54" s="29"/>
      <c r="D54" s="29"/>
      <c r="E54" s="29"/>
      <c r="F54" s="29"/>
    </row>
    <row r="55" spans="2:8" x14ac:dyDescent="0.35">
      <c r="B55" t="s">
        <v>12</v>
      </c>
      <c r="C55">
        <v>4</v>
      </c>
      <c r="D55">
        <v>4</v>
      </c>
      <c r="E55">
        <v>4</v>
      </c>
      <c r="F55">
        <v>12</v>
      </c>
    </row>
    <row r="56" spans="2:8" x14ac:dyDescent="0.35">
      <c r="B56" t="s">
        <v>11</v>
      </c>
      <c r="C56">
        <v>11.069199999999999</v>
      </c>
      <c r="D56">
        <v>81.277900000000002</v>
      </c>
      <c r="E56">
        <v>73.750500000000002</v>
      </c>
      <c r="F56">
        <v>166.0976</v>
      </c>
    </row>
    <row r="57" spans="2:8" x14ac:dyDescent="0.35">
      <c r="B57" t="s">
        <v>15</v>
      </c>
      <c r="C57">
        <v>2.7672999999999996</v>
      </c>
      <c r="D57">
        <v>20.319475000000001</v>
      </c>
      <c r="E57">
        <v>18.437625000000001</v>
      </c>
      <c r="F57">
        <v>13.841466666666667</v>
      </c>
    </row>
    <row r="58" spans="2:8" x14ac:dyDescent="0.35">
      <c r="B58" t="s">
        <v>50</v>
      </c>
      <c r="C58">
        <v>0.29628764666666879</v>
      </c>
      <c r="D58">
        <v>360.48953296916653</v>
      </c>
      <c r="E58">
        <v>20.507551675833309</v>
      </c>
      <c r="F58">
        <v>171.52598544424245</v>
      </c>
    </row>
    <row r="60" spans="2:8" ht="15" thickBot="1" x14ac:dyDescent="0.4">
      <c r="B60" s="29" t="s">
        <v>61</v>
      </c>
      <c r="C60" s="29"/>
      <c r="D60" s="29"/>
      <c r="E60" s="29"/>
      <c r="F60" s="29"/>
      <c r="G60" s="29"/>
      <c r="H60" s="29"/>
    </row>
    <row r="61" spans="2:8" x14ac:dyDescent="0.35">
      <c r="B61" t="s">
        <v>12</v>
      </c>
      <c r="C61">
        <v>20</v>
      </c>
      <c r="D61">
        <v>20</v>
      </c>
      <c r="E61">
        <v>20</v>
      </c>
    </row>
    <row r="62" spans="2:8" x14ac:dyDescent="0.35">
      <c r="B62" t="s">
        <v>11</v>
      </c>
      <c r="C62">
        <v>78.153499999999994</v>
      </c>
      <c r="D62">
        <v>253.9563</v>
      </c>
      <c r="E62">
        <v>321.43045000000001</v>
      </c>
    </row>
    <row r="63" spans="2:8" x14ac:dyDescent="0.35">
      <c r="B63" t="s">
        <v>15</v>
      </c>
      <c r="C63">
        <v>3.9076750000000002</v>
      </c>
      <c r="D63">
        <v>12.697815</v>
      </c>
      <c r="E63">
        <v>16.071522499999997</v>
      </c>
    </row>
    <row r="64" spans="2:8" x14ac:dyDescent="0.35">
      <c r="B64" t="s">
        <v>50</v>
      </c>
      <c r="C64">
        <v>12.625653498900004</v>
      </c>
      <c r="D64">
        <v>96.892583499057906</v>
      </c>
      <c r="E64">
        <v>49.658304792377798</v>
      </c>
    </row>
    <row r="67" spans="2:8" ht="15" thickBot="1" x14ac:dyDescent="0.4">
      <c r="B67" t="s">
        <v>51</v>
      </c>
    </row>
    <row r="68" spans="2:8" x14ac:dyDescent="0.35">
      <c r="B68" s="20" t="s">
        <v>52</v>
      </c>
      <c r="C68" s="20" t="s">
        <v>53</v>
      </c>
      <c r="D68" s="20" t="s">
        <v>54</v>
      </c>
      <c r="E68" s="20" t="s">
        <v>55</v>
      </c>
      <c r="F68" s="20" t="s">
        <v>56</v>
      </c>
      <c r="G68" s="20" t="s">
        <v>57</v>
      </c>
      <c r="H68" s="20" t="s">
        <v>58</v>
      </c>
    </row>
    <row r="69" spans="2:8" x14ac:dyDescent="0.35">
      <c r="B69" t="s">
        <v>66</v>
      </c>
      <c r="C69">
        <v>284.44969366426903</v>
      </c>
      <c r="D69">
        <v>4</v>
      </c>
      <c r="E69">
        <v>71.112423416067259</v>
      </c>
      <c r="F69">
        <v>1.4171077704377959</v>
      </c>
      <c r="G69" s="41">
        <v>0.24371308019908561</v>
      </c>
      <c r="H69">
        <v>2.5787391843115586</v>
      </c>
    </row>
    <row r="70" spans="2:8" x14ac:dyDescent="0.35">
      <c r="B70" t="s">
        <v>59</v>
      </c>
      <c r="C70">
        <v>1577.3843301227503</v>
      </c>
      <c r="D70">
        <v>2</v>
      </c>
      <c r="E70">
        <v>788.69216506137514</v>
      </c>
      <c r="F70">
        <v>15.716828957615823</v>
      </c>
      <c r="G70" s="41">
        <v>6.6585101116325776E-6</v>
      </c>
      <c r="H70">
        <v>3.2043172921141903</v>
      </c>
    </row>
    <row r="71" spans="2:8" x14ac:dyDescent="0.35">
      <c r="B71" t="s">
        <v>67</v>
      </c>
      <c r="C71">
        <v>481.74250394753153</v>
      </c>
      <c r="D71">
        <v>8</v>
      </c>
      <c r="E71">
        <v>60.217812993441441</v>
      </c>
      <c r="F71">
        <v>1.2000031304304444</v>
      </c>
      <c r="G71">
        <v>0.32064436928449325</v>
      </c>
      <c r="H71">
        <v>2.1521328789706304</v>
      </c>
    </row>
    <row r="72" spans="2:8" x14ac:dyDescent="0.35">
      <c r="B72" t="s">
        <v>68</v>
      </c>
      <c r="C72">
        <v>2258.1620964045751</v>
      </c>
      <c r="D72">
        <v>45</v>
      </c>
      <c r="E72">
        <v>50.181379920101669</v>
      </c>
    </row>
    <row r="74" spans="2:8" ht="15" thickBot="1" x14ac:dyDescent="0.4">
      <c r="B74" s="9" t="s">
        <v>61</v>
      </c>
      <c r="C74" s="9">
        <v>4601.7386241391259</v>
      </c>
      <c r="D74" s="9">
        <v>59</v>
      </c>
      <c r="E74" s="9"/>
      <c r="F74" s="9"/>
      <c r="G74" s="9"/>
      <c r="H74" s="9"/>
    </row>
    <row r="77" spans="2:8" x14ac:dyDescent="0.35">
      <c r="B77" s="83" t="s">
        <v>97</v>
      </c>
    </row>
    <row r="78" spans="2:8" ht="15.5" x14ac:dyDescent="0.35">
      <c r="B78" s="93" t="s">
        <v>69</v>
      </c>
      <c r="C78" s="93"/>
      <c r="D78" s="93"/>
      <c r="E78" s="93"/>
      <c r="F78" s="93"/>
      <c r="G78" s="93"/>
      <c r="H78" s="37"/>
    </row>
    <row r="79" spans="2:8" ht="15.5" x14ac:dyDescent="0.35">
      <c r="B79" s="92" t="s">
        <v>70</v>
      </c>
      <c r="C79" s="92"/>
      <c r="D79" s="92"/>
      <c r="E79" s="92"/>
      <c r="F79" s="92"/>
      <c r="G79" s="92"/>
      <c r="H79" s="30"/>
    </row>
    <row r="80" spans="2:8" ht="31" x14ac:dyDescent="0.35">
      <c r="B80" s="94" t="s">
        <v>71</v>
      </c>
      <c r="C80" s="31" t="s">
        <v>72</v>
      </c>
      <c r="D80" s="31" t="s">
        <v>54</v>
      </c>
      <c r="E80" s="31" t="s">
        <v>73</v>
      </c>
      <c r="F80" s="31" t="s">
        <v>56</v>
      </c>
      <c r="G80" s="31" t="s">
        <v>74</v>
      </c>
      <c r="H80" s="30"/>
    </row>
    <row r="81" spans="2:8" ht="18.5" x14ac:dyDescent="0.35">
      <c r="B81" s="32" t="s">
        <v>75</v>
      </c>
      <c r="C81" s="33" t="s">
        <v>81</v>
      </c>
      <c r="D81" s="34">
        <v>14</v>
      </c>
      <c r="E81" s="35">
        <v>167.39832340961061</v>
      </c>
      <c r="F81" s="35">
        <v>3.335865288601882</v>
      </c>
      <c r="G81" s="36">
        <v>1.064514461593679E-3</v>
      </c>
      <c r="H81" s="30"/>
    </row>
    <row r="82" spans="2:8" ht="15.5" x14ac:dyDescent="0.35">
      <c r="B82" s="32" t="s">
        <v>76</v>
      </c>
      <c r="C82" s="35">
        <v>7118.580972834372</v>
      </c>
      <c r="D82" s="34">
        <v>1</v>
      </c>
      <c r="E82" s="35">
        <v>7118.580972834372</v>
      </c>
      <c r="F82" s="35">
        <v>141.85701916066304</v>
      </c>
      <c r="G82" s="36">
        <v>1.6526644478386979E-15</v>
      </c>
      <c r="H82" s="30"/>
    </row>
    <row r="83" spans="2:8" ht="15.5" x14ac:dyDescent="0.35">
      <c r="B83" s="32" t="s">
        <v>64</v>
      </c>
      <c r="C83" s="35">
        <v>284.44969366426619</v>
      </c>
      <c r="D83" s="34">
        <v>4</v>
      </c>
      <c r="E83" s="35">
        <v>71.112423416066548</v>
      </c>
      <c r="F83" s="35">
        <v>1.4171077704377821</v>
      </c>
      <c r="G83" s="42">
        <v>0.243713080199086</v>
      </c>
      <c r="H83" s="30"/>
    </row>
    <row r="84" spans="2:8" ht="15.5" x14ac:dyDescent="0.35">
      <c r="B84" s="32" t="s">
        <v>77</v>
      </c>
      <c r="C84" s="35">
        <v>1577.3843301227489</v>
      </c>
      <c r="D84" s="34">
        <v>2</v>
      </c>
      <c r="E84" s="35">
        <v>788.69216506137445</v>
      </c>
      <c r="F84" s="35">
        <v>15.716828957615814</v>
      </c>
      <c r="G84" s="42">
        <v>6.6585101116326097E-6</v>
      </c>
      <c r="H84" s="30"/>
    </row>
    <row r="85" spans="2:8" ht="31" x14ac:dyDescent="0.35">
      <c r="B85" s="32" t="s">
        <v>78</v>
      </c>
      <c r="C85" s="35">
        <v>481.74250394753335</v>
      </c>
      <c r="D85" s="34">
        <v>8</v>
      </c>
      <c r="E85" s="35">
        <v>60.217812993441669</v>
      </c>
      <c r="F85" s="35">
        <v>1.200003130430449</v>
      </c>
      <c r="G85" s="36">
        <v>0.32064436928448897</v>
      </c>
      <c r="H85" s="30"/>
    </row>
    <row r="86" spans="2:8" ht="15.5" x14ac:dyDescent="0.35">
      <c r="B86" s="32" t="s">
        <v>60</v>
      </c>
      <c r="C86" s="35">
        <v>2258.1620964045746</v>
      </c>
      <c r="D86" s="34">
        <v>45</v>
      </c>
      <c r="E86" s="35">
        <v>50.181379920101662</v>
      </c>
      <c r="F86" s="32"/>
      <c r="G86" s="32"/>
      <c r="H86" s="30"/>
    </row>
    <row r="87" spans="2:8" ht="15.5" x14ac:dyDescent="0.35">
      <c r="B87" s="32" t="s">
        <v>61</v>
      </c>
      <c r="C87" s="35">
        <v>11720.319596973499</v>
      </c>
      <c r="D87" s="34">
        <v>60</v>
      </c>
      <c r="E87" s="32"/>
      <c r="F87" s="32"/>
      <c r="G87" s="32"/>
      <c r="H87" s="30"/>
    </row>
    <row r="88" spans="2:8" ht="15.5" x14ac:dyDescent="0.35">
      <c r="B88" s="32" t="s">
        <v>79</v>
      </c>
      <c r="C88" s="35">
        <v>4601.7386241391232</v>
      </c>
      <c r="D88" s="34">
        <v>59</v>
      </c>
      <c r="E88" s="32"/>
      <c r="F88" s="32"/>
      <c r="G88" s="32"/>
      <c r="H88" s="30"/>
    </row>
    <row r="89" spans="2:8" ht="15.5" x14ac:dyDescent="0.35">
      <c r="B89" s="95" t="s">
        <v>80</v>
      </c>
      <c r="C89" s="95"/>
      <c r="D89" s="95"/>
      <c r="E89" s="95"/>
      <c r="F89" s="95"/>
      <c r="G89" s="95"/>
      <c r="H89" s="38"/>
    </row>
    <row r="92" spans="2:8" ht="15.5" x14ac:dyDescent="0.35">
      <c r="B92" s="93" t="s">
        <v>82</v>
      </c>
      <c r="C92" s="93"/>
      <c r="D92" s="93"/>
      <c r="E92" s="93"/>
      <c r="F92" s="93"/>
      <c r="G92" s="93"/>
      <c r="H92" s="93"/>
    </row>
    <row r="93" spans="2:8" ht="15.5" x14ac:dyDescent="0.35">
      <c r="B93" s="92" t="s">
        <v>83</v>
      </c>
      <c r="C93" s="92"/>
      <c r="D93" s="92"/>
      <c r="E93" s="92"/>
      <c r="F93" s="92"/>
      <c r="G93" s="92"/>
      <c r="H93" s="92"/>
    </row>
    <row r="94" spans="2:8" ht="15.5" x14ac:dyDescent="0.35">
      <c r="B94" s="94" t="s">
        <v>84</v>
      </c>
      <c r="C94" s="94"/>
      <c r="D94" s="97" t="s">
        <v>85</v>
      </c>
      <c r="E94" s="97" t="s">
        <v>86</v>
      </c>
      <c r="F94" s="97" t="s">
        <v>74</v>
      </c>
      <c r="G94" s="97" t="s">
        <v>87</v>
      </c>
      <c r="H94" s="97"/>
    </row>
    <row r="95" spans="2:8" ht="31" x14ac:dyDescent="0.35">
      <c r="B95" s="94"/>
      <c r="C95" s="94"/>
      <c r="D95" s="97"/>
      <c r="E95" s="97"/>
      <c r="F95" s="97"/>
      <c r="G95" s="31" t="s">
        <v>88</v>
      </c>
      <c r="H95" s="31" t="s">
        <v>89</v>
      </c>
    </row>
    <row r="96" spans="2:8" ht="18.5" x14ac:dyDescent="0.35">
      <c r="B96" s="96" t="s">
        <v>7</v>
      </c>
      <c r="C96" s="43" t="s">
        <v>90</v>
      </c>
      <c r="D96" s="33" t="s">
        <v>93</v>
      </c>
      <c r="E96" s="39">
        <v>2.240120084283467</v>
      </c>
      <c r="F96" s="42">
        <v>8.4757354180364786E-4</v>
      </c>
      <c r="G96" s="40">
        <v>-14.219325474416337</v>
      </c>
      <c r="H96" s="40">
        <v>-3.360954525583665</v>
      </c>
    </row>
    <row r="97" spans="2:8" ht="18.5" x14ac:dyDescent="0.35">
      <c r="B97" s="96"/>
      <c r="C97" s="43" t="s">
        <v>9</v>
      </c>
      <c r="D97" s="33" t="s">
        <v>94</v>
      </c>
      <c r="E97" s="39">
        <v>2.240120084283467</v>
      </c>
      <c r="F97" s="42">
        <v>6.4225302361942127E-6</v>
      </c>
      <c r="G97" s="40">
        <v>-17.593032974416332</v>
      </c>
      <c r="H97" s="40">
        <v>-6.7346620255836598</v>
      </c>
    </row>
    <row r="98" spans="2:8" ht="18.5" x14ac:dyDescent="0.35">
      <c r="B98" s="96" t="s">
        <v>90</v>
      </c>
      <c r="C98" s="43" t="s">
        <v>7</v>
      </c>
      <c r="D98" s="33" t="s">
        <v>95</v>
      </c>
      <c r="E98" s="39">
        <v>2.240120084283467</v>
      </c>
      <c r="F98" s="36">
        <v>8.4757354180364786E-4</v>
      </c>
      <c r="G98" s="40">
        <v>3.360954525583665</v>
      </c>
      <c r="H98" s="40">
        <v>14.219325474416337</v>
      </c>
    </row>
    <row r="99" spans="2:8" ht="15.5" x14ac:dyDescent="0.35">
      <c r="B99" s="96"/>
      <c r="C99" s="32" t="s">
        <v>9</v>
      </c>
      <c r="D99" s="40">
        <v>-3.3737074999999948</v>
      </c>
      <c r="E99" s="39">
        <v>2.240120084283467</v>
      </c>
      <c r="F99" s="36">
        <v>0.29774172291672102</v>
      </c>
      <c r="G99" s="40">
        <v>-8.8028929744163307</v>
      </c>
      <c r="H99" s="40">
        <v>2.0554779744163412</v>
      </c>
    </row>
    <row r="100" spans="2:8" ht="18.5" x14ac:dyDescent="0.35">
      <c r="B100" s="96" t="s">
        <v>9</v>
      </c>
      <c r="C100" s="43" t="s">
        <v>7</v>
      </c>
      <c r="D100" s="33" t="s">
        <v>96</v>
      </c>
      <c r="E100" s="39">
        <v>2.240120084283467</v>
      </c>
      <c r="F100" s="36">
        <v>6.4225302361942127E-6</v>
      </c>
      <c r="G100" s="40">
        <v>6.7346620255836598</v>
      </c>
      <c r="H100" s="40">
        <v>17.593032974416332</v>
      </c>
    </row>
    <row r="101" spans="2:8" ht="15.5" x14ac:dyDescent="0.35">
      <c r="B101" s="96"/>
      <c r="C101" s="32" t="s">
        <v>90</v>
      </c>
      <c r="D101" s="40">
        <v>3.3737074999999948</v>
      </c>
      <c r="E101" s="39">
        <v>2.240120084283467</v>
      </c>
      <c r="F101" s="36">
        <v>0.29774172291672085</v>
      </c>
      <c r="G101" s="40">
        <v>-2.0554779744163412</v>
      </c>
      <c r="H101" s="40">
        <v>8.8028929744163307</v>
      </c>
    </row>
    <row r="102" spans="2:8" ht="15.5" x14ac:dyDescent="0.35">
      <c r="B102" s="92" t="s">
        <v>91</v>
      </c>
      <c r="C102" s="92"/>
      <c r="D102" s="92"/>
      <c r="E102" s="92"/>
      <c r="F102" s="92"/>
      <c r="G102" s="92"/>
      <c r="H102" s="92"/>
    </row>
    <row r="103" spans="2:8" ht="15.5" x14ac:dyDescent="0.35">
      <c r="B103" s="95" t="s">
        <v>92</v>
      </c>
      <c r="C103" s="95"/>
      <c r="D103" s="95"/>
      <c r="E103" s="95"/>
      <c r="F103" s="95"/>
      <c r="G103" s="95"/>
      <c r="H103" s="95"/>
    </row>
  </sheetData>
  <mergeCells count="16">
    <mergeCell ref="B98:B99"/>
    <mergeCell ref="B100:B101"/>
    <mergeCell ref="B102:H102"/>
    <mergeCell ref="B103:H103"/>
    <mergeCell ref="B94:C95"/>
    <mergeCell ref="D94:D95"/>
    <mergeCell ref="E94:E95"/>
    <mergeCell ref="F94:F95"/>
    <mergeCell ref="G94:H94"/>
    <mergeCell ref="B96:B97"/>
    <mergeCell ref="B93:H93"/>
    <mergeCell ref="B78:G78"/>
    <mergeCell ref="B79:G79"/>
    <mergeCell ref="B80"/>
    <mergeCell ref="B89:G89"/>
    <mergeCell ref="B92:H92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Freshness</vt:lpstr>
      <vt:lpstr>Formalin level</vt:lpstr>
      <vt:lpstr>Statistical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MALABA</dc:creator>
  <cp:lastModifiedBy>Paul Malaba Makoye</cp:lastModifiedBy>
  <dcterms:created xsi:type="dcterms:W3CDTF">2020-07-09T08:13:58Z</dcterms:created>
  <dcterms:modified xsi:type="dcterms:W3CDTF">2022-09-29T01:37:10Z</dcterms:modified>
</cp:coreProperties>
</file>