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filterPrivacy="1"/>
  <xr:revisionPtr revIDLastSave="0" documentId="13_ncr:1_{2D08960F-CB0F-4030-9BB5-1CB247F7B86F}" xr6:coauthVersionLast="36" xr6:coauthVersionMax="36" xr10:uidLastSave="{00000000-0000-0000-0000-000000000000}"/>
  <bookViews>
    <workbookView xWindow="0" yWindow="0" windowWidth="8590" windowHeight="5250" activeTab="7" xr2:uid="{00000000-000D-0000-FFFF-FFFF00000000}"/>
  </bookViews>
  <sheets>
    <sheet name="Table.1" sheetId="17" r:id="rId1"/>
    <sheet name="Table.2" sheetId="3" r:id="rId2"/>
    <sheet name="Table.3" sheetId="18" r:id="rId3"/>
    <sheet name="Table.4" sheetId="5" r:id="rId4"/>
    <sheet name="Table.5" sheetId="9" r:id="rId5"/>
    <sheet name="Table.6" sheetId="8" r:id="rId6"/>
    <sheet name="Table.7" sheetId="10" r:id="rId7"/>
    <sheet name="Table.8" sheetId="14" r:id="rId8"/>
  </sheets>
  <externalReferences>
    <externalReference r:id="rId9"/>
  </externalReferenc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" i="17" l="1"/>
  <c r="F8" i="17"/>
  <c r="F12" i="17"/>
  <c r="G12" i="17"/>
  <c r="F26" i="17"/>
  <c r="G26" i="17"/>
  <c r="I6" i="8" l="1"/>
  <c r="I7" i="8"/>
  <c r="I8" i="8"/>
  <c r="I9" i="8"/>
  <c r="I5" i="8"/>
</calcChain>
</file>

<file path=xl/sharedStrings.xml><?xml version="1.0" encoding="utf-8"?>
<sst xmlns="http://schemas.openxmlformats.org/spreadsheetml/2006/main" count="294" uniqueCount="144">
  <si>
    <t>MNSQ</t>
    <phoneticPr fontId="1" type="noConversion"/>
  </si>
  <si>
    <t>ZSTD</t>
    <phoneticPr fontId="1" type="noConversion"/>
  </si>
  <si>
    <t>Test Domain</t>
    <phoneticPr fontId="1" type="noConversion"/>
  </si>
  <si>
    <t>Item Count</t>
    <phoneticPr fontId="1" type="noConversion"/>
  </si>
  <si>
    <t>Measure</t>
    <phoneticPr fontId="1" type="noConversion"/>
  </si>
  <si>
    <t>Model Error</t>
    <phoneticPr fontId="1" type="noConversion"/>
  </si>
  <si>
    <t>INFIT</t>
    <phoneticPr fontId="1" type="noConversion"/>
  </si>
  <si>
    <t>MNSQ</t>
    <phoneticPr fontId="1" type="noConversion"/>
  </si>
  <si>
    <t>Zstd</t>
    <phoneticPr fontId="1" type="noConversion"/>
  </si>
  <si>
    <t>OUTFIT</t>
    <phoneticPr fontId="1" type="noConversion"/>
  </si>
  <si>
    <t>Person Reliability</t>
    <phoneticPr fontId="1" type="noConversion"/>
  </si>
  <si>
    <t>Separation</t>
    <phoneticPr fontId="1" type="noConversion"/>
  </si>
  <si>
    <t>Gross Motor</t>
    <phoneticPr fontId="1" type="noConversion"/>
  </si>
  <si>
    <t>Fine Motor</t>
    <phoneticPr fontId="1" type="noConversion"/>
  </si>
  <si>
    <t>Adaptive Behavior</t>
    <phoneticPr fontId="1" type="noConversion"/>
  </si>
  <si>
    <t>Speech and language</t>
    <phoneticPr fontId="1" type="noConversion"/>
  </si>
  <si>
    <t>Social Behavior</t>
    <phoneticPr fontId="1" type="noConversion"/>
  </si>
  <si>
    <t>Total Score</t>
    <phoneticPr fontId="1" type="noConversion"/>
  </si>
  <si>
    <t>Item Reliability</t>
    <phoneticPr fontId="1" type="noConversion"/>
  </si>
  <si>
    <t>Social behavior</t>
    <phoneticPr fontId="1" type="noConversion"/>
  </si>
  <si>
    <t>Total Score</t>
    <phoneticPr fontId="1" type="noConversion"/>
  </si>
  <si>
    <t>Count</t>
    <phoneticPr fontId="1" type="noConversion"/>
  </si>
  <si>
    <t>Table.2.Summary of Measure and Person Fit Statistics for 5 Test Domains</t>
    <phoneticPr fontId="1" type="noConversion"/>
  </si>
  <si>
    <t>Table.3.Summary of Measure and Item Fit Statistics for 5 Test Domains</t>
    <phoneticPr fontId="1" type="noConversion"/>
  </si>
  <si>
    <t>Raw variance explained by measures</t>
    <phoneticPr fontId="1" type="noConversion"/>
  </si>
  <si>
    <t>Unexplned variance in 1st contrast</t>
    <phoneticPr fontId="1" type="noConversion"/>
  </si>
  <si>
    <t>Eigenvalue</t>
    <phoneticPr fontId="1" type="noConversion"/>
  </si>
  <si>
    <t>Ratio</t>
    <phoneticPr fontId="1" type="noConversion"/>
  </si>
  <si>
    <t>Variance ratio of measurement dimension to 1st contrast</t>
    <phoneticPr fontId="1" type="noConversion"/>
  </si>
  <si>
    <t>Test domain</t>
    <phoneticPr fontId="1" type="noConversion"/>
  </si>
  <si>
    <t>Gross motor</t>
    <phoneticPr fontId="1" type="noConversion"/>
  </si>
  <si>
    <t>Fine motor</t>
    <phoneticPr fontId="1" type="noConversion"/>
  </si>
  <si>
    <t>Adaptive ability</t>
    <phoneticPr fontId="1" type="noConversion"/>
  </si>
  <si>
    <r>
      <t>GM96</t>
    </r>
    <r>
      <rPr>
        <vertAlign val="superscript"/>
        <sz val="11"/>
        <color theme="1"/>
        <rFont val="Times New Roman"/>
        <family val="1"/>
      </rPr>
      <t>th</t>
    </r>
    <phoneticPr fontId="1" type="noConversion"/>
  </si>
  <si>
    <r>
      <t>GM66</t>
    </r>
    <r>
      <rPr>
        <vertAlign val="superscript"/>
        <sz val="11"/>
        <color theme="1"/>
        <rFont val="Times New Roman"/>
        <family val="1"/>
      </rPr>
      <t>th</t>
    </r>
    <phoneticPr fontId="1" type="noConversion"/>
  </si>
  <si>
    <r>
      <t>GM44</t>
    </r>
    <r>
      <rPr>
        <vertAlign val="superscript"/>
        <sz val="11"/>
        <color theme="1"/>
        <rFont val="Times New Roman"/>
        <family val="1"/>
      </rPr>
      <t>th</t>
    </r>
    <phoneticPr fontId="1" type="noConversion"/>
  </si>
  <si>
    <r>
      <t>FM57</t>
    </r>
    <r>
      <rPr>
        <vertAlign val="superscript"/>
        <sz val="11"/>
        <color theme="1"/>
        <rFont val="Times New Roman"/>
        <family val="1"/>
      </rPr>
      <t>th</t>
    </r>
    <phoneticPr fontId="1" type="noConversion"/>
  </si>
  <si>
    <r>
      <t>AA17</t>
    </r>
    <r>
      <rPr>
        <vertAlign val="superscript"/>
        <sz val="11"/>
        <color theme="1"/>
        <rFont val="Times New Roman"/>
        <family val="1"/>
      </rPr>
      <t>th</t>
    </r>
    <phoneticPr fontId="1" type="noConversion"/>
  </si>
  <si>
    <r>
      <t>AA16</t>
    </r>
    <r>
      <rPr>
        <vertAlign val="superscript"/>
        <sz val="11"/>
        <color theme="1"/>
        <rFont val="Times New Roman"/>
        <family val="1"/>
      </rPr>
      <t>th</t>
    </r>
    <phoneticPr fontId="1" type="noConversion"/>
  </si>
  <si>
    <r>
      <t>SL60</t>
    </r>
    <r>
      <rPr>
        <vertAlign val="superscript"/>
        <sz val="11"/>
        <color theme="1"/>
        <rFont val="Times New Roman"/>
        <family val="1"/>
      </rPr>
      <t>th</t>
    </r>
    <phoneticPr fontId="1" type="noConversion"/>
  </si>
  <si>
    <r>
      <t>SL39</t>
    </r>
    <r>
      <rPr>
        <vertAlign val="superscript"/>
        <sz val="11"/>
        <color theme="1"/>
        <rFont val="Times New Roman"/>
        <family val="1"/>
      </rPr>
      <t>th</t>
    </r>
    <phoneticPr fontId="1" type="noConversion"/>
  </si>
  <si>
    <r>
      <t>SL19</t>
    </r>
    <r>
      <rPr>
        <vertAlign val="superscript"/>
        <sz val="11"/>
        <color theme="1"/>
        <rFont val="Times New Roman"/>
        <family val="1"/>
      </rPr>
      <t>th</t>
    </r>
    <phoneticPr fontId="1" type="noConversion"/>
  </si>
  <si>
    <r>
      <t>SB73</t>
    </r>
    <r>
      <rPr>
        <vertAlign val="superscript"/>
        <sz val="11"/>
        <color theme="1"/>
        <rFont val="Times New Roman"/>
        <family val="1"/>
      </rPr>
      <t>th</t>
    </r>
    <phoneticPr fontId="1" type="noConversion"/>
  </si>
  <si>
    <r>
      <t>SB52</t>
    </r>
    <r>
      <rPr>
        <vertAlign val="superscript"/>
        <sz val="11"/>
        <color theme="1"/>
        <rFont val="Times New Roman"/>
        <family val="1"/>
      </rPr>
      <t>th</t>
    </r>
    <phoneticPr fontId="1" type="noConversion"/>
  </si>
  <si>
    <t>Test Item</t>
    <phoneticPr fontId="1" type="noConversion"/>
  </si>
  <si>
    <t>Test Content</t>
    <phoneticPr fontId="1" type="noConversion"/>
  </si>
  <si>
    <t>Transfer to sitting position</t>
    <phoneticPr fontId="1" type="noConversion"/>
  </si>
  <si>
    <t>Sit up straight</t>
    <phoneticPr fontId="1" type="noConversion"/>
  </si>
  <si>
    <t>Pull up to sit</t>
    <phoneticPr fontId="1" type="noConversion"/>
  </si>
  <si>
    <t>Play a toy brick</t>
    <phoneticPr fontId="1" type="noConversion"/>
  </si>
  <si>
    <t>Stare at the vertically moving red ball</t>
    <phoneticPr fontId="1" type="noConversion"/>
  </si>
  <si>
    <t>Notice the big toy immediately</t>
    <phoneticPr fontId="1" type="noConversion"/>
  </si>
  <si>
    <t>Turn around the head when names were called</t>
    <phoneticPr fontId="1" type="noConversion"/>
  </si>
  <si>
    <t>Start to burble</t>
    <phoneticPr fontId="1" type="noConversion"/>
  </si>
  <si>
    <t>Respond to sound differently</t>
    <phoneticPr fontId="1" type="noConversion"/>
  </si>
  <si>
    <t>Recognize stranger</t>
    <phoneticPr fontId="1" type="noConversion"/>
  </si>
  <si>
    <t>Being excited when food was served</t>
    <phoneticPr fontId="1" type="noConversion"/>
  </si>
  <si>
    <t>Person Separation</t>
    <phoneticPr fontId="1" type="noConversion"/>
  </si>
  <si>
    <t>Item Separation</t>
    <phoneticPr fontId="1" type="noConversion"/>
  </si>
  <si>
    <t xml:space="preserve">Person Infit </t>
    <phoneticPr fontId="1" type="noConversion"/>
  </si>
  <si>
    <t>Item Infit</t>
    <phoneticPr fontId="1" type="noConversion"/>
  </si>
  <si>
    <t>Pre</t>
    <phoneticPr fontId="1" type="noConversion"/>
  </si>
  <si>
    <t>Post</t>
    <phoneticPr fontId="1" type="noConversion"/>
  </si>
  <si>
    <t>Adaptive Ability</t>
    <phoneticPr fontId="1" type="noConversion"/>
  </si>
  <si>
    <t xml:space="preserve">Speech And Language </t>
    <phoneticPr fontId="1" type="noConversion"/>
  </si>
  <si>
    <r>
      <t>4.18</t>
    </r>
    <r>
      <rPr>
        <sz val="11"/>
        <color theme="1"/>
        <rFont val="等线"/>
        <family val="2"/>
      </rPr>
      <t>↓</t>
    </r>
    <phoneticPr fontId="1" type="noConversion"/>
  </si>
  <si>
    <r>
      <t>0.95</t>
    </r>
    <r>
      <rPr>
        <sz val="11"/>
        <color theme="1"/>
        <rFont val="等线"/>
        <family val="2"/>
      </rPr>
      <t>↓</t>
    </r>
    <phoneticPr fontId="1" type="noConversion"/>
  </si>
  <si>
    <r>
      <t>0.88</t>
    </r>
    <r>
      <rPr>
        <sz val="11"/>
        <color theme="1"/>
        <rFont val="等线"/>
        <family val="2"/>
      </rPr>
      <t>↑</t>
    </r>
    <phoneticPr fontId="1" type="noConversion"/>
  </si>
  <si>
    <r>
      <t>16.42</t>
    </r>
    <r>
      <rPr>
        <sz val="11"/>
        <color theme="1"/>
        <rFont val="等线"/>
        <family val="2"/>
      </rPr>
      <t>↓</t>
    </r>
    <phoneticPr fontId="1" type="noConversion"/>
  </si>
  <si>
    <r>
      <t>0.91</t>
    </r>
    <r>
      <rPr>
        <sz val="11"/>
        <color theme="1"/>
        <rFont val="等线"/>
        <family val="2"/>
      </rPr>
      <t>↑</t>
    </r>
    <phoneticPr fontId="1" type="noConversion"/>
  </si>
  <si>
    <r>
      <t>4.31</t>
    </r>
    <r>
      <rPr>
        <sz val="11"/>
        <color theme="1"/>
        <rFont val="等线"/>
        <family val="2"/>
      </rPr>
      <t>↓</t>
    </r>
    <phoneticPr fontId="1" type="noConversion"/>
  </si>
  <si>
    <r>
      <t>19.49</t>
    </r>
    <r>
      <rPr>
        <sz val="11"/>
        <color theme="1"/>
        <rFont val="等线"/>
        <family val="2"/>
      </rPr>
      <t>↑</t>
    </r>
    <phoneticPr fontId="1" type="noConversion"/>
  </si>
  <si>
    <r>
      <t>3.95</t>
    </r>
    <r>
      <rPr>
        <sz val="11"/>
        <color theme="1"/>
        <rFont val="等线"/>
        <family val="2"/>
      </rPr>
      <t>↓</t>
    </r>
    <phoneticPr fontId="1" type="noConversion"/>
  </si>
  <si>
    <r>
      <t>0.94</t>
    </r>
    <r>
      <rPr>
        <sz val="11"/>
        <color theme="1"/>
        <rFont val="等线"/>
        <family val="2"/>
      </rPr>
      <t>↓</t>
    </r>
    <phoneticPr fontId="1" type="noConversion"/>
  </si>
  <si>
    <r>
      <t>0.87</t>
    </r>
    <r>
      <rPr>
        <sz val="11"/>
        <color theme="1"/>
        <rFont val="等线"/>
        <family val="2"/>
      </rPr>
      <t>↑</t>
    </r>
    <phoneticPr fontId="1" type="noConversion"/>
  </si>
  <si>
    <r>
      <t>14.75</t>
    </r>
    <r>
      <rPr>
        <sz val="11"/>
        <color theme="1"/>
        <rFont val="等线"/>
        <family val="2"/>
      </rPr>
      <t>↓</t>
    </r>
    <phoneticPr fontId="1" type="noConversion"/>
  </si>
  <si>
    <r>
      <t>0.93</t>
    </r>
    <r>
      <rPr>
        <sz val="11"/>
        <color theme="1"/>
        <rFont val="等线"/>
        <family val="2"/>
      </rPr>
      <t>↑</t>
    </r>
    <phoneticPr fontId="1" type="noConversion"/>
  </si>
  <si>
    <r>
      <t>2.68</t>
    </r>
    <r>
      <rPr>
        <sz val="11"/>
        <color theme="1"/>
        <rFont val="等线"/>
        <family val="2"/>
      </rPr>
      <t>↓</t>
    </r>
    <phoneticPr fontId="1" type="noConversion"/>
  </si>
  <si>
    <r>
      <t>0.88</t>
    </r>
    <r>
      <rPr>
        <sz val="11"/>
        <color theme="1"/>
        <rFont val="等线"/>
        <family val="2"/>
      </rPr>
      <t>↓</t>
    </r>
    <phoneticPr fontId="1" type="noConversion"/>
  </si>
  <si>
    <r>
      <t>0.89</t>
    </r>
    <r>
      <rPr>
        <sz val="11"/>
        <color theme="1"/>
        <rFont val="等线"/>
        <family val="2"/>
      </rPr>
      <t>↑</t>
    </r>
    <phoneticPr fontId="1" type="noConversion"/>
  </si>
  <si>
    <r>
      <t>15.85</t>
    </r>
    <r>
      <rPr>
        <sz val="11"/>
        <color theme="1"/>
        <rFont val="等线"/>
        <family val="2"/>
      </rPr>
      <t>↓</t>
    </r>
    <phoneticPr fontId="1" type="noConversion"/>
  </si>
  <si>
    <r>
      <t>0.92</t>
    </r>
    <r>
      <rPr>
        <sz val="11"/>
        <color theme="1"/>
        <rFont val="等线"/>
        <family val="2"/>
      </rPr>
      <t>↓</t>
    </r>
    <phoneticPr fontId="1" type="noConversion"/>
  </si>
  <si>
    <r>
      <t>2.84</t>
    </r>
    <r>
      <rPr>
        <sz val="11"/>
        <color theme="1"/>
        <rFont val="等线"/>
        <family val="2"/>
      </rPr>
      <t>↓</t>
    </r>
    <phoneticPr fontId="1" type="noConversion"/>
  </si>
  <si>
    <r>
      <t>0.89</t>
    </r>
    <r>
      <rPr>
        <sz val="11"/>
        <color theme="1"/>
        <rFont val="等线"/>
        <family val="2"/>
      </rPr>
      <t>↓</t>
    </r>
    <phoneticPr fontId="1" type="noConversion"/>
  </si>
  <si>
    <r>
      <t>14.11</t>
    </r>
    <r>
      <rPr>
        <sz val="11"/>
        <color theme="1"/>
        <rFont val="等线"/>
        <family val="2"/>
      </rPr>
      <t>↑</t>
    </r>
    <phoneticPr fontId="1" type="noConversion"/>
  </si>
  <si>
    <r>
      <t>0.94</t>
    </r>
    <r>
      <rPr>
        <sz val="11"/>
        <color theme="1"/>
        <rFont val="等线"/>
        <family val="2"/>
      </rPr>
      <t>↑</t>
    </r>
    <phoneticPr fontId="1" type="noConversion"/>
  </si>
  <si>
    <r>
      <t>-0.4</t>
    </r>
    <r>
      <rPr>
        <sz val="11"/>
        <color theme="1"/>
        <rFont val="等线"/>
        <family val="2"/>
      </rPr>
      <t>↓</t>
    </r>
    <phoneticPr fontId="1" type="noConversion"/>
  </si>
  <si>
    <t>Speech and Language</t>
    <phoneticPr fontId="1" type="noConversion"/>
  </si>
  <si>
    <r>
      <t>84.5%</t>
    </r>
    <r>
      <rPr>
        <sz val="11"/>
        <color theme="1"/>
        <rFont val="等线"/>
        <family val="2"/>
      </rPr>
      <t>↓</t>
    </r>
    <phoneticPr fontId="1" type="noConversion"/>
  </si>
  <si>
    <r>
      <t>2.5</t>
    </r>
    <r>
      <rPr>
        <sz val="11"/>
        <color theme="1"/>
        <rFont val="等线"/>
        <family val="2"/>
      </rPr>
      <t>↑</t>
    </r>
    <phoneticPr fontId="1" type="noConversion"/>
  </si>
  <si>
    <r>
      <t>87.8%</t>
    </r>
    <r>
      <rPr>
        <sz val="11"/>
        <color theme="1"/>
        <rFont val="等线"/>
        <family val="2"/>
      </rPr>
      <t>↑</t>
    </r>
    <phoneticPr fontId="1" type="noConversion"/>
  </si>
  <si>
    <r>
      <t>82.5%</t>
    </r>
    <r>
      <rPr>
        <sz val="11"/>
        <color theme="1"/>
        <rFont val="等线"/>
        <family val="2"/>
      </rPr>
      <t>↓</t>
    </r>
    <phoneticPr fontId="1" type="noConversion"/>
  </si>
  <si>
    <r>
      <t>2.2</t>
    </r>
    <r>
      <rPr>
        <sz val="11"/>
        <color theme="1"/>
        <rFont val="等线"/>
        <family val="2"/>
      </rPr>
      <t>↓</t>
    </r>
    <phoneticPr fontId="1" type="noConversion"/>
  </si>
  <si>
    <r>
      <t>84%</t>
    </r>
    <r>
      <rPr>
        <sz val="11"/>
        <color theme="1"/>
        <rFont val="等线"/>
        <family val="2"/>
      </rPr>
      <t>↑</t>
    </r>
    <phoneticPr fontId="1" type="noConversion"/>
  </si>
  <si>
    <r>
      <t>2.4</t>
    </r>
    <r>
      <rPr>
        <sz val="11"/>
        <color theme="1"/>
        <rFont val="等线"/>
        <family val="2"/>
      </rPr>
      <t>↑</t>
    </r>
    <phoneticPr fontId="1" type="noConversion"/>
  </si>
  <si>
    <r>
      <t>81.1%</t>
    </r>
    <r>
      <rPr>
        <sz val="11"/>
        <color theme="1"/>
        <rFont val="等线"/>
        <family val="2"/>
      </rPr>
      <t>↑</t>
    </r>
    <phoneticPr fontId="1" type="noConversion"/>
  </si>
  <si>
    <t>Table.5.Summary of Fit Statistics for 5 Test Domians Before and After Excluding unfitting Items</t>
    <phoneticPr fontId="1" type="noConversion"/>
  </si>
  <si>
    <t>Table.4.Fit Statistics for the Unfitting(Overfitting,misfitting) Items in 5 Test Domians</t>
    <phoneticPr fontId="1" type="noConversion"/>
  </si>
  <si>
    <t>Table.6.Principal Component Analysis Result</t>
    <phoneticPr fontId="1" type="noConversion"/>
  </si>
  <si>
    <t>Table.7.Summary of Standardized Residual Variance (In eigenvalue units) Before and After Excluding unfitting Items</t>
    <phoneticPr fontId="1" type="noConversion"/>
  </si>
  <si>
    <t>-</t>
    <phoneticPr fontId="1" type="noConversion"/>
  </si>
  <si>
    <t>Item Description</t>
    <phoneticPr fontId="1" type="noConversion"/>
  </si>
  <si>
    <t>DIF Measure</t>
    <phoneticPr fontId="1" type="noConversion"/>
  </si>
  <si>
    <t>Age</t>
    <phoneticPr fontId="1" type="noConversion"/>
  </si>
  <si>
    <t>Gender</t>
    <phoneticPr fontId="1" type="noConversion"/>
  </si>
  <si>
    <t>Focal</t>
    <phoneticPr fontId="1" type="noConversion"/>
  </si>
  <si>
    <t>Reference</t>
    <phoneticPr fontId="1" type="noConversion"/>
  </si>
  <si>
    <t>Type</t>
    <phoneticPr fontId="1" type="noConversion"/>
  </si>
  <si>
    <t>DIF contrast</t>
    <phoneticPr fontId="1" type="noConversion"/>
  </si>
  <si>
    <t>Domain A Gross Motor</t>
    <phoneticPr fontId="1" type="noConversion"/>
  </si>
  <si>
    <t>Domain B Fine Motor</t>
    <phoneticPr fontId="1" type="noConversion"/>
  </si>
  <si>
    <t>Domain C Adaptive Ability</t>
    <phoneticPr fontId="1" type="noConversion"/>
  </si>
  <si>
    <t>Domain D Speech and language</t>
    <phoneticPr fontId="1" type="noConversion"/>
  </si>
  <si>
    <t>Domain C Social Behavior</t>
    <phoneticPr fontId="1" type="noConversion"/>
  </si>
  <si>
    <t>Uniform</t>
    <phoneticPr fontId="1" type="noConversion"/>
  </si>
  <si>
    <t>Nonuniform</t>
    <phoneticPr fontId="1" type="noConversion"/>
  </si>
  <si>
    <t>Table.8 Differential item functioning summary</t>
    <phoneticPr fontId="1" type="noConversion"/>
  </si>
  <si>
    <t>66.Sit straight up</t>
    <phoneticPr fontId="1" type="noConversion"/>
  </si>
  <si>
    <t>23.Keep head up when holding vertically</t>
    <phoneticPr fontId="1" type="noConversion"/>
  </si>
  <si>
    <t>25.Hold handbell for 30 seconds</t>
    <phoneticPr fontId="1" type="noConversion"/>
  </si>
  <si>
    <t>3.Make a fist when palm is touched</t>
    <phoneticPr fontId="1" type="noConversion"/>
  </si>
  <si>
    <t>70.Reach for toys</t>
    <phoneticPr fontId="1" type="noConversion"/>
  </si>
  <si>
    <t>48.Pay attention to pills</t>
    <phoneticPr fontId="1" type="noConversion"/>
  </si>
  <si>
    <t>90.Play handbell</t>
    <phoneticPr fontId="1" type="noConversion"/>
  </si>
  <si>
    <t>5.Follow red ball across the midline</t>
    <phoneticPr fontId="1" type="noConversion"/>
  </si>
  <si>
    <t>100.Imitating voice</t>
    <phoneticPr fontId="1" type="noConversion"/>
  </si>
  <si>
    <t>82.Using motion or gesture to express</t>
    <phoneticPr fontId="1" type="noConversion"/>
  </si>
  <si>
    <t>41.Staring at mirror image</t>
    <phoneticPr fontId="1" type="noConversion"/>
  </si>
  <si>
    <t>52.Excited to see food</t>
    <phoneticPr fontId="1" type="noConversion"/>
  </si>
  <si>
    <t>83.Understanding facial expression</t>
    <phoneticPr fontId="1" type="noConversion"/>
  </si>
  <si>
    <t>31.Look smart</t>
    <phoneticPr fontId="1" type="noConversion"/>
  </si>
  <si>
    <t>Developmental Level (months)</t>
    <phoneticPr fontId="1" type="noConversion"/>
  </si>
  <si>
    <t>Total</t>
    <phoneticPr fontId="1" type="noConversion"/>
  </si>
  <si>
    <t>Age (months)</t>
    <phoneticPr fontId="1" type="noConversion"/>
  </si>
  <si>
    <t>Older than 6.5 month</t>
    <phoneticPr fontId="1" type="noConversion"/>
  </si>
  <si>
    <t>Younger than 6.5 month</t>
    <phoneticPr fontId="1" type="noConversion"/>
  </si>
  <si>
    <t>Age group</t>
    <phoneticPr fontId="1" type="noConversion"/>
  </si>
  <si>
    <t>Female</t>
    <phoneticPr fontId="1" type="noConversion"/>
  </si>
  <si>
    <t>Male</t>
    <phoneticPr fontId="1" type="noConversion"/>
  </si>
  <si>
    <t>DIF analysis setting</t>
    <phoneticPr fontId="1" type="noConversion"/>
  </si>
  <si>
    <t>S.D.</t>
    <phoneticPr fontId="1" type="noConversion"/>
  </si>
  <si>
    <t>Count/Mean</t>
    <phoneticPr fontId="1" type="noConversion"/>
  </si>
  <si>
    <t>Variables</t>
    <phoneticPr fontId="1" type="noConversion"/>
  </si>
  <si>
    <t>Table.1.Demographic characteristic of the developmental delay children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</si>
</sst>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 "/>
    <numFmt numFmtId="177" formatCode="0.0_);[Red]\(0.0\)"/>
    <numFmt numFmtId="178" formatCode="0.00_);[Red]\(0.00\)"/>
    <numFmt numFmtId="179" formatCode="0_);[Red]\(0\)"/>
  </numFmts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Times New Roman"/>
      <family val="1"/>
    </font>
    <font>
      <sz val="11"/>
      <name val="Times New Roman"/>
      <family val="1"/>
    </font>
    <font>
      <vertAlign val="superscript"/>
      <sz val="11"/>
      <color theme="1"/>
      <name val="Times New Roman"/>
      <family val="1"/>
    </font>
    <font>
      <sz val="9"/>
      <color theme="1"/>
      <name val="Times New Roman"/>
      <family val="1"/>
    </font>
    <font>
      <sz val="11"/>
      <color theme="1"/>
      <name val="等线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3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8">
    <xf numFmtId="0" fontId="0" fillId="0" borderId="0" xfId="0"/>
    <xf numFmtId="0" fontId="0" fillId="0" borderId="0" xfId="0" applyBorder="1"/>
    <xf numFmtId="0" fontId="3" fillId="2" borderId="0" xfId="0" applyFont="1" applyFill="1" applyBorder="1"/>
    <xf numFmtId="0" fontId="3" fillId="0" borderId="0" xfId="0" applyFont="1" applyFill="1" applyBorder="1"/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left" vertical="center"/>
    </xf>
    <xf numFmtId="0" fontId="3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3" fillId="0" borderId="0" xfId="0" applyFont="1" applyFill="1" applyAlignment="1">
      <alignment horizontal="left"/>
    </xf>
    <xf numFmtId="0" fontId="6" fillId="0" borderId="0" xfId="0" applyFont="1" applyFill="1" applyAlignment="1">
      <alignment horizontal="left"/>
    </xf>
    <xf numFmtId="0" fontId="6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left"/>
    </xf>
    <xf numFmtId="49" fontId="3" fillId="0" borderId="0" xfId="0" applyNumberFormat="1" applyFont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0" xfId="0" applyFont="1" applyBorder="1"/>
    <xf numFmtId="0" fontId="3" fillId="0" borderId="0" xfId="0" applyFont="1" applyBorder="1" applyAlignment="1">
      <alignment horizontal="left"/>
    </xf>
    <xf numFmtId="49" fontId="3" fillId="0" borderId="0" xfId="0" applyNumberFormat="1" applyFont="1" applyBorder="1" applyAlignment="1">
      <alignment horizontal="left"/>
    </xf>
    <xf numFmtId="0" fontId="3" fillId="0" borderId="1" xfId="0" applyFont="1" applyBorder="1"/>
    <xf numFmtId="49" fontId="3" fillId="0" borderId="1" xfId="0" applyNumberFormat="1" applyFont="1" applyBorder="1" applyAlignment="1">
      <alignment horizontal="left"/>
    </xf>
    <xf numFmtId="0" fontId="3" fillId="0" borderId="0" xfId="0" applyFont="1" applyAlignment="1">
      <alignment horizontal="center"/>
    </xf>
    <xf numFmtId="10" fontId="3" fillId="0" borderId="0" xfId="0" applyNumberFormat="1" applyFont="1" applyFill="1" applyBorder="1" applyAlignment="1">
      <alignment horizontal="center"/>
    </xf>
    <xf numFmtId="176" fontId="3" fillId="0" borderId="0" xfId="0" applyNumberFormat="1" applyFont="1" applyFill="1" applyBorder="1" applyAlignment="1">
      <alignment horizontal="center"/>
    </xf>
    <xf numFmtId="10" fontId="3" fillId="0" borderId="1" xfId="0" applyNumberFormat="1" applyFont="1" applyFill="1" applyBorder="1" applyAlignment="1">
      <alignment horizontal="center"/>
    </xf>
    <xf numFmtId="176" fontId="3" fillId="0" borderId="1" xfId="0" applyNumberFormat="1" applyFont="1" applyFill="1" applyBorder="1" applyAlignment="1">
      <alignment horizontal="center"/>
    </xf>
    <xf numFmtId="10" fontId="3" fillId="0" borderId="0" xfId="0" applyNumberFormat="1" applyFont="1" applyAlignment="1">
      <alignment horizontal="center"/>
    </xf>
    <xf numFmtId="176" fontId="3" fillId="0" borderId="0" xfId="0" applyNumberFormat="1" applyFont="1" applyAlignment="1">
      <alignment horizontal="center"/>
    </xf>
    <xf numFmtId="9" fontId="3" fillId="0" borderId="0" xfId="0" applyNumberFormat="1" applyFont="1" applyAlignment="1">
      <alignment horizontal="center"/>
    </xf>
    <xf numFmtId="0" fontId="3" fillId="0" borderId="0" xfId="0" applyFont="1" applyBorder="1" applyAlignment="1">
      <alignment horizontal="center"/>
    </xf>
    <xf numFmtId="10" fontId="3" fillId="0" borderId="0" xfId="0" applyNumberFormat="1" applyFont="1" applyBorder="1" applyAlignment="1">
      <alignment horizontal="center"/>
    </xf>
    <xf numFmtId="176" fontId="3" fillId="0" borderId="0" xfId="0" applyNumberFormat="1" applyFont="1" applyBorder="1" applyAlignment="1">
      <alignment horizontal="center"/>
    </xf>
    <xf numFmtId="10" fontId="3" fillId="0" borderId="1" xfId="0" applyNumberFormat="1" applyFont="1" applyBorder="1" applyAlignment="1">
      <alignment horizontal="center"/>
    </xf>
    <xf numFmtId="176" fontId="3" fillId="0" borderId="1" xfId="0" applyNumberFormat="1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Fill="1" applyAlignment="1">
      <alignment horizontal="center"/>
    </xf>
    <xf numFmtId="177" fontId="3" fillId="0" borderId="1" xfId="0" applyNumberFormat="1" applyFont="1" applyBorder="1" applyAlignment="1">
      <alignment horizontal="center"/>
    </xf>
    <xf numFmtId="177" fontId="3" fillId="0" borderId="0" xfId="0" applyNumberFormat="1" applyFont="1" applyAlignment="1">
      <alignment horizontal="center"/>
    </xf>
    <xf numFmtId="177" fontId="3" fillId="0" borderId="0" xfId="0" applyNumberFormat="1" applyFont="1" applyFill="1" applyBorder="1" applyAlignment="1">
      <alignment horizontal="center"/>
    </xf>
    <xf numFmtId="177" fontId="3" fillId="0" borderId="0" xfId="0" applyNumberFormat="1" applyFont="1" applyBorder="1" applyAlignment="1">
      <alignment horizontal="center"/>
    </xf>
    <xf numFmtId="177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wrapText="1"/>
    </xf>
    <xf numFmtId="178" fontId="3" fillId="0" borderId="0" xfId="0" applyNumberFormat="1" applyFont="1" applyBorder="1" applyAlignment="1">
      <alignment horizontal="center" vertical="center"/>
    </xf>
    <xf numFmtId="0" fontId="3" fillId="0" borderId="0" xfId="0" applyNumberFormat="1" applyFont="1" applyAlignment="1">
      <alignment horizontal="center"/>
    </xf>
    <xf numFmtId="0" fontId="3" fillId="0" borderId="0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179" fontId="3" fillId="0" borderId="0" xfId="0" applyNumberFormat="1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Border="1" applyAlignment="1"/>
    <xf numFmtId="0" fontId="3" fillId="0" borderId="0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Border="1" applyAlignment="1">
      <alignment horizontal="center" wrapText="1"/>
    </xf>
    <xf numFmtId="0" fontId="3" fillId="0" borderId="0" xfId="0" applyFont="1" applyFill="1" applyBorder="1" applyAlignment="1">
      <alignment horizontal="center"/>
    </xf>
    <xf numFmtId="0" fontId="3" fillId="0" borderId="0" xfId="0" applyNumberFormat="1" applyFont="1" applyAlignment="1">
      <alignment horizontal="center"/>
    </xf>
    <xf numFmtId="0" fontId="9" fillId="0" borderId="0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/>
    </xf>
    <xf numFmtId="0" fontId="3" fillId="0" borderId="0" xfId="0" applyFont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0" fontId="2" fillId="0" borderId="0" xfId="0" applyFont="1" applyBorder="1" applyAlignment="1">
      <alignment horizontal="left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Fill="1" applyAlignment="1">
      <alignment horizontal="left"/>
    </xf>
    <xf numFmtId="0" fontId="8" fillId="0" borderId="0" xfId="0" applyFont="1" applyFill="1" applyAlignment="1">
      <alignment horizontal="center"/>
    </xf>
    <xf numFmtId="0" fontId="3" fillId="0" borderId="2" xfId="0" applyFont="1" applyFill="1" applyBorder="1" applyAlignment="1">
      <alignment horizontal="center"/>
    </xf>
  </cellXfs>
  <cellStyles count="1">
    <cellStyle name="常规" xfId="0" builtinId="0"/>
  </cellStyles>
  <dxfs count="17">
    <dxf>
      <font>
        <color auto="1"/>
      </font>
      <fill>
        <patternFill>
          <bgColor theme="0"/>
        </patternFill>
      </fill>
    </dxf>
    <dxf>
      <font>
        <color auto="1"/>
      </font>
      <fill>
        <patternFill>
          <bgColor theme="0"/>
        </patternFill>
      </fill>
    </dxf>
    <dxf>
      <font>
        <color auto="1"/>
      </font>
      <fill>
        <patternFill>
          <bgColor theme="0"/>
        </patternFill>
      </fill>
    </dxf>
    <dxf>
      <font>
        <color auto="1"/>
      </font>
      <fill>
        <patternFill>
          <bgColor theme="0"/>
        </patternFill>
      </fill>
    </dxf>
    <dxf>
      <font>
        <color auto="1"/>
      </font>
      <fill>
        <patternFill>
          <bgColor theme="0"/>
        </patternFill>
      </fill>
    </dxf>
    <dxf>
      <font>
        <color auto="1"/>
      </font>
      <fill>
        <patternFill>
          <bgColor theme="0"/>
        </patternFill>
      </fill>
    </dxf>
    <dxf>
      <font>
        <color auto="1"/>
      </font>
      <fill>
        <patternFill>
          <bgColor theme="0"/>
        </patternFill>
      </fill>
    </dxf>
    <dxf>
      <font>
        <color theme="1"/>
      </font>
      <fill>
        <patternFill>
          <bgColor theme="0"/>
        </patternFill>
      </fill>
    </dxf>
    <dxf>
      <font>
        <color auto="1"/>
      </font>
      <fill>
        <patternFill>
          <bgColor theme="0"/>
        </patternFill>
      </fill>
    </dxf>
    <dxf>
      <font>
        <color auto="1"/>
      </font>
      <fill>
        <patternFill>
          <bgColor theme="0"/>
        </patternFill>
      </fill>
    </dxf>
    <dxf>
      <font>
        <color auto="1"/>
      </font>
      <fill>
        <patternFill>
          <bgColor theme="0"/>
        </patternFill>
      </fill>
    </dxf>
    <dxf>
      <font>
        <color auto="1"/>
      </font>
      <fill>
        <patternFill patternType="solid">
          <bgColor theme="0"/>
        </patternFill>
      </fill>
    </dxf>
    <dxf>
      <font>
        <color auto="1"/>
      </font>
      <fill>
        <patternFill>
          <bgColor theme="0"/>
        </patternFill>
      </fill>
    </dxf>
    <dxf>
      <font>
        <color auto="1"/>
      </font>
      <fill>
        <patternFill>
          <bgColor theme="0"/>
        </patternFill>
      </fill>
    </dxf>
    <dxf>
      <font>
        <color auto="1"/>
      </font>
      <fill>
        <patternFill patternType="solid">
          <bgColor theme="0"/>
        </patternFill>
      </fill>
    </dxf>
    <dxf>
      <font>
        <color auto="1"/>
      </font>
      <fill>
        <patternFill>
          <bgColor theme="0"/>
        </patternFill>
      </fill>
    </dxf>
    <dxf>
      <font>
        <color auto="1"/>
      </font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Demographic_Da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aw_Data"/>
    </sheetNames>
    <sheetDataSet>
      <sheetData sheetId="0">
        <row r="2">
          <cell r="C2" t="str">
            <v>M</v>
          </cell>
          <cell r="D2">
            <v>2</v>
          </cell>
          <cell r="E2">
            <v>2.4</v>
          </cell>
        </row>
        <row r="3">
          <cell r="C3" t="str">
            <v>F</v>
          </cell>
          <cell r="D3">
            <v>3</v>
          </cell>
          <cell r="E3">
            <v>2.1</v>
          </cell>
        </row>
        <row r="4">
          <cell r="C4" t="str">
            <v>M</v>
          </cell>
          <cell r="D4">
            <v>2</v>
          </cell>
          <cell r="E4">
            <v>2.1</v>
          </cell>
        </row>
        <row r="5">
          <cell r="C5" t="str">
            <v>F</v>
          </cell>
          <cell r="D5">
            <v>5</v>
          </cell>
          <cell r="E5">
            <v>3.8</v>
          </cell>
        </row>
        <row r="6">
          <cell r="C6" t="str">
            <v>F</v>
          </cell>
          <cell r="D6">
            <v>5</v>
          </cell>
          <cell r="E6">
            <v>3</v>
          </cell>
        </row>
        <row r="7">
          <cell r="C7" t="str">
            <v>M</v>
          </cell>
          <cell r="D7">
            <v>5</v>
          </cell>
          <cell r="E7">
            <v>3.3</v>
          </cell>
        </row>
        <row r="8">
          <cell r="C8" t="str">
            <v>F</v>
          </cell>
          <cell r="D8">
            <v>5</v>
          </cell>
          <cell r="E8">
            <v>5.4</v>
          </cell>
        </row>
        <row r="9">
          <cell r="C9" t="str">
            <v>F</v>
          </cell>
          <cell r="D9">
            <v>4</v>
          </cell>
          <cell r="E9">
            <v>0.2</v>
          </cell>
        </row>
        <row r="10">
          <cell r="C10" t="str">
            <v>M</v>
          </cell>
          <cell r="D10">
            <v>3</v>
          </cell>
          <cell r="E10">
            <v>2</v>
          </cell>
        </row>
        <row r="11">
          <cell r="C11" t="str">
            <v>M</v>
          </cell>
          <cell r="D11">
            <v>3</v>
          </cell>
          <cell r="E11">
            <v>2.1</v>
          </cell>
        </row>
        <row r="12">
          <cell r="C12" t="str">
            <v>M</v>
          </cell>
          <cell r="D12">
            <v>4</v>
          </cell>
          <cell r="E12">
            <v>4.8</v>
          </cell>
        </row>
        <row r="13">
          <cell r="C13" t="str">
            <v>F</v>
          </cell>
          <cell r="D13">
            <v>4</v>
          </cell>
          <cell r="E13">
            <v>1.8</v>
          </cell>
        </row>
        <row r="14">
          <cell r="C14" t="str">
            <v>M</v>
          </cell>
          <cell r="D14">
            <v>3</v>
          </cell>
          <cell r="E14">
            <v>3.7</v>
          </cell>
        </row>
        <row r="15">
          <cell r="C15" t="str">
            <v>M</v>
          </cell>
          <cell r="D15">
            <v>4</v>
          </cell>
          <cell r="E15">
            <v>5.4</v>
          </cell>
        </row>
        <row r="16">
          <cell r="C16" t="str">
            <v>F</v>
          </cell>
          <cell r="D16">
            <v>4</v>
          </cell>
          <cell r="E16">
            <v>6.1</v>
          </cell>
        </row>
        <row r="17">
          <cell r="C17" t="str">
            <v>F</v>
          </cell>
          <cell r="D17">
            <v>4</v>
          </cell>
          <cell r="E17">
            <v>5.2</v>
          </cell>
        </row>
        <row r="18">
          <cell r="C18" t="str">
            <v>M</v>
          </cell>
          <cell r="D18">
            <v>4</v>
          </cell>
          <cell r="E18">
            <v>4.0999999999999996</v>
          </cell>
        </row>
        <row r="19">
          <cell r="C19" t="str">
            <v>F</v>
          </cell>
          <cell r="D19">
            <v>5</v>
          </cell>
          <cell r="E19">
            <v>4.0999999999999996</v>
          </cell>
        </row>
        <row r="20">
          <cell r="C20" t="str">
            <v>M</v>
          </cell>
          <cell r="D20">
            <v>5</v>
          </cell>
          <cell r="E20">
            <v>4.7</v>
          </cell>
        </row>
        <row r="21">
          <cell r="C21" t="str">
            <v>M</v>
          </cell>
          <cell r="D21">
            <v>8</v>
          </cell>
          <cell r="E21">
            <v>5.6</v>
          </cell>
        </row>
        <row r="22">
          <cell r="C22" t="str">
            <v>M</v>
          </cell>
          <cell r="D22">
            <v>8</v>
          </cell>
          <cell r="E22">
            <v>3.4</v>
          </cell>
        </row>
        <row r="23">
          <cell r="C23" t="str">
            <v>M</v>
          </cell>
          <cell r="D23">
            <v>7</v>
          </cell>
          <cell r="E23">
            <v>6.5</v>
          </cell>
        </row>
        <row r="24">
          <cell r="C24" t="str">
            <v>F</v>
          </cell>
          <cell r="D24">
            <v>9</v>
          </cell>
          <cell r="E24">
            <v>7.4</v>
          </cell>
        </row>
        <row r="25">
          <cell r="C25" t="str">
            <v>M</v>
          </cell>
          <cell r="D25">
            <v>7</v>
          </cell>
          <cell r="E25">
            <v>0.7</v>
          </cell>
        </row>
        <row r="26">
          <cell r="C26" t="str">
            <v>M</v>
          </cell>
          <cell r="D26">
            <v>8</v>
          </cell>
          <cell r="E26">
            <v>4.9000000000000004</v>
          </cell>
        </row>
        <row r="27">
          <cell r="C27" t="str">
            <v>M</v>
          </cell>
          <cell r="D27">
            <v>8</v>
          </cell>
          <cell r="E27">
            <v>4.5</v>
          </cell>
        </row>
        <row r="28">
          <cell r="C28" t="str">
            <v>M</v>
          </cell>
          <cell r="D28">
            <v>7</v>
          </cell>
          <cell r="E28">
            <v>4.8</v>
          </cell>
        </row>
        <row r="29">
          <cell r="C29" t="str">
            <v>F</v>
          </cell>
          <cell r="D29">
            <v>7</v>
          </cell>
          <cell r="E29">
            <v>7.2</v>
          </cell>
        </row>
        <row r="30">
          <cell r="C30" t="str">
            <v>M</v>
          </cell>
          <cell r="D30">
            <v>6</v>
          </cell>
          <cell r="E30">
            <v>0.6</v>
          </cell>
        </row>
        <row r="31">
          <cell r="C31" t="str">
            <v>M</v>
          </cell>
          <cell r="D31">
            <v>7</v>
          </cell>
          <cell r="E31">
            <v>3.9</v>
          </cell>
        </row>
        <row r="32">
          <cell r="C32" t="str">
            <v>M</v>
          </cell>
          <cell r="D32">
            <v>7</v>
          </cell>
          <cell r="E32">
            <v>5.4</v>
          </cell>
        </row>
        <row r="33">
          <cell r="C33" t="str">
            <v>F</v>
          </cell>
          <cell r="D33">
            <v>8</v>
          </cell>
          <cell r="E33">
            <v>5.0999999999999996</v>
          </cell>
        </row>
        <row r="34">
          <cell r="C34" t="str">
            <v>M</v>
          </cell>
          <cell r="D34">
            <v>8</v>
          </cell>
          <cell r="E34">
            <v>8.1999999999999993</v>
          </cell>
        </row>
        <row r="35">
          <cell r="C35" t="str">
            <v>M</v>
          </cell>
          <cell r="D35">
            <v>8</v>
          </cell>
          <cell r="E35">
            <v>8</v>
          </cell>
        </row>
        <row r="36">
          <cell r="C36" t="str">
            <v>F</v>
          </cell>
          <cell r="D36">
            <v>6</v>
          </cell>
          <cell r="E36">
            <v>4.9000000000000004</v>
          </cell>
        </row>
        <row r="37">
          <cell r="C37" t="str">
            <v>F</v>
          </cell>
          <cell r="D37">
            <v>10</v>
          </cell>
          <cell r="E37">
            <v>9</v>
          </cell>
        </row>
        <row r="38">
          <cell r="C38" t="str">
            <v>M</v>
          </cell>
          <cell r="D38">
            <v>8</v>
          </cell>
          <cell r="E38">
            <v>8.3000000000000007</v>
          </cell>
        </row>
        <row r="39">
          <cell r="C39" t="str">
            <v>M</v>
          </cell>
          <cell r="D39">
            <v>9</v>
          </cell>
          <cell r="E39">
            <v>0.8</v>
          </cell>
        </row>
        <row r="40">
          <cell r="C40" t="str">
            <v>M</v>
          </cell>
          <cell r="D40">
            <v>7</v>
          </cell>
          <cell r="E40">
            <v>7.2</v>
          </cell>
        </row>
        <row r="41">
          <cell r="C41" t="str">
            <v>F</v>
          </cell>
          <cell r="D41">
            <v>9</v>
          </cell>
          <cell r="E41">
            <v>6.7</v>
          </cell>
        </row>
        <row r="42">
          <cell r="C42" t="str">
            <v>M</v>
          </cell>
          <cell r="D42">
            <v>6</v>
          </cell>
          <cell r="E42">
            <v>6.7</v>
          </cell>
        </row>
        <row r="43">
          <cell r="C43" t="str">
            <v>M</v>
          </cell>
          <cell r="D43">
            <v>10</v>
          </cell>
          <cell r="E43">
            <v>9.6999999999999993</v>
          </cell>
        </row>
        <row r="44">
          <cell r="C44" t="str">
            <v>F</v>
          </cell>
          <cell r="D44">
            <v>5</v>
          </cell>
          <cell r="E44">
            <v>5.2</v>
          </cell>
        </row>
        <row r="45">
          <cell r="C45" t="str">
            <v>F</v>
          </cell>
          <cell r="D45">
            <v>8</v>
          </cell>
          <cell r="E45">
            <v>4.5</v>
          </cell>
        </row>
        <row r="46">
          <cell r="C46" t="str">
            <v>F</v>
          </cell>
          <cell r="D46">
            <v>9</v>
          </cell>
          <cell r="E46">
            <v>1.5</v>
          </cell>
        </row>
        <row r="47">
          <cell r="C47" t="str">
            <v>F</v>
          </cell>
          <cell r="D47">
            <v>8</v>
          </cell>
          <cell r="E47">
            <v>9.1999999999999993</v>
          </cell>
        </row>
        <row r="48">
          <cell r="C48" t="str">
            <v>F</v>
          </cell>
          <cell r="D48">
            <v>8</v>
          </cell>
          <cell r="E48">
            <v>7.9</v>
          </cell>
        </row>
        <row r="49">
          <cell r="C49" t="str">
            <v>M</v>
          </cell>
          <cell r="D49">
            <v>7</v>
          </cell>
          <cell r="E49">
            <v>5.6</v>
          </cell>
        </row>
        <row r="50">
          <cell r="C50" t="str">
            <v>M</v>
          </cell>
          <cell r="D50">
            <v>8</v>
          </cell>
          <cell r="E50">
            <v>9.1999999999999993</v>
          </cell>
        </row>
        <row r="51">
          <cell r="C51" t="str">
            <v>F</v>
          </cell>
          <cell r="D51">
            <v>7</v>
          </cell>
          <cell r="E51">
            <v>1.3</v>
          </cell>
        </row>
        <row r="52">
          <cell r="C52" t="str">
            <v>F</v>
          </cell>
          <cell r="D52">
            <v>10</v>
          </cell>
          <cell r="E52">
            <v>6.4</v>
          </cell>
        </row>
        <row r="53">
          <cell r="C53" t="str">
            <v>F</v>
          </cell>
          <cell r="D53">
            <v>12</v>
          </cell>
          <cell r="E53">
            <v>13.1</v>
          </cell>
        </row>
        <row r="54">
          <cell r="C54" t="str">
            <v>F</v>
          </cell>
          <cell r="D54">
            <v>12</v>
          </cell>
          <cell r="E54">
            <v>10.9</v>
          </cell>
        </row>
        <row r="55">
          <cell r="C55" t="str">
            <v>F</v>
          </cell>
          <cell r="D55">
            <v>10</v>
          </cell>
          <cell r="E55">
            <v>2.5</v>
          </cell>
        </row>
        <row r="56">
          <cell r="C56" t="str">
            <v>M</v>
          </cell>
          <cell r="D56">
            <v>11</v>
          </cell>
          <cell r="E56">
            <v>8.6</v>
          </cell>
        </row>
        <row r="57">
          <cell r="C57" t="str">
            <v>F</v>
          </cell>
          <cell r="D57">
            <v>10</v>
          </cell>
          <cell r="E57">
            <v>8.8000000000000007</v>
          </cell>
        </row>
        <row r="58">
          <cell r="C58" t="str">
            <v>F</v>
          </cell>
          <cell r="D58">
            <v>10</v>
          </cell>
          <cell r="E58">
            <v>8.1</v>
          </cell>
        </row>
        <row r="59">
          <cell r="C59" t="str">
            <v>F</v>
          </cell>
          <cell r="D59">
            <v>12</v>
          </cell>
          <cell r="E59">
            <v>9.5</v>
          </cell>
        </row>
        <row r="60">
          <cell r="C60" t="str">
            <v>M</v>
          </cell>
          <cell r="D60">
            <v>12</v>
          </cell>
          <cell r="E60">
            <v>11.1</v>
          </cell>
        </row>
        <row r="61">
          <cell r="C61" t="str">
            <v>M</v>
          </cell>
          <cell r="D61">
            <v>12</v>
          </cell>
          <cell r="E61">
            <v>7.3</v>
          </cell>
        </row>
        <row r="62">
          <cell r="C62" t="str">
            <v>F</v>
          </cell>
          <cell r="D62">
            <v>12</v>
          </cell>
          <cell r="E62">
            <v>10.4</v>
          </cell>
        </row>
        <row r="63">
          <cell r="C63" t="str">
            <v>F</v>
          </cell>
          <cell r="D63">
            <v>12</v>
          </cell>
          <cell r="E63">
            <v>10</v>
          </cell>
        </row>
        <row r="64">
          <cell r="C64" t="str">
            <v>M</v>
          </cell>
          <cell r="D64">
            <v>11</v>
          </cell>
          <cell r="E64">
            <v>2.2000000000000002</v>
          </cell>
        </row>
        <row r="65">
          <cell r="C65" t="str">
            <v>F</v>
          </cell>
          <cell r="D65">
            <v>11</v>
          </cell>
          <cell r="E65">
            <v>9.1</v>
          </cell>
        </row>
        <row r="66">
          <cell r="C66" t="str">
            <v>F</v>
          </cell>
          <cell r="D66">
            <v>12</v>
          </cell>
          <cell r="E66">
            <v>9.9</v>
          </cell>
        </row>
        <row r="67">
          <cell r="C67" t="str">
            <v>F</v>
          </cell>
          <cell r="D67">
            <v>12</v>
          </cell>
          <cell r="E67">
            <v>2.4</v>
          </cell>
        </row>
        <row r="68">
          <cell r="C68" t="str">
            <v>M</v>
          </cell>
          <cell r="D68">
            <v>11</v>
          </cell>
          <cell r="E68">
            <v>9.8000000000000007</v>
          </cell>
        </row>
        <row r="69">
          <cell r="C69" t="str">
            <v>M</v>
          </cell>
          <cell r="D69">
            <v>11</v>
          </cell>
          <cell r="E69">
            <v>7.9</v>
          </cell>
        </row>
        <row r="70">
          <cell r="C70" t="str">
            <v>M</v>
          </cell>
          <cell r="D70">
            <v>4</v>
          </cell>
          <cell r="E70">
            <v>3.6</v>
          </cell>
        </row>
        <row r="71">
          <cell r="C71" t="str">
            <v>F</v>
          </cell>
          <cell r="D71">
            <v>4</v>
          </cell>
          <cell r="E71">
            <v>4.4000000000000004</v>
          </cell>
        </row>
        <row r="72">
          <cell r="C72" t="str">
            <v>F</v>
          </cell>
          <cell r="D72">
            <v>5</v>
          </cell>
          <cell r="E72">
            <v>5.2</v>
          </cell>
        </row>
        <row r="73">
          <cell r="C73" t="str">
            <v>M</v>
          </cell>
          <cell r="D73">
            <v>6</v>
          </cell>
          <cell r="E73">
            <v>1.5</v>
          </cell>
        </row>
        <row r="74">
          <cell r="C74" t="str">
            <v>F</v>
          </cell>
          <cell r="D74">
            <v>3</v>
          </cell>
          <cell r="E74">
            <v>1.3</v>
          </cell>
        </row>
        <row r="75">
          <cell r="C75" t="str">
            <v>F</v>
          </cell>
          <cell r="D75">
            <v>2</v>
          </cell>
          <cell r="E75">
            <v>2.1</v>
          </cell>
        </row>
        <row r="76">
          <cell r="C76" t="str">
            <v>M</v>
          </cell>
          <cell r="D76">
            <v>12</v>
          </cell>
          <cell r="E76">
            <v>0.9</v>
          </cell>
        </row>
        <row r="77">
          <cell r="C77" t="str">
            <v>M</v>
          </cell>
          <cell r="D77">
            <v>12</v>
          </cell>
          <cell r="E77">
            <v>4.3</v>
          </cell>
        </row>
        <row r="78">
          <cell r="C78" t="str">
            <v>M</v>
          </cell>
          <cell r="D78">
            <v>11</v>
          </cell>
          <cell r="E78">
            <v>8.8000000000000007</v>
          </cell>
        </row>
        <row r="79">
          <cell r="C79" t="str">
            <v>M</v>
          </cell>
          <cell r="D79">
            <v>7</v>
          </cell>
          <cell r="E79">
            <v>2</v>
          </cell>
        </row>
        <row r="80">
          <cell r="C80" t="str">
            <v>F</v>
          </cell>
          <cell r="D80">
            <v>3</v>
          </cell>
          <cell r="E80">
            <v>3</v>
          </cell>
        </row>
        <row r="81">
          <cell r="C81" t="str">
            <v>M</v>
          </cell>
          <cell r="D81">
            <v>4</v>
          </cell>
          <cell r="E81">
            <v>1.5</v>
          </cell>
        </row>
        <row r="82">
          <cell r="C82" t="str">
            <v>M</v>
          </cell>
          <cell r="D82">
            <v>9</v>
          </cell>
          <cell r="E82">
            <v>9.1</v>
          </cell>
        </row>
        <row r="83">
          <cell r="C83" t="str">
            <v>M</v>
          </cell>
          <cell r="D83">
            <v>7</v>
          </cell>
          <cell r="E83">
            <v>6.5</v>
          </cell>
        </row>
        <row r="84">
          <cell r="C84" t="str">
            <v>M</v>
          </cell>
          <cell r="D84">
            <v>5</v>
          </cell>
          <cell r="E84">
            <v>5.4</v>
          </cell>
        </row>
        <row r="85">
          <cell r="C85" t="str">
            <v>M</v>
          </cell>
          <cell r="D85">
            <v>8</v>
          </cell>
          <cell r="E85">
            <v>1.6</v>
          </cell>
        </row>
        <row r="86">
          <cell r="C86" t="str">
            <v>M</v>
          </cell>
          <cell r="D86">
            <v>7</v>
          </cell>
          <cell r="E86">
            <v>2.7</v>
          </cell>
        </row>
        <row r="87">
          <cell r="C87" t="str">
            <v>M</v>
          </cell>
          <cell r="D87">
            <v>3</v>
          </cell>
          <cell r="E87">
            <v>2.6</v>
          </cell>
        </row>
        <row r="88">
          <cell r="C88" t="str">
            <v>M</v>
          </cell>
          <cell r="D88">
            <v>4</v>
          </cell>
          <cell r="E88">
            <v>1.8</v>
          </cell>
        </row>
        <row r="89">
          <cell r="C89" t="str">
            <v>M</v>
          </cell>
          <cell r="D89">
            <v>1</v>
          </cell>
          <cell r="E89">
            <v>1.3</v>
          </cell>
        </row>
        <row r="90">
          <cell r="C90" t="str">
            <v>M</v>
          </cell>
          <cell r="D90">
            <v>2</v>
          </cell>
          <cell r="E90">
            <v>1.5</v>
          </cell>
        </row>
        <row r="91">
          <cell r="C91" t="str">
            <v>F</v>
          </cell>
          <cell r="D91">
            <v>3</v>
          </cell>
          <cell r="E91">
            <v>3.6</v>
          </cell>
        </row>
        <row r="92">
          <cell r="C92" t="str">
            <v>F</v>
          </cell>
          <cell r="D92">
            <v>11</v>
          </cell>
          <cell r="E92">
            <v>2.9</v>
          </cell>
        </row>
        <row r="93">
          <cell r="C93" t="str">
            <v>M</v>
          </cell>
          <cell r="D93">
            <v>4</v>
          </cell>
          <cell r="E93">
            <v>3.4</v>
          </cell>
        </row>
        <row r="94">
          <cell r="C94" t="str">
            <v>F</v>
          </cell>
          <cell r="D94">
            <v>4</v>
          </cell>
          <cell r="E94">
            <v>4.4000000000000004</v>
          </cell>
        </row>
        <row r="95">
          <cell r="C95" t="str">
            <v>F</v>
          </cell>
          <cell r="D95">
            <v>5</v>
          </cell>
          <cell r="E95">
            <v>5.4</v>
          </cell>
        </row>
        <row r="96">
          <cell r="C96" t="str">
            <v>F</v>
          </cell>
          <cell r="D96">
            <v>5</v>
          </cell>
          <cell r="E96">
            <v>1.3</v>
          </cell>
        </row>
        <row r="97">
          <cell r="C97" t="str">
            <v>M</v>
          </cell>
          <cell r="D97">
            <v>11</v>
          </cell>
          <cell r="E97">
            <v>9.8000000000000007</v>
          </cell>
        </row>
        <row r="98">
          <cell r="C98" t="str">
            <v>M</v>
          </cell>
          <cell r="D98">
            <v>8</v>
          </cell>
          <cell r="E98">
            <v>7.2</v>
          </cell>
        </row>
        <row r="99">
          <cell r="C99" t="str">
            <v>M</v>
          </cell>
          <cell r="D99">
            <v>8</v>
          </cell>
          <cell r="E99">
            <v>6.6</v>
          </cell>
        </row>
        <row r="100">
          <cell r="C100" t="str">
            <v>M</v>
          </cell>
          <cell r="D100">
            <v>9</v>
          </cell>
          <cell r="E100">
            <v>2.5</v>
          </cell>
        </row>
        <row r="101">
          <cell r="C101" t="str">
            <v>F</v>
          </cell>
          <cell r="D101">
            <v>8</v>
          </cell>
          <cell r="E101">
            <v>7.1</v>
          </cell>
        </row>
        <row r="102">
          <cell r="C102" t="str">
            <v>M</v>
          </cell>
          <cell r="D102">
            <v>4</v>
          </cell>
          <cell r="E102">
            <v>2.4</v>
          </cell>
        </row>
        <row r="103">
          <cell r="C103" t="str">
            <v>F</v>
          </cell>
          <cell r="D103">
            <v>8</v>
          </cell>
          <cell r="E103">
            <v>8.1</v>
          </cell>
        </row>
        <row r="104">
          <cell r="C104" t="str">
            <v>F</v>
          </cell>
          <cell r="D104">
            <v>5</v>
          </cell>
          <cell r="E104">
            <v>3.9</v>
          </cell>
        </row>
        <row r="105">
          <cell r="C105" t="str">
            <v>M</v>
          </cell>
          <cell r="D105">
            <v>3</v>
          </cell>
          <cell r="E105">
            <v>2.7</v>
          </cell>
        </row>
        <row r="106">
          <cell r="C106" t="str">
            <v>M</v>
          </cell>
          <cell r="D106">
            <v>6</v>
          </cell>
          <cell r="E106">
            <v>3.9</v>
          </cell>
        </row>
        <row r="107">
          <cell r="C107" t="str">
            <v>M</v>
          </cell>
          <cell r="D107">
            <v>6</v>
          </cell>
          <cell r="E107">
            <v>7</v>
          </cell>
        </row>
        <row r="108">
          <cell r="C108" t="str">
            <v>M</v>
          </cell>
          <cell r="D108">
            <v>9</v>
          </cell>
          <cell r="E108">
            <v>4.7</v>
          </cell>
        </row>
        <row r="109">
          <cell r="C109" t="str">
            <v>M</v>
          </cell>
          <cell r="D109">
            <v>9</v>
          </cell>
          <cell r="E109">
            <v>1.3</v>
          </cell>
        </row>
        <row r="110">
          <cell r="C110" t="str">
            <v>M</v>
          </cell>
          <cell r="D110">
            <v>3</v>
          </cell>
          <cell r="E110">
            <v>3</v>
          </cell>
        </row>
        <row r="111">
          <cell r="C111" t="str">
            <v>F</v>
          </cell>
          <cell r="D111">
            <v>3</v>
          </cell>
          <cell r="E111">
            <v>3.7</v>
          </cell>
        </row>
        <row r="112">
          <cell r="C112" t="str">
            <v>F</v>
          </cell>
          <cell r="D112">
            <v>6</v>
          </cell>
          <cell r="E112">
            <v>5.7</v>
          </cell>
        </row>
        <row r="113">
          <cell r="C113" t="str">
            <v>M</v>
          </cell>
          <cell r="D113">
            <v>5</v>
          </cell>
          <cell r="E113">
            <v>5</v>
          </cell>
        </row>
        <row r="114">
          <cell r="C114" t="str">
            <v>M</v>
          </cell>
          <cell r="D114">
            <v>8</v>
          </cell>
          <cell r="E114">
            <v>7.7</v>
          </cell>
        </row>
        <row r="115">
          <cell r="C115" t="str">
            <v>M</v>
          </cell>
          <cell r="D115">
            <v>7</v>
          </cell>
          <cell r="E115">
            <v>5.8</v>
          </cell>
        </row>
        <row r="116">
          <cell r="C116" t="str">
            <v>M</v>
          </cell>
          <cell r="D116">
            <v>5</v>
          </cell>
          <cell r="E116">
            <v>5.0999999999999996</v>
          </cell>
        </row>
        <row r="117">
          <cell r="C117" t="str">
            <v>M</v>
          </cell>
          <cell r="D117">
            <v>6</v>
          </cell>
          <cell r="E117">
            <v>7</v>
          </cell>
        </row>
        <row r="118">
          <cell r="C118" t="str">
            <v>F</v>
          </cell>
          <cell r="D118">
            <v>9</v>
          </cell>
          <cell r="E118">
            <v>8.4</v>
          </cell>
        </row>
        <row r="119">
          <cell r="C119" t="str">
            <v>M</v>
          </cell>
          <cell r="D119">
            <v>8</v>
          </cell>
          <cell r="E119">
            <v>8.1</v>
          </cell>
        </row>
        <row r="120">
          <cell r="C120" t="str">
            <v>F</v>
          </cell>
          <cell r="D120">
            <v>5</v>
          </cell>
          <cell r="E120">
            <v>3</v>
          </cell>
        </row>
        <row r="121">
          <cell r="C121" t="str">
            <v>M</v>
          </cell>
          <cell r="D121">
            <v>4</v>
          </cell>
          <cell r="E121">
            <v>2.2999999999999998</v>
          </cell>
        </row>
        <row r="122">
          <cell r="C122" t="str">
            <v>M</v>
          </cell>
          <cell r="D122">
            <v>8</v>
          </cell>
          <cell r="E122">
            <v>6.3</v>
          </cell>
        </row>
        <row r="123">
          <cell r="C123" t="str">
            <v>M</v>
          </cell>
          <cell r="D123">
            <v>3</v>
          </cell>
          <cell r="E123">
            <v>2.7</v>
          </cell>
        </row>
        <row r="124">
          <cell r="C124" t="str">
            <v>M</v>
          </cell>
          <cell r="D124">
            <v>5</v>
          </cell>
          <cell r="E124">
            <v>4.4000000000000004</v>
          </cell>
        </row>
        <row r="125">
          <cell r="C125" t="str">
            <v>F</v>
          </cell>
          <cell r="D125">
            <v>9</v>
          </cell>
          <cell r="E125">
            <v>8.6</v>
          </cell>
        </row>
        <row r="126">
          <cell r="C126" t="str">
            <v>M</v>
          </cell>
          <cell r="D126">
            <v>5</v>
          </cell>
          <cell r="E126">
            <v>3.2</v>
          </cell>
        </row>
        <row r="127">
          <cell r="C127" t="str">
            <v>F</v>
          </cell>
          <cell r="D127">
            <v>6</v>
          </cell>
          <cell r="E127">
            <v>7</v>
          </cell>
        </row>
        <row r="128">
          <cell r="C128" t="str">
            <v>F</v>
          </cell>
          <cell r="D128">
            <v>8</v>
          </cell>
          <cell r="E128">
            <v>5</v>
          </cell>
        </row>
        <row r="129">
          <cell r="C129" t="str">
            <v>F</v>
          </cell>
          <cell r="D129">
            <v>3</v>
          </cell>
          <cell r="E129">
            <v>0.3</v>
          </cell>
        </row>
        <row r="130">
          <cell r="C130" t="str">
            <v>F</v>
          </cell>
          <cell r="D130">
            <v>8</v>
          </cell>
          <cell r="E130">
            <v>7.9</v>
          </cell>
        </row>
        <row r="131">
          <cell r="C131" t="str">
            <v>M</v>
          </cell>
          <cell r="D131">
            <v>8</v>
          </cell>
          <cell r="E131">
            <v>3.5</v>
          </cell>
        </row>
        <row r="132">
          <cell r="C132" t="str">
            <v>M</v>
          </cell>
          <cell r="D132">
            <v>6</v>
          </cell>
          <cell r="E132">
            <v>5.4</v>
          </cell>
        </row>
        <row r="133">
          <cell r="C133" t="str">
            <v>M</v>
          </cell>
          <cell r="D133">
            <v>6</v>
          </cell>
          <cell r="E133">
            <v>0.9</v>
          </cell>
        </row>
        <row r="134">
          <cell r="C134" t="str">
            <v>M</v>
          </cell>
          <cell r="D134">
            <v>8</v>
          </cell>
          <cell r="E134">
            <v>6.7</v>
          </cell>
        </row>
        <row r="135">
          <cell r="C135" t="str">
            <v>M</v>
          </cell>
          <cell r="D135">
            <v>5</v>
          </cell>
          <cell r="E135">
            <v>4.8</v>
          </cell>
        </row>
        <row r="136">
          <cell r="C136" t="str">
            <v>M</v>
          </cell>
          <cell r="D136">
            <v>6</v>
          </cell>
          <cell r="E136">
            <v>6.6</v>
          </cell>
        </row>
        <row r="137">
          <cell r="C137" t="str">
            <v>F</v>
          </cell>
          <cell r="D137">
            <v>6</v>
          </cell>
          <cell r="E137">
            <v>1.2</v>
          </cell>
        </row>
        <row r="138">
          <cell r="C138" t="str">
            <v>M</v>
          </cell>
          <cell r="D138">
            <v>7</v>
          </cell>
          <cell r="E138">
            <v>2</v>
          </cell>
        </row>
        <row r="139">
          <cell r="C139" t="str">
            <v>M</v>
          </cell>
          <cell r="D139">
            <v>8</v>
          </cell>
          <cell r="E139">
            <v>7.2</v>
          </cell>
        </row>
        <row r="140">
          <cell r="C140" t="str">
            <v>M</v>
          </cell>
          <cell r="D140">
            <v>6</v>
          </cell>
          <cell r="E140">
            <v>7</v>
          </cell>
        </row>
        <row r="141">
          <cell r="C141" t="str">
            <v>M</v>
          </cell>
          <cell r="D141">
            <v>6</v>
          </cell>
          <cell r="E141">
            <v>7.1</v>
          </cell>
        </row>
        <row r="142">
          <cell r="C142" t="str">
            <v>M</v>
          </cell>
          <cell r="D142">
            <v>4</v>
          </cell>
          <cell r="E142">
            <v>4.0999999999999996</v>
          </cell>
        </row>
        <row r="143">
          <cell r="C143" t="str">
            <v>M</v>
          </cell>
          <cell r="D143">
            <v>3</v>
          </cell>
          <cell r="E143">
            <v>4.2</v>
          </cell>
        </row>
        <row r="144">
          <cell r="C144" t="str">
            <v>M</v>
          </cell>
          <cell r="D144">
            <v>5</v>
          </cell>
          <cell r="E144">
            <v>4.5</v>
          </cell>
        </row>
        <row r="145">
          <cell r="C145" t="str">
            <v>M</v>
          </cell>
          <cell r="D145">
            <v>5</v>
          </cell>
          <cell r="E145">
            <v>2.2000000000000002</v>
          </cell>
        </row>
        <row r="146">
          <cell r="C146" t="str">
            <v>M</v>
          </cell>
          <cell r="D146">
            <v>7</v>
          </cell>
          <cell r="E146">
            <v>4.3</v>
          </cell>
        </row>
        <row r="147">
          <cell r="C147" t="str">
            <v>F</v>
          </cell>
          <cell r="D147">
            <v>5</v>
          </cell>
          <cell r="E147">
            <v>1</v>
          </cell>
        </row>
        <row r="148">
          <cell r="C148" t="str">
            <v>M</v>
          </cell>
          <cell r="D148">
            <v>3</v>
          </cell>
          <cell r="E148">
            <v>1.5</v>
          </cell>
        </row>
        <row r="149">
          <cell r="C149" t="str">
            <v>F</v>
          </cell>
          <cell r="D149">
            <v>6</v>
          </cell>
          <cell r="E149">
            <v>3.8</v>
          </cell>
        </row>
        <row r="150">
          <cell r="C150" t="str">
            <v>M</v>
          </cell>
          <cell r="D150">
            <v>4</v>
          </cell>
          <cell r="E150">
            <v>1.6</v>
          </cell>
        </row>
        <row r="151">
          <cell r="C151" t="str">
            <v>F</v>
          </cell>
          <cell r="D151">
            <v>7</v>
          </cell>
          <cell r="E151">
            <v>6.1</v>
          </cell>
        </row>
        <row r="152">
          <cell r="C152" t="str">
            <v>M</v>
          </cell>
          <cell r="D152">
            <v>6</v>
          </cell>
          <cell r="E152">
            <v>5.8</v>
          </cell>
        </row>
        <row r="153">
          <cell r="C153" t="str">
            <v>M</v>
          </cell>
          <cell r="D153">
            <v>12</v>
          </cell>
          <cell r="E153">
            <v>11.2</v>
          </cell>
        </row>
        <row r="154">
          <cell r="C154" t="str">
            <v>F</v>
          </cell>
          <cell r="D154">
            <v>8</v>
          </cell>
          <cell r="E154">
            <v>7.6</v>
          </cell>
        </row>
        <row r="155">
          <cell r="C155" t="str">
            <v>F</v>
          </cell>
          <cell r="D155">
            <v>4</v>
          </cell>
          <cell r="E155">
            <v>3.7</v>
          </cell>
        </row>
        <row r="156">
          <cell r="C156" t="str">
            <v>F</v>
          </cell>
          <cell r="D156">
            <v>10</v>
          </cell>
          <cell r="E156">
            <v>9.6999999999999993</v>
          </cell>
        </row>
        <row r="157">
          <cell r="C157" t="str">
            <v>M</v>
          </cell>
          <cell r="D157">
            <v>8</v>
          </cell>
          <cell r="E157">
            <v>1.7</v>
          </cell>
        </row>
        <row r="158">
          <cell r="C158" t="str">
            <v>M</v>
          </cell>
          <cell r="D158">
            <v>10</v>
          </cell>
          <cell r="E158">
            <v>9.1999999999999993</v>
          </cell>
        </row>
        <row r="159">
          <cell r="C159" t="str">
            <v>M</v>
          </cell>
          <cell r="D159">
            <v>3</v>
          </cell>
          <cell r="E159">
            <v>4.5999999999999996</v>
          </cell>
        </row>
        <row r="160">
          <cell r="C160" t="str">
            <v>M</v>
          </cell>
          <cell r="D160">
            <v>8</v>
          </cell>
          <cell r="E160">
            <v>6.8</v>
          </cell>
        </row>
        <row r="161">
          <cell r="C161" t="str">
            <v>M</v>
          </cell>
          <cell r="D161">
            <v>6</v>
          </cell>
          <cell r="E161">
            <v>6.5</v>
          </cell>
        </row>
        <row r="162">
          <cell r="C162" t="str">
            <v>F</v>
          </cell>
          <cell r="D162">
            <v>6</v>
          </cell>
          <cell r="E162">
            <v>3.3</v>
          </cell>
        </row>
        <row r="163">
          <cell r="C163" t="str">
            <v>M</v>
          </cell>
          <cell r="D163">
            <v>6</v>
          </cell>
          <cell r="E163">
            <v>0.9</v>
          </cell>
        </row>
        <row r="164">
          <cell r="C164" t="str">
            <v>F</v>
          </cell>
          <cell r="D164">
            <v>4</v>
          </cell>
          <cell r="E164">
            <v>2.8</v>
          </cell>
        </row>
        <row r="165">
          <cell r="C165" t="str">
            <v>M</v>
          </cell>
          <cell r="D165">
            <v>3</v>
          </cell>
          <cell r="E165">
            <v>1.8</v>
          </cell>
        </row>
        <row r="166">
          <cell r="C166" t="str">
            <v>M</v>
          </cell>
          <cell r="D166">
            <v>10</v>
          </cell>
          <cell r="E166">
            <v>7.4</v>
          </cell>
        </row>
        <row r="167">
          <cell r="C167" t="str">
            <v>M</v>
          </cell>
          <cell r="D167">
            <v>4</v>
          </cell>
          <cell r="E167">
            <v>4.0999999999999996</v>
          </cell>
        </row>
        <row r="168">
          <cell r="C168" t="str">
            <v>M</v>
          </cell>
          <cell r="D168">
            <v>6</v>
          </cell>
          <cell r="E168">
            <v>4.7</v>
          </cell>
        </row>
        <row r="169">
          <cell r="C169" t="str">
            <v>M</v>
          </cell>
          <cell r="D169">
            <v>4</v>
          </cell>
          <cell r="E169">
            <v>1.9</v>
          </cell>
        </row>
        <row r="170">
          <cell r="C170" t="str">
            <v>F</v>
          </cell>
          <cell r="D170">
            <v>4</v>
          </cell>
          <cell r="E170">
            <v>3.8</v>
          </cell>
        </row>
        <row r="171">
          <cell r="C171" t="str">
            <v>M</v>
          </cell>
          <cell r="D171">
            <v>6</v>
          </cell>
          <cell r="E171">
            <v>5.6</v>
          </cell>
        </row>
        <row r="172">
          <cell r="C172" t="str">
            <v>F</v>
          </cell>
          <cell r="D172">
            <v>6</v>
          </cell>
          <cell r="E172">
            <v>2.2999999999999998</v>
          </cell>
        </row>
        <row r="173">
          <cell r="C173" t="str">
            <v>F</v>
          </cell>
          <cell r="D173">
            <v>4</v>
          </cell>
          <cell r="E173">
            <v>1</v>
          </cell>
        </row>
        <row r="174">
          <cell r="C174" t="str">
            <v>M</v>
          </cell>
          <cell r="D174">
            <v>5</v>
          </cell>
          <cell r="E174">
            <v>4.9000000000000004</v>
          </cell>
        </row>
        <row r="175">
          <cell r="C175" t="str">
            <v>M</v>
          </cell>
          <cell r="D175">
            <v>1</v>
          </cell>
          <cell r="E175">
            <v>1.5</v>
          </cell>
        </row>
        <row r="176">
          <cell r="C176" t="str">
            <v>M</v>
          </cell>
          <cell r="D176">
            <v>3</v>
          </cell>
          <cell r="E176">
            <v>1.4</v>
          </cell>
        </row>
        <row r="177">
          <cell r="C177" t="str">
            <v>F</v>
          </cell>
          <cell r="D177">
            <v>6</v>
          </cell>
          <cell r="E177">
            <v>5.3</v>
          </cell>
        </row>
        <row r="178">
          <cell r="C178" t="str">
            <v>M</v>
          </cell>
          <cell r="D178">
            <v>4</v>
          </cell>
          <cell r="E178">
            <v>2.6</v>
          </cell>
        </row>
        <row r="179">
          <cell r="C179" t="str">
            <v>F</v>
          </cell>
          <cell r="D179">
            <v>7</v>
          </cell>
          <cell r="E179">
            <v>7.7</v>
          </cell>
        </row>
        <row r="180">
          <cell r="C180" t="str">
            <v>M</v>
          </cell>
          <cell r="D180">
            <v>9</v>
          </cell>
          <cell r="E180">
            <v>1.7</v>
          </cell>
        </row>
        <row r="181">
          <cell r="C181" t="str">
            <v>M</v>
          </cell>
          <cell r="D181">
            <v>3</v>
          </cell>
          <cell r="E181">
            <v>2.2999999999999998</v>
          </cell>
        </row>
        <row r="182">
          <cell r="C182" t="str">
            <v>M</v>
          </cell>
          <cell r="D182">
            <v>6</v>
          </cell>
          <cell r="E182">
            <v>5.7</v>
          </cell>
        </row>
        <row r="183">
          <cell r="C183" t="str">
            <v>F</v>
          </cell>
          <cell r="D183">
            <v>8</v>
          </cell>
          <cell r="E183">
            <v>8.3000000000000007</v>
          </cell>
        </row>
        <row r="184">
          <cell r="C184" t="str">
            <v>M</v>
          </cell>
          <cell r="D184">
            <v>3</v>
          </cell>
          <cell r="E184">
            <v>3</v>
          </cell>
        </row>
        <row r="185">
          <cell r="C185" t="str">
            <v>M</v>
          </cell>
          <cell r="D185">
            <v>7</v>
          </cell>
          <cell r="E185">
            <v>0.7</v>
          </cell>
        </row>
        <row r="186">
          <cell r="C186" t="str">
            <v>F</v>
          </cell>
          <cell r="D186">
            <v>7</v>
          </cell>
          <cell r="E186">
            <v>6.8</v>
          </cell>
        </row>
        <row r="187">
          <cell r="C187" t="str">
            <v>M</v>
          </cell>
          <cell r="D187">
            <v>1</v>
          </cell>
          <cell r="E187">
            <v>0.8</v>
          </cell>
        </row>
        <row r="188">
          <cell r="C188" t="str">
            <v>M</v>
          </cell>
          <cell r="D188">
            <v>7</v>
          </cell>
          <cell r="E188">
            <v>3.6</v>
          </cell>
        </row>
        <row r="189">
          <cell r="C189" t="str">
            <v>M</v>
          </cell>
          <cell r="D189">
            <v>3</v>
          </cell>
          <cell r="E189">
            <v>2.2999999999999998</v>
          </cell>
        </row>
        <row r="190">
          <cell r="C190" t="str">
            <v>F</v>
          </cell>
          <cell r="D190">
            <v>7</v>
          </cell>
          <cell r="E190">
            <v>7.3</v>
          </cell>
        </row>
        <row r="191">
          <cell r="C191" t="str">
            <v>M</v>
          </cell>
          <cell r="D191">
            <v>6</v>
          </cell>
          <cell r="E191">
            <v>5.6</v>
          </cell>
        </row>
        <row r="192">
          <cell r="C192" t="str">
            <v>M</v>
          </cell>
          <cell r="D192">
            <v>4</v>
          </cell>
          <cell r="E192">
            <v>3.7</v>
          </cell>
        </row>
        <row r="193">
          <cell r="C193" t="str">
            <v>M</v>
          </cell>
          <cell r="D193">
            <v>3</v>
          </cell>
          <cell r="E193">
            <v>3.1</v>
          </cell>
        </row>
        <row r="194">
          <cell r="C194" t="str">
            <v>M</v>
          </cell>
          <cell r="D194">
            <v>6</v>
          </cell>
          <cell r="E194">
            <v>6.4</v>
          </cell>
        </row>
        <row r="195">
          <cell r="C195" t="str">
            <v>F</v>
          </cell>
          <cell r="D195">
            <v>4</v>
          </cell>
          <cell r="E195">
            <v>2.7</v>
          </cell>
        </row>
        <row r="196">
          <cell r="C196" t="str">
            <v>F</v>
          </cell>
          <cell r="D196">
            <v>5</v>
          </cell>
          <cell r="E196">
            <v>0.4</v>
          </cell>
        </row>
        <row r="197">
          <cell r="C197" t="str">
            <v>M</v>
          </cell>
          <cell r="D197">
            <v>3</v>
          </cell>
          <cell r="E197">
            <v>2.6</v>
          </cell>
        </row>
        <row r="198">
          <cell r="C198" t="str">
            <v>F</v>
          </cell>
          <cell r="D198">
            <v>3</v>
          </cell>
          <cell r="E198">
            <v>1.2</v>
          </cell>
        </row>
        <row r="199">
          <cell r="C199" t="str">
            <v>M</v>
          </cell>
          <cell r="D199">
            <v>4</v>
          </cell>
          <cell r="E199">
            <v>1.8</v>
          </cell>
        </row>
        <row r="200">
          <cell r="C200" t="str">
            <v>M</v>
          </cell>
          <cell r="D200">
            <v>4</v>
          </cell>
          <cell r="E200">
            <v>3.1</v>
          </cell>
        </row>
        <row r="201">
          <cell r="C201" t="str">
            <v>F</v>
          </cell>
          <cell r="D201">
            <v>2</v>
          </cell>
          <cell r="E201">
            <v>0.5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BAEFB8-7E48-4940-BDDA-216429B163AB}">
  <dimension ref="B3:V33"/>
  <sheetViews>
    <sheetView showGridLines="0" topLeftCell="A10" zoomScale="70" zoomScaleNormal="70" workbookViewId="0">
      <selection activeCell="F12" sqref="F12"/>
    </sheetView>
  </sheetViews>
  <sheetFormatPr defaultRowHeight="14" x14ac:dyDescent="0.3"/>
  <cols>
    <col min="1" max="1" width="8.6640625" style="51"/>
    <col min="2" max="7" width="11.58203125" style="51" customWidth="1"/>
    <col min="8" max="8" width="10.58203125" style="40" customWidth="1"/>
    <col min="9" max="9" width="10.58203125" style="51" customWidth="1"/>
    <col min="10" max="16384" width="8.6640625" style="51"/>
  </cols>
  <sheetData>
    <row r="3" spans="2:22" x14ac:dyDescent="0.3">
      <c r="B3" s="79" t="s">
        <v>143</v>
      </c>
      <c r="C3" s="79"/>
      <c r="D3" s="79"/>
      <c r="E3" s="79"/>
      <c r="F3" s="79"/>
      <c r="G3" s="79"/>
      <c r="H3" s="69"/>
      <c r="I3" s="68"/>
      <c r="J3" s="68"/>
      <c r="K3" s="52"/>
      <c r="L3" s="52"/>
    </row>
    <row r="4" spans="2:22" x14ac:dyDescent="0.3">
      <c r="B4" s="72" t="s">
        <v>142</v>
      </c>
      <c r="C4" s="72"/>
      <c r="D4" s="72"/>
      <c r="E4" s="67"/>
      <c r="F4" s="67" t="s">
        <v>141</v>
      </c>
      <c r="G4" s="66" t="s">
        <v>140</v>
      </c>
      <c r="H4" s="44"/>
      <c r="I4" s="49"/>
      <c r="J4" s="49"/>
      <c r="K4" s="52"/>
      <c r="L4" s="52"/>
    </row>
    <row r="5" spans="2:22" x14ac:dyDescent="0.3">
      <c r="B5" s="70" t="s">
        <v>139</v>
      </c>
      <c r="C5" s="70"/>
      <c r="D5" s="70"/>
      <c r="E5" s="50"/>
      <c r="F5" s="50"/>
      <c r="G5" s="65"/>
      <c r="H5" s="44"/>
      <c r="I5" s="49"/>
      <c r="J5" s="49"/>
      <c r="K5" s="52"/>
      <c r="L5" s="52"/>
    </row>
    <row r="6" spans="2:22" x14ac:dyDescent="0.3">
      <c r="B6" s="71" t="s">
        <v>104</v>
      </c>
      <c r="C6" s="71"/>
      <c r="D6" s="71"/>
      <c r="H6" s="60"/>
    </row>
    <row r="7" spans="2:22" x14ac:dyDescent="0.3">
      <c r="B7" s="51" t="s">
        <v>105</v>
      </c>
      <c r="C7" s="71" t="s">
        <v>138</v>
      </c>
      <c r="D7" s="71"/>
      <c r="E7" s="52"/>
      <c r="F7" s="64">
        <f>COUNTIF([1]Raw_Data!C2:C201,"M")</f>
        <v>124</v>
      </c>
      <c r="H7" s="60"/>
    </row>
    <row r="8" spans="2:22" x14ac:dyDescent="0.3">
      <c r="B8" s="51" t="s">
        <v>106</v>
      </c>
      <c r="C8" s="77" t="s">
        <v>137</v>
      </c>
      <c r="D8" s="77"/>
      <c r="F8" s="64">
        <f>COUNTIF([1]Raw_Data!C2:C201,"F")</f>
        <v>76</v>
      </c>
      <c r="H8" s="60"/>
    </row>
    <row r="9" spans="2:22" x14ac:dyDescent="0.3">
      <c r="B9" s="73" t="s">
        <v>136</v>
      </c>
      <c r="C9" s="73"/>
      <c r="D9" s="73"/>
      <c r="F9" s="64"/>
      <c r="H9" s="60"/>
    </row>
    <row r="10" spans="2:22" x14ac:dyDescent="0.3">
      <c r="B10" s="51" t="s">
        <v>105</v>
      </c>
      <c r="C10" s="77" t="s">
        <v>135</v>
      </c>
      <c r="D10" s="77"/>
      <c r="F10" s="51">
        <v>110</v>
      </c>
      <c r="H10" s="60"/>
    </row>
    <row r="11" spans="2:22" x14ac:dyDescent="0.3">
      <c r="B11" s="51" t="s">
        <v>106</v>
      </c>
      <c r="C11" s="77" t="s">
        <v>134</v>
      </c>
      <c r="D11" s="77"/>
      <c r="F11" s="64">
        <v>90</v>
      </c>
      <c r="H11" s="60"/>
    </row>
    <row r="12" spans="2:22" ht="14.5" x14ac:dyDescent="0.3">
      <c r="B12" s="77" t="s">
        <v>133</v>
      </c>
      <c r="C12" s="77"/>
      <c r="D12" s="77"/>
      <c r="E12" s="52"/>
      <c r="F12" s="60">
        <f>AVERAGE([1]Raw_Data!D2:D201)</f>
        <v>6.37</v>
      </c>
      <c r="G12" s="60">
        <f>_xlfn.STDEV.P([1]Raw_Data!D2:D201)</f>
        <v>2.7300366297908898</v>
      </c>
      <c r="K12" s="63"/>
      <c r="M12" s="60"/>
      <c r="N12" s="60"/>
    </row>
    <row r="13" spans="2:22" x14ac:dyDescent="0.3">
      <c r="B13" s="80">
        <v>1</v>
      </c>
      <c r="C13" s="80"/>
      <c r="D13" s="80"/>
      <c r="E13" s="61"/>
      <c r="F13" s="62">
        <v>3</v>
      </c>
      <c r="K13" s="49"/>
      <c r="M13" s="60"/>
      <c r="N13" s="60"/>
    </row>
    <row r="14" spans="2:22" x14ac:dyDescent="0.3">
      <c r="B14" s="76">
        <v>2</v>
      </c>
      <c r="C14" s="76"/>
      <c r="D14" s="76"/>
      <c r="E14" s="61"/>
      <c r="F14" s="61">
        <v>5</v>
      </c>
      <c r="K14" s="49"/>
      <c r="M14" s="60"/>
      <c r="N14" s="60"/>
    </row>
    <row r="15" spans="2:22" x14ac:dyDescent="0.3">
      <c r="B15" s="76">
        <v>3</v>
      </c>
      <c r="C15" s="76"/>
      <c r="D15" s="76"/>
      <c r="E15" s="61"/>
      <c r="F15" s="61">
        <v>24</v>
      </c>
      <c r="G15" s="60"/>
      <c r="M15" s="60"/>
      <c r="N15" s="60"/>
      <c r="V15" s="40"/>
    </row>
    <row r="16" spans="2:22" x14ac:dyDescent="0.3">
      <c r="B16" s="76">
        <v>4</v>
      </c>
      <c r="C16" s="76"/>
      <c r="D16" s="76"/>
      <c r="E16" s="61"/>
      <c r="F16" s="61">
        <v>28</v>
      </c>
      <c r="K16" s="49"/>
      <c r="M16" s="60"/>
      <c r="N16" s="60"/>
    </row>
    <row r="17" spans="2:14" x14ac:dyDescent="0.3">
      <c r="B17" s="76">
        <v>5</v>
      </c>
      <c r="C17" s="76"/>
      <c r="D17" s="76"/>
      <c r="E17" s="61"/>
      <c r="F17" s="61">
        <v>23</v>
      </c>
      <c r="K17" s="49"/>
      <c r="M17" s="60"/>
      <c r="N17" s="60"/>
    </row>
    <row r="18" spans="2:14" x14ac:dyDescent="0.3">
      <c r="B18" s="76">
        <v>6</v>
      </c>
      <c r="C18" s="76"/>
      <c r="D18" s="76"/>
      <c r="E18" s="61"/>
      <c r="F18" s="61">
        <v>27</v>
      </c>
    </row>
    <row r="19" spans="2:14" x14ac:dyDescent="0.3">
      <c r="B19" s="76">
        <v>7</v>
      </c>
      <c r="C19" s="76"/>
      <c r="D19" s="76"/>
      <c r="E19" s="61"/>
      <c r="F19" s="61">
        <v>21</v>
      </c>
    </row>
    <row r="20" spans="2:14" x14ac:dyDescent="0.3">
      <c r="B20" s="76">
        <v>8</v>
      </c>
      <c r="C20" s="76"/>
      <c r="D20" s="76"/>
      <c r="E20" s="61"/>
      <c r="F20" s="61">
        <v>29</v>
      </c>
    </row>
    <row r="21" spans="2:14" x14ac:dyDescent="0.3">
      <c r="B21" s="76">
        <v>9</v>
      </c>
      <c r="C21" s="76"/>
      <c r="D21" s="76"/>
      <c r="E21" s="61"/>
      <c r="F21" s="61">
        <v>11</v>
      </c>
    </row>
    <row r="22" spans="2:14" x14ac:dyDescent="0.3">
      <c r="B22" s="76">
        <v>10</v>
      </c>
      <c r="C22" s="76"/>
      <c r="D22" s="76"/>
      <c r="E22" s="61"/>
      <c r="F22" s="61">
        <v>9</v>
      </c>
      <c r="G22" s="60"/>
    </row>
    <row r="23" spans="2:14" x14ac:dyDescent="0.3">
      <c r="B23" s="76">
        <v>11</v>
      </c>
      <c r="C23" s="76"/>
      <c r="D23" s="76"/>
      <c r="E23" s="61"/>
      <c r="F23" s="61">
        <v>8</v>
      </c>
      <c r="G23" s="60"/>
      <c r="H23" s="60"/>
    </row>
    <row r="24" spans="2:14" x14ac:dyDescent="0.3">
      <c r="B24" s="76">
        <v>12</v>
      </c>
      <c r="C24" s="76"/>
      <c r="D24" s="76"/>
      <c r="E24" s="61"/>
      <c r="F24" s="61">
        <v>12</v>
      </c>
      <c r="G24" s="60"/>
      <c r="H24" s="51"/>
    </row>
    <row r="25" spans="2:14" x14ac:dyDescent="0.3">
      <c r="B25" s="73" t="s">
        <v>132</v>
      </c>
      <c r="C25" s="73"/>
      <c r="D25" s="73"/>
      <c r="F25" s="62">
        <v>200</v>
      </c>
      <c r="G25" s="60"/>
      <c r="H25" s="51"/>
    </row>
    <row r="26" spans="2:14" ht="14.5" customHeight="1" x14ac:dyDescent="0.3">
      <c r="B26" s="74" t="s">
        <v>131</v>
      </c>
      <c r="C26" s="74"/>
      <c r="D26" s="74"/>
      <c r="E26" s="59"/>
      <c r="F26" s="58">
        <f>AVERAGE([1]Raw_Data!E2:E201)</f>
        <v>4.7340000000000009</v>
      </c>
      <c r="G26" s="58">
        <f>_xlfn.STDEV.P([1]Raw_Data!E2:E201)</f>
        <v>2.7743546997455084</v>
      </c>
      <c r="H26" s="51"/>
    </row>
    <row r="27" spans="2:14" x14ac:dyDescent="0.3">
      <c r="B27" s="73" t="s">
        <v>30</v>
      </c>
      <c r="C27" s="73"/>
      <c r="D27" s="73"/>
      <c r="F27" s="55">
        <v>4.7525000000000004</v>
      </c>
      <c r="G27" s="55">
        <v>3.0133027975960198</v>
      </c>
      <c r="H27" s="51"/>
    </row>
    <row r="28" spans="2:14" x14ac:dyDescent="0.3">
      <c r="B28" s="71" t="s">
        <v>31</v>
      </c>
      <c r="C28" s="71"/>
      <c r="D28" s="71"/>
      <c r="E28" s="49"/>
      <c r="F28" s="57">
        <v>4.6875</v>
      </c>
      <c r="G28" s="57">
        <v>2.7406374714653521</v>
      </c>
      <c r="K28" s="49"/>
      <c r="L28" s="49"/>
    </row>
    <row r="29" spans="2:14" x14ac:dyDescent="0.3">
      <c r="B29" s="75" t="s">
        <v>63</v>
      </c>
      <c r="C29" s="75"/>
      <c r="D29" s="75"/>
      <c r="E29" s="49"/>
      <c r="F29" s="56">
        <v>4.5678391959798992</v>
      </c>
      <c r="G29" s="56">
        <v>2.9822204897557376</v>
      </c>
      <c r="H29" s="4"/>
    </row>
    <row r="30" spans="2:14" x14ac:dyDescent="0.3">
      <c r="B30" s="73" t="s">
        <v>15</v>
      </c>
      <c r="C30" s="73"/>
      <c r="D30" s="73"/>
      <c r="E30" s="49"/>
      <c r="F30" s="55">
        <v>4.7450000000000001</v>
      </c>
      <c r="G30" s="55">
        <v>2.6391239076632989</v>
      </c>
    </row>
    <row r="31" spans="2:14" x14ac:dyDescent="0.3">
      <c r="B31" s="78" t="s">
        <v>16</v>
      </c>
      <c r="C31" s="78"/>
      <c r="D31" s="78"/>
      <c r="E31" s="48"/>
      <c r="F31" s="54">
        <v>4.9275000000000002</v>
      </c>
      <c r="G31" s="54">
        <v>2.9649610031162297</v>
      </c>
    </row>
    <row r="32" spans="2:14" x14ac:dyDescent="0.3">
      <c r="B32" s="73"/>
      <c r="C32" s="73"/>
      <c r="D32" s="73"/>
      <c r="E32" s="73"/>
      <c r="F32" s="73"/>
      <c r="G32" s="73"/>
    </row>
    <row r="33" spans="3:7" x14ac:dyDescent="0.3">
      <c r="C33" s="49"/>
      <c r="D33" s="49"/>
      <c r="E33" s="49"/>
      <c r="F33" s="49"/>
      <c r="G33" s="49"/>
    </row>
  </sheetData>
  <mergeCells count="30">
    <mergeCell ref="B5:D5"/>
    <mergeCell ref="B6:D6"/>
    <mergeCell ref="B4:D4"/>
    <mergeCell ref="B25:D25"/>
    <mergeCell ref="B26:D26"/>
    <mergeCell ref="B27:D27"/>
    <mergeCell ref="B28:D28"/>
    <mergeCell ref="B29:D29"/>
    <mergeCell ref="B21:D21"/>
    <mergeCell ref="B20:D20"/>
    <mergeCell ref="B22:D22"/>
    <mergeCell ref="B23:D23"/>
    <mergeCell ref="C8:D8"/>
    <mergeCell ref="B9:D9"/>
    <mergeCell ref="C10:D10"/>
    <mergeCell ref="C11:D11"/>
    <mergeCell ref="B30:D30"/>
    <mergeCell ref="B31:D31"/>
    <mergeCell ref="B12:D12"/>
    <mergeCell ref="B24:D24"/>
    <mergeCell ref="B18:D18"/>
    <mergeCell ref="B19:D19"/>
    <mergeCell ref="B3:G3"/>
    <mergeCell ref="B32:G32"/>
    <mergeCell ref="B13:D13"/>
    <mergeCell ref="B14:D14"/>
    <mergeCell ref="B15:D15"/>
    <mergeCell ref="B16:D16"/>
    <mergeCell ref="B17:D17"/>
    <mergeCell ref="C7:D7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ED4316-1E9B-41FC-A6FF-5AEACCC6FB41}">
  <dimension ref="B2:M21"/>
  <sheetViews>
    <sheetView showGridLines="0" zoomScale="60" zoomScaleNormal="60" workbookViewId="0">
      <selection activeCell="G37" sqref="G37"/>
    </sheetView>
  </sheetViews>
  <sheetFormatPr defaultRowHeight="14" x14ac:dyDescent="0.3"/>
  <cols>
    <col min="1" max="16384" width="8.6640625" style="3"/>
  </cols>
  <sheetData>
    <row r="2" spans="2:13" x14ac:dyDescent="0.3">
      <c r="B2" s="86" t="s">
        <v>22</v>
      </c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</row>
    <row r="3" spans="2:13" ht="14" customHeight="1" x14ac:dyDescent="0.3">
      <c r="B3" s="82" t="s">
        <v>2</v>
      </c>
      <c r="C3" s="82"/>
      <c r="D3" s="82" t="s">
        <v>17</v>
      </c>
      <c r="E3" s="82" t="s">
        <v>3</v>
      </c>
      <c r="F3" s="82" t="s">
        <v>4</v>
      </c>
      <c r="G3" s="82" t="s">
        <v>5</v>
      </c>
      <c r="H3" s="82" t="s">
        <v>6</v>
      </c>
      <c r="I3" s="82"/>
      <c r="J3" s="82" t="s">
        <v>9</v>
      </c>
      <c r="K3" s="82"/>
      <c r="L3" s="82" t="s">
        <v>10</v>
      </c>
      <c r="M3" s="84" t="s">
        <v>11</v>
      </c>
    </row>
    <row r="4" spans="2:13" x14ac:dyDescent="0.3">
      <c r="B4" s="83"/>
      <c r="C4" s="83"/>
      <c r="D4" s="83"/>
      <c r="E4" s="83"/>
      <c r="F4" s="83"/>
      <c r="G4" s="83"/>
      <c r="H4" s="7" t="s">
        <v>7</v>
      </c>
      <c r="I4" s="7" t="s">
        <v>8</v>
      </c>
      <c r="J4" s="7" t="s">
        <v>7</v>
      </c>
      <c r="K4" s="7" t="s">
        <v>8</v>
      </c>
      <c r="L4" s="83"/>
      <c r="M4" s="85"/>
    </row>
    <row r="5" spans="2:13" x14ac:dyDescent="0.3">
      <c r="B5" s="75" t="s">
        <v>12</v>
      </c>
      <c r="C5" s="75"/>
      <c r="D5" s="5">
        <v>9.5</v>
      </c>
      <c r="E5" s="5">
        <v>20</v>
      </c>
      <c r="F5" s="5">
        <v>-0.55000000000000004</v>
      </c>
      <c r="G5" s="5">
        <v>1.0900000000000001</v>
      </c>
      <c r="H5" s="5">
        <v>0.86</v>
      </c>
      <c r="I5" s="5">
        <v>-0.3</v>
      </c>
      <c r="J5" s="5">
        <v>0.49</v>
      </c>
      <c r="K5" s="5">
        <v>-0.4</v>
      </c>
      <c r="L5" s="5">
        <v>0.96</v>
      </c>
      <c r="M5" s="5">
        <v>4.79</v>
      </c>
    </row>
    <row r="6" spans="2:13" x14ac:dyDescent="0.3">
      <c r="B6" s="75" t="s">
        <v>13</v>
      </c>
      <c r="C6" s="75"/>
      <c r="D6" s="5">
        <v>8.1</v>
      </c>
      <c r="E6" s="5">
        <v>17</v>
      </c>
      <c r="F6" s="5">
        <v>-0.89</v>
      </c>
      <c r="G6" s="5">
        <v>1.42</v>
      </c>
      <c r="H6" s="5">
        <v>0.83</v>
      </c>
      <c r="I6" s="5">
        <v>-0.3</v>
      </c>
      <c r="J6" s="5">
        <v>0.44</v>
      </c>
      <c r="K6" s="5">
        <v>-0.9</v>
      </c>
      <c r="L6" s="5">
        <v>0.95</v>
      </c>
      <c r="M6" s="5">
        <v>4.57</v>
      </c>
    </row>
    <row r="7" spans="2:13" x14ac:dyDescent="0.3">
      <c r="B7" s="75" t="s">
        <v>14</v>
      </c>
      <c r="C7" s="75"/>
      <c r="D7" s="5">
        <v>9.9</v>
      </c>
      <c r="E7" s="5">
        <v>20</v>
      </c>
      <c r="F7" s="5">
        <v>-0.21</v>
      </c>
      <c r="G7" s="5">
        <v>1.05</v>
      </c>
      <c r="H7" s="5">
        <v>0.86</v>
      </c>
      <c r="I7" s="5">
        <v>-0.3</v>
      </c>
      <c r="J7" s="5">
        <v>0.62</v>
      </c>
      <c r="K7" s="5">
        <v>-0.3</v>
      </c>
      <c r="L7" s="5">
        <v>0.95</v>
      </c>
      <c r="M7" s="5">
        <v>4.2699999999999996</v>
      </c>
    </row>
    <row r="8" spans="2:13" x14ac:dyDescent="0.3">
      <c r="B8" s="75" t="s">
        <v>15</v>
      </c>
      <c r="C8" s="75"/>
      <c r="D8" s="5">
        <v>7.7</v>
      </c>
      <c r="E8" s="5">
        <v>15</v>
      </c>
      <c r="F8" s="5">
        <v>0.09</v>
      </c>
      <c r="G8" s="5">
        <v>1.21</v>
      </c>
      <c r="H8" s="5">
        <v>0.88</v>
      </c>
      <c r="I8" s="5">
        <v>-0.3</v>
      </c>
      <c r="J8" s="5">
        <v>0.61</v>
      </c>
      <c r="K8" s="5">
        <v>-0.3</v>
      </c>
      <c r="L8" s="5">
        <v>0.92</v>
      </c>
      <c r="M8" s="5">
        <v>3.5</v>
      </c>
    </row>
    <row r="9" spans="2:13" x14ac:dyDescent="0.3">
      <c r="B9" s="81" t="s">
        <v>16</v>
      </c>
      <c r="C9" s="81"/>
      <c r="D9" s="8">
        <v>9.3000000000000007</v>
      </c>
      <c r="E9" s="8">
        <v>17</v>
      </c>
      <c r="F9" s="8">
        <v>0.8</v>
      </c>
      <c r="G9" s="8">
        <v>1.1100000000000001</v>
      </c>
      <c r="H9" s="8">
        <v>0.9</v>
      </c>
      <c r="I9" s="8">
        <v>-0.3</v>
      </c>
      <c r="J9" s="8">
        <v>0.72</v>
      </c>
      <c r="K9" s="8">
        <v>-0.2</v>
      </c>
      <c r="L9" s="8">
        <v>0.91</v>
      </c>
      <c r="M9" s="8">
        <v>3.16</v>
      </c>
    </row>
    <row r="10" spans="2:13" x14ac:dyDescent="0.3"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</row>
    <row r="13" spans="2:13" ht="14" customHeight="1" x14ac:dyDescent="0.3"/>
    <row r="20" spans="2:13" x14ac:dyDescent="0.3"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</row>
    <row r="21" spans="2:13" x14ac:dyDescent="0.3"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</row>
  </sheetData>
  <mergeCells count="15">
    <mergeCell ref="M3:M4"/>
    <mergeCell ref="B2:M2"/>
    <mergeCell ref="H3:I3"/>
    <mergeCell ref="J3:K3"/>
    <mergeCell ref="D3:D4"/>
    <mergeCell ref="L3:L4"/>
    <mergeCell ref="B8:C8"/>
    <mergeCell ref="B9:C9"/>
    <mergeCell ref="E3:E4"/>
    <mergeCell ref="F3:F4"/>
    <mergeCell ref="G3:G4"/>
    <mergeCell ref="B5:C5"/>
    <mergeCell ref="B6:C6"/>
    <mergeCell ref="B3:C4"/>
    <mergeCell ref="B7:C7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6060E7-9BA3-43F3-83A6-65D575322163}">
  <dimension ref="B2:M9"/>
  <sheetViews>
    <sheetView workbookViewId="0">
      <selection activeCell="C16" sqref="C16"/>
    </sheetView>
  </sheetViews>
  <sheetFormatPr defaultRowHeight="14" x14ac:dyDescent="0.3"/>
  <sheetData>
    <row r="2" spans="2:13" x14ac:dyDescent="0.3">
      <c r="B2" s="86" t="s">
        <v>23</v>
      </c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</row>
    <row r="3" spans="2:13" x14ac:dyDescent="0.3">
      <c r="B3" s="82" t="s">
        <v>2</v>
      </c>
      <c r="C3" s="82"/>
      <c r="D3" s="82" t="s">
        <v>17</v>
      </c>
      <c r="E3" s="82" t="s">
        <v>3</v>
      </c>
      <c r="F3" s="82" t="s">
        <v>4</v>
      </c>
      <c r="G3" s="82" t="s">
        <v>5</v>
      </c>
      <c r="H3" s="82" t="s">
        <v>6</v>
      </c>
      <c r="I3" s="82"/>
      <c r="J3" s="82" t="s">
        <v>9</v>
      </c>
      <c r="K3" s="82"/>
      <c r="L3" s="82" t="s">
        <v>18</v>
      </c>
      <c r="M3" s="84" t="s">
        <v>11</v>
      </c>
    </row>
    <row r="4" spans="2:13" x14ac:dyDescent="0.3">
      <c r="B4" s="83"/>
      <c r="C4" s="83"/>
      <c r="D4" s="83"/>
      <c r="E4" s="83"/>
      <c r="F4" s="83"/>
      <c r="G4" s="83"/>
      <c r="H4" s="7" t="s">
        <v>7</v>
      </c>
      <c r="I4" s="7" t="s">
        <v>8</v>
      </c>
      <c r="J4" s="7" t="s">
        <v>7</v>
      </c>
      <c r="K4" s="7" t="s">
        <v>8</v>
      </c>
      <c r="L4" s="83"/>
      <c r="M4" s="85"/>
    </row>
    <row r="5" spans="2:13" x14ac:dyDescent="0.3">
      <c r="B5" s="75" t="s">
        <v>12</v>
      </c>
      <c r="C5" s="75"/>
      <c r="D5" s="5">
        <v>94.4</v>
      </c>
      <c r="E5" s="5">
        <v>188</v>
      </c>
      <c r="F5" s="5">
        <v>0</v>
      </c>
      <c r="G5" s="5">
        <v>0.38</v>
      </c>
      <c r="H5" s="5">
        <v>0.9</v>
      </c>
      <c r="I5" s="5">
        <v>-0.6</v>
      </c>
      <c r="J5" s="5">
        <v>1.4</v>
      </c>
      <c r="K5" s="5">
        <v>-0.6</v>
      </c>
      <c r="L5" s="5">
        <v>1</v>
      </c>
      <c r="M5" s="5">
        <v>16.600000000000001</v>
      </c>
    </row>
    <row r="6" spans="2:13" x14ac:dyDescent="0.3">
      <c r="B6" s="75" t="s">
        <v>13</v>
      </c>
      <c r="C6" s="75"/>
      <c r="D6" s="5">
        <v>90.8</v>
      </c>
      <c r="E6" s="5">
        <v>183</v>
      </c>
      <c r="F6" s="5">
        <v>0</v>
      </c>
      <c r="G6" s="5">
        <v>0.44</v>
      </c>
      <c r="H6" s="5">
        <v>0.91</v>
      </c>
      <c r="I6" s="5">
        <v>-0.5</v>
      </c>
      <c r="J6" s="5">
        <v>1.01</v>
      </c>
      <c r="K6" s="5">
        <v>-2</v>
      </c>
      <c r="L6" s="5">
        <v>1</v>
      </c>
      <c r="M6" s="5">
        <v>19.28</v>
      </c>
    </row>
    <row r="7" spans="2:13" x14ac:dyDescent="0.3">
      <c r="B7" s="75" t="s">
        <v>14</v>
      </c>
      <c r="C7" s="75"/>
      <c r="D7" s="5">
        <v>90.7</v>
      </c>
      <c r="E7" s="5">
        <v>178</v>
      </c>
      <c r="F7" s="5">
        <v>0</v>
      </c>
      <c r="G7" s="5">
        <v>0.37</v>
      </c>
      <c r="H7" s="5">
        <v>0.92</v>
      </c>
      <c r="I7" s="5">
        <v>-0.5</v>
      </c>
      <c r="J7" s="5">
        <v>2.2799999999999998</v>
      </c>
      <c r="K7" s="5">
        <v>0.6</v>
      </c>
      <c r="L7" s="5">
        <v>1</v>
      </c>
      <c r="M7" s="5">
        <v>15.21</v>
      </c>
    </row>
    <row r="8" spans="2:13" x14ac:dyDescent="0.3">
      <c r="B8" s="75" t="s">
        <v>15</v>
      </c>
      <c r="C8" s="75"/>
      <c r="D8" s="5">
        <v>98.8</v>
      </c>
      <c r="E8" s="5">
        <v>190</v>
      </c>
      <c r="F8" s="5">
        <v>0</v>
      </c>
      <c r="G8" s="5">
        <v>0.36</v>
      </c>
      <c r="H8" s="5">
        <v>0.93</v>
      </c>
      <c r="I8" s="5">
        <v>-0.6</v>
      </c>
      <c r="J8" s="5">
        <v>2.0099999999999998</v>
      </c>
      <c r="K8" s="5">
        <v>0.5</v>
      </c>
      <c r="L8" s="5">
        <v>1</v>
      </c>
      <c r="M8" s="5">
        <v>15.95</v>
      </c>
    </row>
    <row r="9" spans="2:13" x14ac:dyDescent="0.3">
      <c r="B9" s="81" t="s">
        <v>16</v>
      </c>
      <c r="C9" s="81"/>
      <c r="D9" s="8">
        <v>107.9</v>
      </c>
      <c r="E9" s="8">
        <v>188.9</v>
      </c>
      <c r="F9" s="8">
        <v>0</v>
      </c>
      <c r="G9" s="8">
        <v>0.34</v>
      </c>
      <c r="H9" s="8">
        <v>0.93</v>
      </c>
      <c r="I9" s="8">
        <v>-0.4</v>
      </c>
      <c r="J9" s="8">
        <v>1.97</v>
      </c>
      <c r="K9" s="8">
        <v>0.7</v>
      </c>
      <c r="L9" s="8">
        <v>0.99</v>
      </c>
      <c r="M9" s="8">
        <v>13.39</v>
      </c>
    </row>
  </sheetData>
  <mergeCells count="15">
    <mergeCell ref="B2:M2"/>
    <mergeCell ref="B3:C4"/>
    <mergeCell ref="E3:E4"/>
    <mergeCell ref="F3:F4"/>
    <mergeCell ref="G3:G4"/>
    <mergeCell ref="L3:L4"/>
    <mergeCell ref="B9:C9"/>
    <mergeCell ref="M3:M4"/>
    <mergeCell ref="H3:I3"/>
    <mergeCell ref="J3:K3"/>
    <mergeCell ref="B5:C5"/>
    <mergeCell ref="B6:C6"/>
    <mergeCell ref="D3:D4"/>
    <mergeCell ref="B7:C7"/>
    <mergeCell ref="B8:C8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AA9958-D22B-4299-943E-59D80EDFCCEC}">
  <dimension ref="B2:N15"/>
  <sheetViews>
    <sheetView showGridLines="0" zoomScaleNormal="100" workbookViewId="0">
      <selection activeCell="C7" sqref="C7"/>
    </sheetView>
  </sheetViews>
  <sheetFormatPr defaultRowHeight="14" x14ac:dyDescent="0.3"/>
  <cols>
    <col min="2" max="13" width="9.58203125" customWidth="1"/>
  </cols>
  <sheetData>
    <row r="2" spans="2:14" x14ac:dyDescent="0.3">
      <c r="B2" s="87" t="s">
        <v>97</v>
      </c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1"/>
    </row>
    <row r="3" spans="2:14" ht="14" customHeight="1" x14ac:dyDescent="0.3">
      <c r="B3" s="90" t="s">
        <v>44</v>
      </c>
      <c r="C3" s="88" t="s">
        <v>45</v>
      </c>
      <c r="D3" s="88"/>
      <c r="E3" s="88"/>
      <c r="F3" s="88" t="s">
        <v>20</v>
      </c>
      <c r="G3" s="90" t="s">
        <v>21</v>
      </c>
      <c r="H3" s="90" t="s">
        <v>4</v>
      </c>
      <c r="I3" s="88" t="s">
        <v>5</v>
      </c>
      <c r="J3" s="90" t="s">
        <v>6</v>
      </c>
      <c r="K3" s="90"/>
      <c r="L3" s="90" t="s">
        <v>9</v>
      </c>
      <c r="M3" s="90"/>
      <c r="N3" s="1"/>
    </row>
    <row r="4" spans="2:14" x14ac:dyDescent="0.3">
      <c r="B4" s="91"/>
      <c r="C4" s="89"/>
      <c r="D4" s="89"/>
      <c r="E4" s="89"/>
      <c r="F4" s="89"/>
      <c r="G4" s="91"/>
      <c r="H4" s="91"/>
      <c r="I4" s="89"/>
      <c r="J4" s="11" t="s">
        <v>0</v>
      </c>
      <c r="K4" s="11" t="s">
        <v>1</v>
      </c>
      <c r="L4" s="11" t="s">
        <v>0</v>
      </c>
      <c r="M4" s="11" t="s">
        <v>1</v>
      </c>
      <c r="N4" s="1"/>
    </row>
    <row r="5" spans="2:14" ht="16" x14ac:dyDescent="0.3">
      <c r="B5" s="12" t="s">
        <v>33</v>
      </c>
      <c r="C5" s="13" t="s">
        <v>46</v>
      </c>
      <c r="D5" s="12"/>
      <c r="E5" s="12"/>
      <c r="F5" s="12">
        <v>20</v>
      </c>
      <c r="G5" s="12">
        <v>188</v>
      </c>
      <c r="H5" s="12">
        <v>9.76</v>
      </c>
      <c r="I5" s="12">
        <v>0.45</v>
      </c>
      <c r="J5" s="14">
        <v>0.56000000000000005</v>
      </c>
      <c r="K5" s="12">
        <v>-2.4</v>
      </c>
      <c r="L5" s="14">
        <v>7.0000000000000007E-2</v>
      </c>
      <c r="M5" s="12">
        <v>-5</v>
      </c>
      <c r="N5" s="2"/>
    </row>
    <row r="6" spans="2:14" ht="16" x14ac:dyDescent="0.3">
      <c r="B6" s="12" t="s">
        <v>34</v>
      </c>
      <c r="C6" s="13" t="s">
        <v>47</v>
      </c>
      <c r="D6" s="12"/>
      <c r="E6" s="12"/>
      <c r="F6" s="12">
        <v>50</v>
      </c>
      <c r="G6" s="12">
        <v>188</v>
      </c>
      <c r="H6" s="12">
        <v>4.5</v>
      </c>
      <c r="I6" s="12">
        <v>0.38</v>
      </c>
      <c r="J6" s="14">
        <v>0.55000000000000004</v>
      </c>
      <c r="K6" s="12">
        <v>-2.2999999999999998</v>
      </c>
      <c r="L6" s="14">
        <v>0.34</v>
      </c>
      <c r="M6" s="12">
        <v>-1.4</v>
      </c>
      <c r="N6" s="1"/>
    </row>
    <row r="7" spans="2:14" ht="16" x14ac:dyDescent="0.3">
      <c r="B7" s="12" t="s">
        <v>35</v>
      </c>
      <c r="C7" s="13" t="s">
        <v>48</v>
      </c>
      <c r="D7" s="12"/>
      <c r="E7" s="12"/>
      <c r="F7" s="12">
        <v>110</v>
      </c>
      <c r="G7" s="12">
        <v>188</v>
      </c>
      <c r="H7" s="12">
        <v>-2.09</v>
      </c>
      <c r="I7" s="12">
        <v>0.32</v>
      </c>
      <c r="J7" s="14">
        <v>0.62</v>
      </c>
      <c r="K7" s="12">
        <v>-2.4</v>
      </c>
      <c r="L7" s="14">
        <v>0.24</v>
      </c>
      <c r="M7" s="12">
        <v>-1.8</v>
      </c>
      <c r="N7" s="1"/>
    </row>
    <row r="8" spans="2:14" ht="16" x14ac:dyDescent="0.3">
      <c r="B8" s="12" t="s">
        <v>36</v>
      </c>
      <c r="C8" s="13" t="s">
        <v>49</v>
      </c>
      <c r="D8" s="12"/>
      <c r="E8" s="12"/>
      <c r="F8" s="12">
        <v>73</v>
      </c>
      <c r="G8" s="12">
        <v>183</v>
      </c>
      <c r="H8" s="12">
        <v>0.39</v>
      </c>
      <c r="I8" s="12">
        <v>0.4</v>
      </c>
      <c r="J8" s="12">
        <v>0.53</v>
      </c>
      <c r="K8" s="12">
        <v>-2.1</v>
      </c>
      <c r="L8" s="12">
        <v>0.1</v>
      </c>
      <c r="M8" s="12">
        <v>-3.3</v>
      </c>
      <c r="N8" s="1"/>
    </row>
    <row r="9" spans="2:14" ht="16" x14ac:dyDescent="0.3">
      <c r="B9" s="12" t="s">
        <v>37</v>
      </c>
      <c r="C9" s="13" t="s">
        <v>50</v>
      </c>
      <c r="D9" s="12"/>
      <c r="E9" s="12"/>
      <c r="F9" s="12">
        <v>152</v>
      </c>
      <c r="G9" s="12">
        <v>178</v>
      </c>
      <c r="H9" s="12">
        <v>-6.08</v>
      </c>
      <c r="I9" s="12">
        <v>0.33</v>
      </c>
      <c r="J9" s="12">
        <v>0.64</v>
      </c>
      <c r="K9" s="12">
        <v>-2.1</v>
      </c>
      <c r="L9" s="12">
        <v>0.22</v>
      </c>
      <c r="M9" s="12">
        <v>-2.4</v>
      </c>
      <c r="N9" s="1"/>
    </row>
    <row r="10" spans="2:14" ht="16" x14ac:dyDescent="0.3">
      <c r="B10" s="12" t="s">
        <v>38</v>
      </c>
      <c r="C10" s="13" t="s">
        <v>51</v>
      </c>
      <c r="D10" s="12"/>
      <c r="E10" s="12"/>
      <c r="F10" s="12">
        <v>158</v>
      </c>
      <c r="G10" s="12">
        <v>178</v>
      </c>
      <c r="H10" s="12">
        <v>-6.74</v>
      </c>
      <c r="I10" s="12">
        <v>0.34</v>
      </c>
      <c r="J10" s="12">
        <v>0.51</v>
      </c>
      <c r="K10" s="12">
        <v>-3.3</v>
      </c>
      <c r="L10" s="12">
        <v>0.13</v>
      </c>
      <c r="M10" s="12">
        <v>-3</v>
      </c>
      <c r="N10" s="1"/>
    </row>
    <row r="11" spans="2:14" ht="16" x14ac:dyDescent="0.3">
      <c r="B11" s="15" t="s">
        <v>39</v>
      </c>
      <c r="C11" s="16" t="s">
        <v>52</v>
      </c>
      <c r="D11" s="15"/>
      <c r="E11" s="15"/>
      <c r="F11" s="15">
        <v>74</v>
      </c>
      <c r="G11" s="15">
        <v>190</v>
      </c>
      <c r="H11" s="15">
        <v>1.58</v>
      </c>
      <c r="I11" s="15">
        <v>0.31</v>
      </c>
      <c r="J11" s="15">
        <v>0.53</v>
      </c>
      <c r="K11" s="15">
        <v>-3.2</v>
      </c>
      <c r="L11" s="15">
        <v>0.15</v>
      </c>
      <c r="M11" s="15">
        <v>-2</v>
      </c>
    </row>
    <row r="12" spans="2:14" ht="16" x14ac:dyDescent="0.3">
      <c r="B12" s="15" t="s">
        <v>40</v>
      </c>
      <c r="C12" s="16" t="s">
        <v>53</v>
      </c>
      <c r="D12" s="15"/>
      <c r="E12" s="15"/>
      <c r="F12" s="15">
        <v>134</v>
      </c>
      <c r="G12" s="15">
        <v>190</v>
      </c>
      <c r="H12" s="15">
        <v>-3.64</v>
      </c>
      <c r="I12" s="15">
        <v>0.27</v>
      </c>
      <c r="J12" s="15">
        <v>0.69</v>
      </c>
      <c r="K12" s="15">
        <v>-2.4</v>
      </c>
      <c r="L12" s="15">
        <v>0.28000000000000003</v>
      </c>
      <c r="M12" s="15">
        <v>-2.1</v>
      </c>
    </row>
    <row r="13" spans="2:14" ht="16" x14ac:dyDescent="0.3">
      <c r="B13" s="15" t="s">
        <v>41</v>
      </c>
      <c r="C13" s="16" t="s">
        <v>54</v>
      </c>
      <c r="D13" s="15"/>
      <c r="E13" s="15"/>
      <c r="F13" s="15">
        <v>163</v>
      </c>
      <c r="G13" s="15">
        <v>190</v>
      </c>
      <c r="H13" s="15">
        <v>-5.75</v>
      </c>
      <c r="I13" s="15">
        <v>0.28000000000000003</v>
      </c>
      <c r="J13" s="15">
        <v>0.61</v>
      </c>
      <c r="K13" s="15">
        <v>-3.2</v>
      </c>
      <c r="L13" s="15">
        <v>0.26</v>
      </c>
      <c r="M13" s="15">
        <v>-2.1</v>
      </c>
    </row>
    <row r="14" spans="2:14" ht="16" x14ac:dyDescent="0.3">
      <c r="B14" s="15" t="s">
        <v>42</v>
      </c>
      <c r="C14" s="16" t="s">
        <v>55</v>
      </c>
      <c r="D14" s="15"/>
      <c r="E14" s="15"/>
      <c r="F14" s="15">
        <v>59</v>
      </c>
      <c r="G14" s="15">
        <v>189</v>
      </c>
      <c r="H14" s="15">
        <v>4.12</v>
      </c>
      <c r="I14" s="15">
        <v>0.3</v>
      </c>
      <c r="J14" s="15">
        <v>1.44</v>
      </c>
      <c r="K14" s="15">
        <v>2.4</v>
      </c>
      <c r="L14" s="15">
        <v>3.84</v>
      </c>
      <c r="M14" s="15">
        <v>3.2</v>
      </c>
    </row>
    <row r="15" spans="2:14" ht="16" x14ac:dyDescent="0.3">
      <c r="B15" s="10" t="s">
        <v>43</v>
      </c>
      <c r="C15" s="17" t="s">
        <v>56</v>
      </c>
      <c r="D15" s="10"/>
      <c r="E15" s="10"/>
      <c r="F15" s="10">
        <v>108</v>
      </c>
      <c r="G15" s="10">
        <v>189</v>
      </c>
      <c r="H15" s="10">
        <v>-0.19</v>
      </c>
      <c r="I15" s="10">
        <v>0.28999999999999998</v>
      </c>
      <c r="J15" s="10">
        <v>0.69</v>
      </c>
      <c r="K15" s="10">
        <v>-2</v>
      </c>
      <c r="L15" s="10">
        <v>0.47</v>
      </c>
      <c r="M15" s="10">
        <v>-1</v>
      </c>
    </row>
  </sheetData>
  <mergeCells count="9">
    <mergeCell ref="B2:M2"/>
    <mergeCell ref="F3:F4"/>
    <mergeCell ref="G3:G4"/>
    <mergeCell ref="H3:H4"/>
    <mergeCell ref="I3:I4"/>
    <mergeCell ref="J3:K3"/>
    <mergeCell ref="L3:M3"/>
    <mergeCell ref="B3:B4"/>
    <mergeCell ref="C3:E4"/>
  </mergeCells>
  <phoneticPr fontId="1" type="noConversion"/>
  <conditionalFormatting sqref="J7 L7">
    <cfRule type="cellIs" dxfId="16" priority="12" operator="between">
      <formula>0.75</formula>
      <formula>1.33</formula>
    </cfRule>
  </conditionalFormatting>
  <conditionalFormatting sqref="N5">
    <cfRule type="cellIs" dxfId="15" priority="17" operator="between">
      <formula>-2</formula>
      <formula>2</formula>
    </cfRule>
  </conditionalFormatting>
  <conditionalFormatting sqref="J5 L5">
    <cfRule type="cellIs" dxfId="14" priority="16" operator="between">
      <formula>0.75</formula>
      <formula>1.33</formula>
    </cfRule>
  </conditionalFormatting>
  <conditionalFormatting sqref="K5 M5">
    <cfRule type="cellIs" dxfId="13" priority="15" operator="between">
      <formula>-2</formula>
      <formula>2</formula>
    </cfRule>
  </conditionalFormatting>
  <conditionalFormatting sqref="K7 M7">
    <cfRule type="cellIs" dxfId="12" priority="11" operator="between">
      <formula>-2</formula>
      <formula>2</formula>
    </cfRule>
  </conditionalFormatting>
  <conditionalFormatting sqref="J6 L6">
    <cfRule type="cellIs" dxfId="11" priority="14" operator="between">
      <formula>0.75</formula>
      <formula>1.33</formula>
    </cfRule>
  </conditionalFormatting>
  <conditionalFormatting sqref="K6 M6">
    <cfRule type="cellIs" dxfId="10" priority="13" operator="between">
      <formula>-2</formula>
      <formula>2</formula>
    </cfRule>
  </conditionalFormatting>
  <conditionalFormatting sqref="J8 L8">
    <cfRule type="cellIs" dxfId="9" priority="10" operator="between">
      <formula>0.75</formula>
      <formula>1.33</formula>
    </cfRule>
  </conditionalFormatting>
  <conditionalFormatting sqref="K8 M8">
    <cfRule type="cellIs" dxfId="8" priority="9" operator="between">
      <formula>-2</formula>
      <formula>2</formula>
    </cfRule>
  </conditionalFormatting>
  <conditionalFormatting sqref="J9:J10 L9:L10">
    <cfRule type="cellIs" dxfId="7" priority="8" operator="between">
      <formula>0.75</formula>
      <formula>1.33</formula>
    </cfRule>
  </conditionalFormatting>
  <conditionalFormatting sqref="K9:K10 M9:M10">
    <cfRule type="cellIs" dxfId="6" priority="7" operator="between">
      <formula>-2</formula>
      <formula>2</formula>
    </cfRule>
  </conditionalFormatting>
  <conditionalFormatting sqref="J11:J13 L11:L13">
    <cfRule type="cellIs" dxfId="5" priority="6" operator="between">
      <formula>0.75</formula>
      <formula>1.33</formula>
    </cfRule>
  </conditionalFormatting>
  <conditionalFormatting sqref="K11:K13 M11:M13">
    <cfRule type="cellIs" dxfId="4" priority="5" operator="between">
      <formula>-2</formula>
      <formula>2</formula>
    </cfRule>
  </conditionalFormatting>
  <conditionalFormatting sqref="J14 L14">
    <cfRule type="cellIs" dxfId="3" priority="4" operator="between">
      <formula>0.75</formula>
      <formula>1.33</formula>
    </cfRule>
  </conditionalFormatting>
  <conditionalFormatting sqref="M14 K14">
    <cfRule type="cellIs" dxfId="2" priority="3" operator="between">
      <formula>-2</formula>
      <formula>2</formula>
    </cfRule>
  </conditionalFormatting>
  <conditionalFormatting sqref="J15 L15">
    <cfRule type="cellIs" dxfId="1" priority="2" operator="between">
      <formula>0.75</formula>
      <formula>1.33</formula>
    </cfRule>
  </conditionalFormatting>
  <conditionalFormatting sqref="M15 K15">
    <cfRule type="cellIs" dxfId="0" priority="1" operator="between">
      <formula>-2</formula>
      <formula>2</formula>
    </cfRule>
  </conditionalFormatting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876FF6-1858-4822-82C5-69F8873F87C0}">
  <dimension ref="B2:L14"/>
  <sheetViews>
    <sheetView showGridLines="0" topLeftCell="B1" workbookViewId="0">
      <selection activeCell="D10" sqref="D10"/>
    </sheetView>
  </sheetViews>
  <sheetFormatPr defaultRowHeight="14" x14ac:dyDescent="0.3"/>
  <sheetData>
    <row r="2" spans="2:12" x14ac:dyDescent="0.3">
      <c r="B2" s="78" t="s">
        <v>96</v>
      </c>
      <c r="C2" s="78"/>
      <c r="D2" s="78"/>
      <c r="E2" s="78"/>
      <c r="F2" s="78"/>
      <c r="G2" s="78"/>
      <c r="H2" s="78"/>
      <c r="I2" s="78"/>
      <c r="J2" s="78"/>
      <c r="K2" s="78"/>
      <c r="L2" s="78"/>
    </row>
    <row r="3" spans="2:12" x14ac:dyDescent="0.3">
      <c r="B3" s="70" t="s">
        <v>2</v>
      </c>
      <c r="C3" s="70"/>
      <c r="D3" s="28"/>
      <c r="E3" s="92" t="s">
        <v>57</v>
      </c>
      <c r="F3" s="92" t="s">
        <v>10</v>
      </c>
      <c r="G3" s="94" t="s">
        <v>59</v>
      </c>
      <c r="H3" s="94"/>
      <c r="I3" s="92" t="s">
        <v>58</v>
      </c>
      <c r="J3" s="92" t="s">
        <v>18</v>
      </c>
      <c r="K3" s="94" t="s">
        <v>60</v>
      </c>
      <c r="L3" s="94"/>
    </row>
    <row r="4" spans="2:12" x14ac:dyDescent="0.3">
      <c r="B4" s="79"/>
      <c r="C4" s="79"/>
      <c r="D4" s="19"/>
      <c r="E4" s="93"/>
      <c r="F4" s="93"/>
      <c r="G4" s="19" t="s">
        <v>0</v>
      </c>
      <c r="H4" s="19" t="s">
        <v>1</v>
      </c>
      <c r="I4" s="93"/>
      <c r="J4" s="93"/>
      <c r="K4" s="19" t="s">
        <v>0</v>
      </c>
      <c r="L4" s="19" t="s">
        <v>1</v>
      </c>
    </row>
    <row r="5" spans="2:12" ht="14" customHeight="1" x14ac:dyDescent="0.3">
      <c r="B5" s="95" t="s">
        <v>12</v>
      </c>
      <c r="C5" s="95"/>
      <c r="D5" s="25" t="s">
        <v>61</v>
      </c>
      <c r="E5" s="26">
        <v>4.79</v>
      </c>
      <c r="F5" s="26">
        <v>0.96</v>
      </c>
      <c r="G5" s="26">
        <v>0.86</v>
      </c>
      <c r="H5" s="26">
        <v>-0.3</v>
      </c>
      <c r="I5" s="26">
        <v>16.600000000000001</v>
      </c>
      <c r="J5" s="26">
        <v>1</v>
      </c>
      <c r="K5" s="26">
        <v>0.9</v>
      </c>
      <c r="L5" s="27">
        <v>-0.6</v>
      </c>
    </row>
    <row r="6" spans="2:12" x14ac:dyDescent="0.3">
      <c r="B6" s="95"/>
      <c r="C6" s="95"/>
      <c r="D6" s="25" t="s">
        <v>62</v>
      </c>
      <c r="E6" s="26" t="s">
        <v>65</v>
      </c>
      <c r="F6" s="26" t="s">
        <v>66</v>
      </c>
      <c r="G6" s="26" t="s">
        <v>67</v>
      </c>
      <c r="H6" s="26">
        <v>-0.3</v>
      </c>
      <c r="I6" s="26" t="s">
        <v>68</v>
      </c>
      <c r="J6" s="26">
        <v>1</v>
      </c>
      <c r="K6" s="26" t="s">
        <v>69</v>
      </c>
      <c r="L6" s="27">
        <v>-0.6</v>
      </c>
    </row>
    <row r="7" spans="2:12" ht="14" customHeight="1" x14ac:dyDescent="0.3">
      <c r="B7" s="95" t="s">
        <v>13</v>
      </c>
      <c r="C7" s="95"/>
      <c r="D7" s="25" t="s">
        <v>61</v>
      </c>
      <c r="E7" s="26">
        <v>4.57</v>
      </c>
      <c r="F7" s="26">
        <v>0.95</v>
      </c>
      <c r="G7" s="26">
        <v>0.83</v>
      </c>
      <c r="H7" s="26">
        <v>-0.3</v>
      </c>
      <c r="I7" s="26">
        <v>19.28</v>
      </c>
      <c r="J7" s="26">
        <v>1</v>
      </c>
      <c r="K7" s="26">
        <v>0.91</v>
      </c>
      <c r="L7" s="27">
        <v>-0.5</v>
      </c>
    </row>
    <row r="8" spans="2:12" x14ac:dyDescent="0.3">
      <c r="B8" s="95"/>
      <c r="C8" s="95"/>
      <c r="D8" s="25" t="s">
        <v>62</v>
      </c>
      <c r="E8" s="26" t="s">
        <v>70</v>
      </c>
      <c r="F8" s="26">
        <v>0.95</v>
      </c>
      <c r="G8" s="26">
        <v>0.83</v>
      </c>
      <c r="H8" s="26">
        <v>-0.3</v>
      </c>
      <c r="I8" s="26" t="s">
        <v>71</v>
      </c>
      <c r="J8" s="26">
        <v>1</v>
      </c>
      <c r="K8" s="26">
        <v>0.91</v>
      </c>
      <c r="L8" s="27">
        <v>-0.5</v>
      </c>
    </row>
    <row r="9" spans="2:12" ht="14" customHeight="1" x14ac:dyDescent="0.3">
      <c r="B9" s="95" t="s">
        <v>63</v>
      </c>
      <c r="C9" s="95"/>
      <c r="D9" s="25" t="s">
        <v>61</v>
      </c>
      <c r="E9" s="26">
        <v>4.2699999999999996</v>
      </c>
      <c r="F9" s="26">
        <v>0.95</v>
      </c>
      <c r="G9" s="26">
        <v>0.86</v>
      </c>
      <c r="H9" s="26">
        <v>-0.3</v>
      </c>
      <c r="I9" s="26">
        <v>15.21</v>
      </c>
      <c r="J9" s="26">
        <v>1</v>
      </c>
      <c r="K9" s="26">
        <v>0.92</v>
      </c>
      <c r="L9" s="27">
        <v>-0.5</v>
      </c>
    </row>
    <row r="10" spans="2:12" x14ac:dyDescent="0.3">
      <c r="B10" s="95"/>
      <c r="C10" s="95"/>
      <c r="D10" s="25" t="s">
        <v>62</v>
      </c>
      <c r="E10" s="26" t="s">
        <v>72</v>
      </c>
      <c r="F10" s="26" t="s">
        <v>73</v>
      </c>
      <c r="G10" s="26" t="s">
        <v>74</v>
      </c>
      <c r="H10" s="26">
        <v>-0.2</v>
      </c>
      <c r="I10" s="26" t="s">
        <v>75</v>
      </c>
      <c r="J10" s="26">
        <v>1</v>
      </c>
      <c r="K10" s="26" t="s">
        <v>76</v>
      </c>
      <c r="L10" s="27" t="s">
        <v>86</v>
      </c>
    </row>
    <row r="11" spans="2:12" ht="14" customHeight="1" x14ac:dyDescent="0.3">
      <c r="B11" s="95" t="s">
        <v>64</v>
      </c>
      <c r="C11" s="95"/>
      <c r="D11" s="25" t="s">
        <v>61</v>
      </c>
      <c r="E11" s="26">
        <v>3.5</v>
      </c>
      <c r="F11" s="26">
        <v>0.92</v>
      </c>
      <c r="G11" s="26">
        <v>0.88</v>
      </c>
      <c r="H11" s="26">
        <v>-0.3</v>
      </c>
      <c r="I11" s="26">
        <v>15.95</v>
      </c>
      <c r="J11" s="26">
        <v>1</v>
      </c>
      <c r="K11" s="26">
        <v>0.93</v>
      </c>
      <c r="L11" s="27">
        <v>-0.6</v>
      </c>
    </row>
    <row r="12" spans="2:12" x14ac:dyDescent="0.3">
      <c r="B12" s="95"/>
      <c r="C12" s="95"/>
      <c r="D12" s="25" t="s">
        <v>62</v>
      </c>
      <c r="E12" s="26" t="s">
        <v>77</v>
      </c>
      <c r="F12" s="26" t="s">
        <v>78</v>
      </c>
      <c r="G12" s="26" t="s">
        <v>79</v>
      </c>
      <c r="H12" s="26">
        <v>-0.3</v>
      </c>
      <c r="I12" s="26" t="s">
        <v>80</v>
      </c>
      <c r="J12" s="26">
        <v>1</v>
      </c>
      <c r="K12" s="26" t="s">
        <v>81</v>
      </c>
      <c r="L12" s="27" t="s">
        <v>86</v>
      </c>
    </row>
    <row r="13" spans="2:12" ht="14" customHeight="1" x14ac:dyDescent="0.3">
      <c r="B13" s="96" t="s">
        <v>16</v>
      </c>
      <c r="C13" s="96"/>
      <c r="D13" s="29" t="s">
        <v>61</v>
      </c>
      <c r="E13" s="30">
        <v>3.16</v>
      </c>
      <c r="F13" s="30">
        <v>0.91</v>
      </c>
      <c r="G13" s="30">
        <v>0.9</v>
      </c>
      <c r="H13" s="30">
        <v>-0.3</v>
      </c>
      <c r="I13" s="30">
        <v>13.39</v>
      </c>
      <c r="J13" s="30">
        <v>1</v>
      </c>
      <c r="K13" s="30">
        <v>0.93</v>
      </c>
      <c r="L13" s="31">
        <v>-0.4</v>
      </c>
    </row>
    <row r="14" spans="2:12" x14ac:dyDescent="0.3">
      <c r="B14" s="97"/>
      <c r="C14" s="97"/>
      <c r="D14" s="32" t="s">
        <v>62</v>
      </c>
      <c r="E14" s="18" t="s">
        <v>82</v>
      </c>
      <c r="F14" s="18" t="s">
        <v>83</v>
      </c>
      <c r="G14" s="18">
        <v>0.9</v>
      </c>
      <c r="H14" s="18">
        <v>-0.3</v>
      </c>
      <c r="I14" s="18" t="s">
        <v>84</v>
      </c>
      <c r="J14" s="18">
        <v>1</v>
      </c>
      <c r="K14" s="18" t="s">
        <v>85</v>
      </c>
      <c r="L14" s="33">
        <v>-0.4</v>
      </c>
    </row>
  </sheetData>
  <mergeCells count="13">
    <mergeCell ref="B11:C12"/>
    <mergeCell ref="B9:C10"/>
    <mergeCell ref="B7:C8"/>
    <mergeCell ref="B5:C6"/>
    <mergeCell ref="B13:C14"/>
    <mergeCell ref="B2:L2"/>
    <mergeCell ref="B3:C4"/>
    <mergeCell ref="E3:E4"/>
    <mergeCell ref="F3:F4"/>
    <mergeCell ref="I3:I4"/>
    <mergeCell ref="J3:J4"/>
    <mergeCell ref="G3:H3"/>
    <mergeCell ref="K3:L3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261E90-C4BC-4653-8646-AB15338BBB5E}">
  <dimension ref="B2:J10"/>
  <sheetViews>
    <sheetView showGridLines="0" zoomScaleNormal="100" workbookViewId="0">
      <selection activeCell="F13" sqref="F13"/>
    </sheetView>
  </sheetViews>
  <sheetFormatPr defaultRowHeight="14" x14ac:dyDescent="0.3"/>
  <cols>
    <col min="2" max="3" width="10.58203125" customWidth="1"/>
    <col min="4" max="7" width="16.58203125" customWidth="1"/>
  </cols>
  <sheetData>
    <row r="2" spans="2:10" x14ac:dyDescent="0.3">
      <c r="B2" s="78" t="s">
        <v>98</v>
      </c>
      <c r="C2" s="78"/>
      <c r="D2" s="78"/>
      <c r="E2" s="78"/>
      <c r="F2" s="78"/>
      <c r="G2" s="78"/>
      <c r="H2" s="78"/>
      <c r="I2" s="78"/>
      <c r="J2" s="78"/>
    </row>
    <row r="3" spans="2:10" ht="14" customHeight="1" x14ac:dyDescent="0.3">
      <c r="B3" s="84" t="s">
        <v>29</v>
      </c>
      <c r="C3" s="84"/>
      <c r="D3" s="84" t="s">
        <v>24</v>
      </c>
      <c r="E3" s="84"/>
      <c r="F3" s="84" t="s">
        <v>25</v>
      </c>
      <c r="G3" s="84"/>
      <c r="H3" s="98" t="s">
        <v>28</v>
      </c>
      <c r="I3" s="98"/>
      <c r="J3" s="98"/>
    </row>
    <row r="4" spans="2:10" x14ac:dyDescent="0.3">
      <c r="B4" s="85"/>
      <c r="C4" s="85"/>
      <c r="D4" s="9" t="s">
        <v>26</v>
      </c>
      <c r="E4" s="9" t="s">
        <v>27</v>
      </c>
      <c r="F4" s="9" t="s">
        <v>26</v>
      </c>
      <c r="G4" s="9" t="s">
        <v>27</v>
      </c>
      <c r="H4" s="99"/>
      <c r="I4" s="99"/>
      <c r="J4" s="99"/>
    </row>
    <row r="5" spans="2:10" x14ac:dyDescent="0.3">
      <c r="B5" s="101" t="s">
        <v>30</v>
      </c>
      <c r="C5" s="101"/>
      <c r="D5" s="23">
        <v>114.3</v>
      </c>
      <c r="E5" s="35">
        <v>0.85099999999999998</v>
      </c>
      <c r="F5" s="23">
        <v>2.2999999999999998</v>
      </c>
      <c r="G5" s="35">
        <v>1.7000000000000001E-2</v>
      </c>
      <c r="H5" s="23"/>
      <c r="I5" s="36">
        <f>E5/G5</f>
        <v>50.058823529411761</v>
      </c>
      <c r="J5" s="23"/>
    </row>
    <row r="6" spans="2:10" x14ac:dyDescent="0.3">
      <c r="B6" s="101" t="s">
        <v>31</v>
      </c>
      <c r="C6" s="101"/>
      <c r="D6" s="23">
        <v>121.9</v>
      </c>
      <c r="E6" s="35">
        <v>0.878</v>
      </c>
      <c r="F6" s="23">
        <v>2</v>
      </c>
      <c r="G6" s="35">
        <v>1.4E-2</v>
      </c>
      <c r="H6" s="23"/>
      <c r="I6" s="36">
        <f t="shared" ref="I6:I9" si="0">E6/G6</f>
        <v>62.714285714285715</v>
      </c>
      <c r="J6" s="23"/>
    </row>
    <row r="7" spans="2:10" x14ac:dyDescent="0.3">
      <c r="B7" s="101" t="s">
        <v>32</v>
      </c>
      <c r="C7" s="101"/>
      <c r="D7" s="23">
        <v>97.1</v>
      </c>
      <c r="E7" s="35">
        <v>0.82899999999999996</v>
      </c>
      <c r="F7" s="23">
        <v>2.2999999999999998</v>
      </c>
      <c r="G7" s="35">
        <v>0.02</v>
      </c>
      <c r="H7" s="23"/>
      <c r="I7" s="36">
        <f t="shared" si="0"/>
        <v>41.449999999999996</v>
      </c>
      <c r="J7" s="23"/>
    </row>
    <row r="8" spans="2:10" x14ac:dyDescent="0.3">
      <c r="B8" s="101" t="s">
        <v>15</v>
      </c>
      <c r="C8" s="101"/>
      <c r="D8" s="23">
        <v>75.2</v>
      </c>
      <c r="E8" s="35">
        <v>0.83399999999999996</v>
      </c>
      <c r="F8" s="23">
        <v>2.1</v>
      </c>
      <c r="G8" s="35">
        <v>2.4E-2</v>
      </c>
      <c r="H8" s="23"/>
      <c r="I8" s="36">
        <f t="shared" si="0"/>
        <v>34.75</v>
      </c>
      <c r="J8" s="23"/>
    </row>
    <row r="9" spans="2:10" x14ac:dyDescent="0.3">
      <c r="B9" s="85" t="s">
        <v>19</v>
      </c>
      <c r="C9" s="85"/>
      <c r="D9" s="20">
        <v>66.2</v>
      </c>
      <c r="E9" s="37">
        <v>0.79600000000000004</v>
      </c>
      <c r="F9" s="20">
        <v>2.1</v>
      </c>
      <c r="G9" s="37">
        <v>2.5000000000000001E-2</v>
      </c>
      <c r="H9" s="20"/>
      <c r="I9" s="38">
        <f t="shared" si="0"/>
        <v>31.84</v>
      </c>
      <c r="J9" s="20"/>
    </row>
    <row r="10" spans="2:10" ht="14.5" x14ac:dyDescent="0.3">
      <c r="B10" s="100"/>
      <c r="C10" s="100"/>
      <c r="D10" s="100"/>
      <c r="E10" s="100"/>
      <c r="F10" s="100"/>
      <c r="G10" s="100"/>
    </row>
  </sheetData>
  <mergeCells count="11">
    <mergeCell ref="H3:J4"/>
    <mergeCell ref="B2:J2"/>
    <mergeCell ref="F3:G3"/>
    <mergeCell ref="D3:E3"/>
    <mergeCell ref="B10:G10"/>
    <mergeCell ref="B5:C5"/>
    <mergeCell ref="B6:C6"/>
    <mergeCell ref="B7:C7"/>
    <mergeCell ref="B8:C8"/>
    <mergeCell ref="B9:C9"/>
    <mergeCell ref="B3:C4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558E0C-B8DD-4FB8-BAE6-8F3C2B856C9E}">
  <dimension ref="D2:J14"/>
  <sheetViews>
    <sheetView showGridLines="0" topLeftCell="C1" workbookViewId="0">
      <selection activeCell="D2" sqref="D2:J14"/>
    </sheetView>
  </sheetViews>
  <sheetFormatPr defaultRowHeight="14" x14ac:dyDescent="0.3"/>
  <cols>
    <col min="4" max="9" width="14.58203125" customWidth="1"/>
    <col min="10" max="10" width="24.6640625" customWidth="1"/>
  </cols>
  <sheetData>
    <row r="2" spans="4:10" x14ac:dyDescent="0.3">
      <c r="D2" s="78" t="s">
        <v>99</v>
      </c>
      <c r="E2" s="78"/>
      <c r="F2" s="78"/>
      <c r="G2" s="78"/>
      <c r="H2" s="78"/>
      <c r="I2" s="78"/>
      <c r="J2" s="78"/>
    </row>
    <row r="3" spans="4:10" x14ac:dyDescent="0.3">
      <c r="D3" s="84" t="s">
        <v>29</v>
      </c>
      <c r="E3" s="21"/>
      <c r="F3" s="84" t="s">
        <v>24</v>
      </c>
      <c r="G3" s="84"/>
      <c r="H3" s="84" t="s">
        <v>25</v>
      </c>
      <c r="I3" s="84"/>
      <c r="J3" s="98" t="s">
        <v>28</v>
      </c>
    </row>
    <row r="4" spans="4:10" x14ac:dyDescent="0.3">
      <c r="D4" s="85"/>
      <c r="E4" s="22"/>
      <c r="F4" s="22" t="s">
        <v>26</v>
      </c>
      <c r="G4" s="22" t="s">
        <v>27</v>
      </c>
      <c r="H4" s="22" t="s">
        <v>26</v>
      </c>
      <c r="I4" s="22" t="s">
        <v>27</v>
      </c>
      <c r="J4" s="99"/>
    </row>
    <row r="5" spans="4:10" x14ac:dyDescent="0.3">
      <c r="D5" s="70" t="s">
        <v>12</v>
      </c>
      <c r="E5" s="34" t="s">
        <v>61</v>
      </c>
      <c r="F5" s="34">
        <v>114.3</v>
      </c>
      <c r="G5" s="39">
        <v>0.85099999999999998</v>
      </c>
      <c r="H5" s="34">
        <v>2.2999999999999998</v>
      </c>
      <c r="I5" s="39">
        <v>1.7000000000000001E-2</v>
      </c>
      <c r="J5" s="40">
        <v>50.058823529411761</v>
      </c>
    </row>
    <row r="6" spans="4:10" x14ac:dyDescent="0.3">
      <c r="D6" s="102"/>
      <c r="E6" s="34" t="s">
        <v>62</v>
      </c>
      <c r="F6" s="34">
        <v>92.3</v>
      </c>
      <c r="G6" s="39" t="s">
        <v>88</v>
      </c>
      <c r="H6" s="34" t="s">
        <v>89</v>
      </c>
      <c r="I6" s="39">
        <v>2.3E-2</v>
      </c>
      <c r="J6" s="40">
        <v>36.739130434782609</v>
      </c>
    </row>
    <row r="7" spans="4:10" x14ac:dyDescent="0.3">
      <c r="D7" s="102" t="s">
        <v>13</v>
      </c>
      <c r="E7" s="34" t="s">
        <v>61</v>
      </c>
      <c r="F7" s="34">
        <v>114.1</v>
      </c>
      <c r="G7" s="39">
        <v>0.877</v>
      </c>
      <c r="H7" s="34">
        <v>2</v>
      </c>
      <c r="I7" s="39">
        <v>1.4999999999999999E-2</v>
      </c>
      <c r="J7" s="40">
        <v>58.466666666666669</v>
      </c>
    </row>
    <row r="8" spans="4:10" x14ac:dyDescent="0.3">
      <c r="D8" s="102"/>
      <c r="E8" s="34" t="s">
        <v>62</v>
      </c>
      <c r="F8" s="34">
        <v>121.9</v>
      </c>
      <c r="G8" s="39" t="s">
        <v>90</v>
      </c>
      <c r="H8" s="34">
        <v>2</v>
      </c>
      <c r="I8" s="39">
        <v>1.4E-2</v>
      </c>
      <c r="J8" s="40">
        <v>62.714285714285715</v>
      </c>
    </row>
    <row r="9" spans="4:10" x14ac:dyDescent="0.3">
      <c r="D9" s="102" t="s">
        <v>63</v>
      </c>
      <c r="E9" s="34" t="s">
        <v>61</v>
      </c>
      <c r="F9" s="34">
        <v>97.1</v>
      </c>
      <c r="G9" s="39">
        <v>0.82900000000000007</v>
      </c>
      <c r="H9" s="34">
        <v>2.2999999999999998</v>
      </c>
      <c r="I9" s="41">
        <v>0.02</v>
      </c>
      <c r="J9" s="40">
        <v>41.45</v>
      </c>
    </row>
    <row r="10" spans="4:10" x14ac:dyDescent="0.3">
      <c r="D10" s="102"/>
      <c r="E10" s="34" t="s">
        <v>62</v>
      </c>
      <c r="F10" s="34">
        <v>84.6</v>
      </c>
      <c r="G10" s="39" t="s">
        <v>91</v>
      </c>
      <c r="H10" s="34" t="s">
        <v>92</v>
      </c>
      <c r="I10" s="39">
        <v>2.1999999999999999E-2</v>
      </c>
      <c r="J10" s="40">
        <v>37.5</v>
      </c>
    </row>
    <row r="11" spans="4:10" x14ac:dyDescent="0.3">
      <c r="D11" s="103" t="s">
        <v>87</v>
      </c>
      <c r="E11" s="34" t="s">
        <v>61</v>
      </c>
      <c r="F11" s="34">
        <v>75.2</v>
      </c>
      <c r="G11" s="39">
        <v>0.83400000000000007</v>
      </c>
      <c r="H11" s="34">
        <v>2.1</v>
      </c>
      <c r="I11" s="39">
        <v>2.4E-2</v>
      </c>
      <c r="J11" s="40">
        <v>34.75</v>
      </c>
    </row>
    <row r="12" spans="4:10" x14ac:dyDescent="0.3">
      <c r="D12" s="103"/>
      <c r="E12" s="34" t="s">
        <v>62</v>
      </c>
      <c r="F12" s="34">
        <v>63</v>
      </c>
      <c r="G12" s="39" t="s">
        <v>93</v>
      </c>
      <c r="H12" s="34" t="s">
        <v>94</v>
      </c>
      <c r="I12" s="39">
        <v>3.2000000000000001E-2</v>
      </c>
      <c r="J12" s="40">
        <v>26.25</v>
      </c>
    </row>
    <row r="13" spans="4:10" x14ac:dyDescent="0.3">
      <c r="D13" s="104" t="s">
        <v>16</v>
      </c>
      <c r="E13" s="42" t="s">
        <v>61</v>
      </c>
      <c r="F13" s="42">
        <v>66.2</v>
      </c>
      <c r="G13" s="43">
        <v>0.79599999999999993</v>
      </c>
      <c r="H13" s="42">
        <v>2.1</v>
      </c>
      <c r="I13" s="43">
        <v>2.5000000000000001E-2</v>
      </c>
      <c r="J13" s="44">
        <v>31.839999999999996</v>
      </c>
    </row>
    <row r="14" spans="4:10" x14ac:dyDescent="0.3">
      <c r="D14" s="79"/>
      <c r="E14" s="24" t="s">
        <v>62</v>
      </c>
      <c r="F14" s="24">
        <v>64.2</v>
      </c>
      <c r="G14" s="45" t="s">
        <v>95</v>
      </c>
      <c r="H14" s="24">
        <v>2.1</v>
      </c>
      <c r="I14" s="45">
        <v>2.7E-2</v>
      </c>
      <c r="J14" s="46">
        <v>30.037037037037035</v>
      </c>
    </row>
  </sheetData>
  <mergeCells count="10">
    <mergeCell ref="D9:D10"/>
    <mergeCell ref="D11:D12"/>
    <mergeCell ref="D13:D14"/>
    <mergeCell ref="D2:J2"/>
    <mergeCell ref="D3:D4"/>
    <mergeCell ref="F3:G3"/>
    <mergeCell ref="H3:I3"/>
    <mergeCell ref="J3:J4"/>
    <mergeCell ref="D5:D6"/>
    <mergeCell ref="D7:D8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62BF38-8E24-4B48-AE60-B513D83435C6}">
  <dimension ref="B2:L24"/>
  <sheetViews>
    <sheetView showGridLines="0" tabSelected="1" zoomScale="75" zoomScaleNormal="60" workbookViewId="0">
      <selection activeCell="G29" sqref="G29"/>
    </sheetView>
  </sheetViews>
  <sheetFormatPr defaultRowHeight="14" x14ac:dyDescent="0.3"/>
  <cols>
    <col min="1" max="1" width="8.6640625" style="25"/>
    <col min="2" max="12" width="10.58203125" style="25" customWidth="1"/>
    <col min="13" max="16384" width="8.6640625" style="25"/>
  </cols>
  <sheetData>
    <row r="2" spans="2:12" x14ac:dyDescent="0.3">
      <c r="B2" s="81" t="s">
        <v>116</v>
      </c>
      <c r="C2" s="81"/>
      <c r="D2" s="81"/>
      <c r="E2" s="81"/>
      <c r="F2" s="81"/>
      <c r="G2" s="81"/>
      <c r="H2" s="81"/>
      <c r="I2" s="81"/>
      <c r="J2" s="81"/>
      <c r="K2" s="81"/>
      <c r="L2" s="81"/>
    </row>
    <row r="3" spans="2:12" x14ac:dyDescent="0.3">
      <c r="B3" s="84" t="s">
        <v>101</v>
      </c>
      <c r="C3" s="84"/>
      <c r="D3" s="84"/>
      <c r="E3" s="107" t="s">
        <v>102</v>
      </c>
      <c r="F3" s="107"/>
      <c r="G3" s="107"/>
      <c r="H3" s="107"/>
      <c r="I3" s="107"/>
      <c r="J3" s="107"/>
      <c r="K3" s="107"/>
      <c r="L3" s="107"/>
    </row>
    <row r="4" spans="2:12" x14ac:dyDescent="0.3">
      <c r="B4" s="101"/>
      <c r="C4" s="101"/>
      <c r="D4" s="101"/>
      <c r="E4" s="75" t="s">
        <v>103</v>
      </c>
      <c r="F4" s="75"/>
      <c r="G4" s="75"/>
      <c r="H4" s="75"/>
      <c r="I4" s="75" t="s">
        <v>104</v>
      </c>
      <c r="J4" s="75"/>
      <c r="K4" s="75"/>
      <c r="L4" s="75"/>
    </row>
    <row r="5" spans="2:12" x14ac:dyDescent="0.3">
      <c r="B5" s="85"/>
      <c r="C5" s="85"/>
      <c r="D5" s="85"/>
      <c r="E5" s="47" t="s">
        <v>105</v>
      </c>
      <c r="F5" s="47" t="s">
        <v>106</v>
      </c>
      <c r="G5" s="47" t="s">
        <v>107</v>
      </c>
      <c r="H5" s="47" t="s">
        <v>108</v>
      </c>
      <c r="I5" s="47" t="s">
        <v>105</v>
      </c>
      <c r="J5" s="47" t="s">
        <v>106</v>
      </c>
      <c r="K5" s="47" t="s">
        <v>107</v>
      </c>
      <c r="L5" s="47" t="s">
        <v>108</v>
      </c>
    </row>
    <row r="6" spans="2:12" x14ac:dyDescent="0.3">
      <c r="B6" s="106" t="s">
        <v>109</v>
      </c>
      <c r="C6" s="106"/>
      <c r="D6" s="106"/>
      <c r="E6" s="106"/>
      <c r="F6" s="106"/>
      <c r="G6" s="106"/>
      <c r="H6" s="106"/>
      <c r="I6" s="106"/>
      <c r="J6" s="106"/>
      <c r="K6" s="106"/>
      <c r="L6" s="106"/>
    </row>
    <row r="7" spans="2:12" x14ac:dyDescent="0.3">
      <c r="B7" s="105" t="s">
        <v>118</v>
      </c>
      <c r="C7" s="105"/>
      <c r="D7" s="105"/>
      <c r="E7" s="53">
        <v>-5.21</v>
      </c>
      <c r="F7" s="53">
        <v>-2.87</v>
      </c>
      <c r="G7" s="53" t="s">
        <v>114</v>
      </c>
      <c r="H7" s="53">
        <v>2.34</v>
      </c>
      <c r="I7" s="53" t="s">
        <v>100</v>
      </c>
      <c r="J7" s="53" t="s">
        <v>100</v>
      </c>
      <c r="K7" s="53" t="s">
        <v>100</v>
      </c>
      <c r="L7" s="53" t="s">
        <v>100</v>
      </c>
    </row>
    <row r="8" spans="2:12" x14ac:dyDescent="0.3">
      <c r="B8" s="105" t="s">
        <v>117</v>
      </c>
      <c r="C8" s="105"/>
      <c r="D8" s="105"/>
      <c r="E8" s="53">
        <v>5.68</v>
      </c>
      <c r="F8" s="53">
        <v>3.72</v>
      </c>
      <c r="G8" s="53" t="s">
        <v>115</v>
      </c>
      <c r="H8" s="53">
        <v>-1.96</v>
      </c>
      <c r="I8" s="53" t="s">
        <v>100</v>
      </c>
      <c r="J8" s="53" t="s">
        <v>100</v>
      </c>
      <c r="K8" s="53" t="s">
        <v>100</v>
      </c>
      <c r="L8" s="53" t="s">
        <v>100</v>
      </c>
    </row>
    <row r="9" spans="2:12" x14ac:dyDescent="0.3">
      <c r="B9" s="106" t="s">
        <v>110</v>
      </c>
      <c r="C9" s="106"/>
      <c r="D9" s="106"/>
      <c r="E9" s="106"/>
      <c r="F9" s="106"/>
      <c r="G9" s="106"/>
      <c r="H9" s="106"/>
      <c r="I9" s="106"/>
      <c r="J9" s="106"/>
      <c r="K9" s="106"/>
      <c r="L9" s="106"/>
    </row>
    <row r="10" spans="2:12" x14ac:dyDescent="0.3">
      <c r="B10" s="105" t="s">
        <v>120</v>
      </c>
      <c r="C10" s="105"/>
      <c r="D10" s="105"/>
      <c r="E10" s="53">
        <v>-13.74</v>
      </c>
      <c r="F10" s="53">
        <v>-10.71</v>
      </c>
      <c r="G10" s="53" t="s">
        <v>115</v>
      </c>
      <c r="H10" s="53">
        <v>3.03</v>
      </c>
      <c r="I10" s="53" t="s">
        <v>100</v>
      </c>
      <c r="J10" s="53" t="s">
        <v>100</v>
      </c>
      <c r="K10" s="53" t="s">
        <v>100</v>
      </c>
      <c r="L10" s="53" t="s">
        <v>100</v>
      </c>
    </row>
    <row r="11" spans="2:12" x14ac:dyDescent="0.3">
      <c r="B11" s="105" t="s">
        <v>119</v>
      </c>
      <c r="C11" s="105"/>
      <c r="D11" s="105"/>
      <c r="E11" s="53">
        <v>-7.94</v>
      </c>
      <c r="F11" s="53">
        <v>-5.69</v>
      </c>
      <c r="G11" s="53" t="s">
        <v>115</v>
      </c>
      <c r="H11" s="53">
        <v>2.25</v>
      </c>
      <c r="I11" s="53" t="s">
        <v>100</v>
      </c>
      <c r="J11" s="53" t="s">
        <v>100</v>
      </c>
      <c r="K11" s="53" t="s">
        <v>100</v>
      </c>
      <c r="L11" s="53" t="s">
        <v>100</v>
      </c>
    </row>
    <row r="12" spans="2:12" x14ac:dyDescent="0.3">
      <c r="B12" s="106" t="s">
        <v>111</v>
      </c>
      <c r="C12" s="106"/>
      <c r="D12" s="106"/>
      <c r="E12" s="106"/>
      <c r="F12" s="106"/>
      <c r="G12" s="106"/>
      <c r="H12" s="106"/>
      <c r="I12" s="106"/>
      <c r="J12" s="106"/>
      <c r="K12" s="106"/>
      <c r="L12" s="106"/>
    </row>
    <row r="13" spans="2:12" x14ac:dyDescent="0.3">
      <c r="B13" s="105" t="s">
        <v>124</v>
      </c>
      <c r="C13" s="105"/>
      <c r="D13" s="105"/>
      <c r="E13" s="53">
        <v>-8.7899999999999991</v>
      </c>
      <c r="F13" s="53">
        <v>-6.69</v>
      </c>
      <c r="G13" s="53" t="s">
        <v>115</v>
      </c>
      <c r="H13" s="53">
        <v>2.1</v>
      </c>
      <c r="I13" s="53" t="s">
        <v>100</v>
      </c>
      <c r="J13" s="53" t="s">
        <v>100</v>
      </c>
      <c r="K13" s="53" t="s">
        <v>100</v>
      </c>
      <c r="L13" s="53" t="s">
        <v>100</v>
      </c>
    </row>
    <row r="14" spans="2:12" x14ac:dyDescent="0.3">
      <c r="B14" s="105" t="s">
        <v>122</v>
      </c>
      <c r="C14" s="105"/>
      <c r="D14" s="105"/>
      <c r="E14" s="53">
        <v>-1.1000000000000001</v>
      </c>
      <c r="F14" s="53">
        <v>0.3</v>
      </c>
      <c r="G14" s="53" t="s">
        <v>114</v>
      </c>
      <c r="H14" s="53">
        <v>1.4</v>
      </c>
      <c r="I14" s="53" t="s">
        <v>100</v>
      </c>
      <c r="J14" s="53" t="s">
        <v>100</v>
      </c>
      <c r="K14" s="53" t="s">
        <v>100</v>
      </c>
      <c r="L14" s="53" t="s">
        <v>100</v>
      </c>
    </row>
    <row r="15" spans="2:12" x14ac:dyDescent="0.3">
      <c r="B15" s="105" t="s">
        <v>121</v>
      </c>
      <c r="C15" s="105"/>
      <c r="D15" s="105"/>
      <c r="E15" s="53">
        <v>2.57</v>
      </c>
      <c r="F15" s="53">
        <v>-0.84</v>
      </c>
      <c r="G15" s="53" t="s">
        <v>114</v>
      </c>
      <c r="H15" s="53">
        <v>-3.42</v>
      </c>
      <c r="I15" s="53" t="s">
        <v>100</v>
      </c>
      <c r="J15" s="53" t="s">
        <v>100</v>
      </c>
      <c r="K15" s="53" t="s">
        <v>100</v>
      </c>
      <c r="L15" s="53" t="s">
        <v>100</v>
      </c>
    </row>
    <row r="16" spans="2:12" x14ac:dyDescent="0.3">
      <c r="B16" s="105" t="s">
        <v>123</v>
      </c>
      <c r="C16" s="105"/>
      <c r="D16" s="105"/>
      <c r="E16" s="53">
        <v>7.08</v>
      </c>
      <c r="F16" s="53">
        <v>9.1300000000000008</v>
      </c>
      <c r="G16" s="53" t="s">
        <v>115</v>
      </c>
      <c r="H16" s="53">
        <v>2.06</v>
      </c>
      <c r="I16" s="53" t="s">
        <v>100</v>
      </c>
      <c r="J16" s="53" t="s">
        <v>100</v>
      </c>
      <c r="K16" s="53" t="s">
        <v>100</v>
      </c>
      <c r="L16" s="53" t="s">
        <v>100</v>
      </c>
    </row>
    <row r="17" spans="2:12" x14ac:dyDescent="0.3">
      <c r="B17" s="106" t="s">
        <v>112</v>
      </c>
      <c r="C17" s="106"/>
      <c r="D17" s="106"/>
      <c r="E17" s="106"/>
      <c r="F17" s="106"/>
      <c r="G17" s="106"/>
      <c r="H17" s="106"/>
      <c r="I17" s="106"/>
      <c r="J17" s="106"/>
      <c r="K17" s="106"/>
      <c r="L17" s="106"/>
    </row>
    <row r="18" spans="2:12" x14ac:dyDescent="0.3">
      <c r="B18" s="105" t="s">
        <v>126</v>
      </c>
      <c r="C18" s="105"/>
      <c r="D18" s="105"/>
      <c r="E18" s="53" t="s">
        <v>100</v>
      </c>
      <c r="F18" s="53" t="s">
        <v>100</v>
      </c>
      <c r="G18" s="53" t="s">
        <v>100</v>
      </c>
      <c r="H18" s="53" t="s">
        <v>100</v>
      </c>
      <c r="I18" s="53">
        <v>9.0299999999999994</v>
      </c>
      <c r="J18" s="53">
        <v>7.24</v>
      </c>
      <c r="K18" s="53" t="s">
        <v>115</v>
      </c>
      <c r="L18" s="53">
        <v>-1.79</v>
      </c>
    </row>
    <row r="19" spans="2:12" x14ac:dyDescent="0.3">
      <c r="B19" s="105" t="s">
        <v>125</v>
      </c>
      <c r="C19" s="105"/>
      <c r="D19" s="105"/>
      <c r="E19" s="53">
        <v>8.84</v>
      </c>
      <c r="F19" s="53">
        <v>11.8</v>
      </c>
      <c r="G19" s="53" t="s">
        <v>115</v>
      </c>
      <c r="H19" s="53">
        <v>2.96</v>
      </c>
      <c r="I19" s="53" t="s">
        <v>100</v>
      </c>
      <c r="J19" s="53" t="s">
        <v>100</v>
      </c>
      <c r="K19" s="53" t="s">
        <v>100</v>
      </c>
      <c r="L19" s="53" t="s">
        <v>100</v>
      </c>
    </row>
    <row r="20" spans="2:12" x14ac:dyDescent="0.3">
      <c r="B20" s="106" t="s">
        <v>113</v>
      </c>
      <c r="C20" s="106"/>
      <c r="D20" s="106"/>
      <c r="E20" s="106"/>
      <c r="F20" s="106"/>
      <c r="G20" s="106"/>
      <c r="H20" s="106"/>
      <c r="I20" s="106"/>
      <c r="J20" s="106"/>
      <c r="K20" s="106"/>
      <c r="L20" s="106"/>
    </row>
    <row r="21" spans="2:12" x14ac:dyDescent="0.3">
      <c r="B21" s="105" t="s">
        <v>130</v>
      </c>
      <c r="C21" s="105"/>
      <c r="D21" s="105"/>
      <c r="E21" s="53">
        <v>-3.16</v>
      </c>
      <c r="F21" s="53">
        <v>-1.3</v>
      </c>
      <c r="G21" s="53" t="s">
        <v>114</v>
      </c>
      <c r="H21" s="53">
        <v>1.86</v>
      </c>
      <c r="I21" s="53" t="s">
        <v>100</v>
      </c>
      <c r="J21" s="53" t="s">
        <v>100</v>
      </c>
      <c r="K21" s="53" t="s">
        <v>100</v>
      </c>
      <c r="L21" s="53" t="s">
        <v>100</v>
      </c>
    </row>
    <row r="22" spans="2:12" x14ac:dyDescent="0.3">
      <c r="B22" s="105" t="s">
        <v>127</v>
      </c>
      <c r="C22" s="105"/>
      <c r="D22" s="105"/>
      <c r="E22" s="53" t="s">
        <v>100</v>
      </c>
      <c r="F22" s="53" t="s">
        <v>100</v>
      </c>
      <c r="G22" s="53" t="s">
        <v>100</v>
      </c>
      <c r="H22" s="53" t="s">
        <v>100</v>
      </c>
      <c r="I22" s="53">
        <v>-1.95</v>
      </c>
      <c r="J22" s="53">
        <v>-3.18</v>
      </c>
      <c r="K22" s="53" t="s">
        <v>115</v>
      </c>
      <c r="L22" s="53">
        <v>-1.23</v>
      </c>
    </row>
    <row r="23" spans="2:12" x14ac:dyDescent="0.3">
      <c r="B23" s="105" t="s">
        <v>128</v>
      </c>
      <c r="C23" s="105"/>
      <c r="D23" s="105"/>
      <c r="E23" s="53">
        <v>0.14000000000000001</v>
      </c>
      <c r="F23" s="53">
        <v>-1.79</v>
      </c>
      <c r="G23" s="53" t="s">
        <v>114</v>
      </c>
      <c r="H23" s="53">
        <v>-1.93</v>
      </c>
      <c r="I23" s="53" t="s">
        <v>100</v>
      </c>
      <c r="J23" s="53" t="s">
        <v>100</v>
      </c>
      <c r="K23" s="53" t="s">
        <v>100</v>
      </c>
      <c r="L23" s="53" t="s">
        <v>100</v>
      </c>
    </row>
    <row r="24" spans="2:12" x14ac:dyDescent="0.3">
      <c r="B24" s="86" t="s">
        <v>129</v>
      </c>
      <c r="C24" s="86"/>
      <c r="D24" s="86"/>
      <c r="E24" s="47">
        <v>6.4</v>
      </c>
      <c r="F24" s="47">
        <v>4.6500000000000004</v>
      </c>
      <c r="G24" s="47" t="s">
        <v>114</v>
      </c>
      <c r="H24" s="47">
        <v>-1.75</v>
      </c>
      <c r="I24" s="47" t="s">
        <v>100</v>
      </c>
      <c r="J24" s="47" t="s">
        <v>100</v>
      </c>
      <c r="K24" s="47" t="s">
        <v>100</v>
      </c>
      <c r="L24" s="47" t="s">
        <v>100</v>
      </c>
    </row>
  </sheetData>
  <mergeCells count="24">
    <mergeCell ref="B3:D5"/>
    <mergeCell ref="E4:H4"/>
    <mergeCell ref="E3:L3"/>
    <mergeCell ref="I4:L4"/>
    <mergeCell ref="B2:L2"/>
    <mergeCell ref="B6:L6"/>
    <mergeCell ref="B9:L9"/>
    <mergeCell ref="B12:L12"/>
    <mergeCell ref="B17:L17"/>
    <mergeCell ref="B20:L20"/>
    <mergeCell ref="B7:D7"/>
    <mergeCell ref="B8:D8"/>
    <mergeCell ref="B10:D10"/>
    <mergeCell ref="B11:D11"/>
    <mergeCell ref="B13:D13"/>
    <mergeCell ref="B22:D22"/>
    <mergeCell ref="B23:D23"/>
    <mergeCell ref="B24:D24"/>
    <mergeCell ref="B14:D14"/>
    <mergeCell ref="B15:D15"/>
    <mergeCell ref="B16:D16"/>
    <mergeCell ref="B18:D18"/>
    <mergeCell ref="B19:D19"/>
    <mergeCell ref="B21:D2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Table.1</vt:lpstr>
      <vt:lpstr>Table.2</vt:lpstr>
      <vt:lpstr>Table.3</vt:lpstr>
      <vt:lpstr>Table.4</vt:lpstr>
      <vt:lpstr>Table.5</vt:lpstr>
      <vt:lpstr>Table.6</vt:lpstr>
      <vt:lpstr>Table.7</vt:lpstr>
      <vt:lpstr>Table.8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2022-11-09T01:25:49Z</dcterms:modified>
</cp:coreProperties>
</file>