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E43081B2-0337-4F6A-85CA-1BBABD413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" l="1"/>
  <c r="W25" i="2" s="1"/>
  <c r="U25" i="2"/>
  <c r="S25" i="2"/>
  <c r="Q25" i="2"/>
  <c r="O25" i="2"/>
  <c r="M25" i="2"/>
  <c r="K25" i="2"/>
  <c r="I25" i="2"/>
  <c r="G25" i="2"/>
  <c r="E25" i="2"/>
  <c r="W24" i="2"/>
  <c r="V24" i="2"/>
  <c r="U24" i="2"/>
  <c r="S24" i="2"/>
  <c r="Q24" i="2"/>
  <c r="O24" i="2"/>
  <c r="M24" i="2"/>
  <c r="K24" i="2"/>
  <c r="I24" i="2"/>
  <c r="G24" i="2"/>
  <c r="E24" i="2"/>
  <c r="C24" i="2"/>
  <c r="W23" i="2"/>
  <c r="V23" i="2"/>
  <c r="U23" i="2"/>
  <c r="S23" i="2"/>
  <c r="Q23" i="2"/>
  <c r="O23" i="2"/>
  <c r="M23" i="2"/>
  <c r="K23" i="2"/>
  <c r="I23" i="2"/>
  <c r="G23" i="2"/>
  <c r="E23" i="2"/>
  <c r="C23" i="2"/>
  <c r="W22" i="2"/>
  <c r="V22" i="2"/>
  <c r="U22" i="2"/>
  <c r="S22" i="2"/>
  <c r="Q22" i="2"/>
  <c r="O22" i="2"/>
  <c r="M22" i="2"/>
  <c r="K22" i="2"/>
  <c r="I22" i="2"/>
  <c r="G22" i="2"/>
  <c r="E22" i="2"/>
  <c r="C22" i="2"/>
  <c r="W21" i="2"/>
  <c r="V21" i="2"/>
  <c r="U21" i="2"/>
  <c r="S21" i="2"/>
  <c r="Q21" i="2"/>
  <c r="O21" i="2"/>
  <c r="M21" i="2"/>
  <c r="K21" i="2"/>
  <c r="I21" i="2"/>
  <c r="G21" i="2"/>
  <c r="E21" i="2"/>
  <c r="C21" i="2"/>
  <c r="W20" i="2"/>
  <c r="V20" i="2"/>
  <c r="U20" i="2"/>
  <c r="S20" i="2"/>
  <c r="Q20" i="2"/>
  <c r="O20" i="2"/>
  <c r="M20" i="2"/>
  <c r="K20" i="2"/>
  <c r="I20" i="2"/>
  <c r="G20" i="2"/>
  <c r="E20" i="2"/>
  <c r="C20" i="2"/>
  <c r="W19" i="2"/>
  <c r="V19" i="2"/>
  <c r="U19" i="2"/>
  <c r="S19" i="2"/>
  <c r="Q19" i="2"/>
  <c r="O19" i="2"/>
  <c r="M19" i="2"/>
  <c r="K19" i="2"/>
  <c r="I19" i="2"/>
  <c r="G19" i="2"/>
  <c r="E19" i="2"/>
  <c r="C19" i="2"/>
  <c r="W18" i="2"/>
  <c r="V18" i="2"/>
  <c r="U18" i="2"/>
  <c r="S18" i="2"/>
  <c r="Q18" i="2"/>
  <c r="O18" i="2"/>
  <c r="M18" i="2"/>
  <c r="K18" i="2"/>
  <c r="I18" i="2"/>
  <c r="G18" i="2"/>
  <c r="E18" i="2"/>
  <c r="C18" i="2"/>
  <c r="W17" i="2"/>
  <c r="V17" i="2"/>
  <c r="U17" i="2"/>
  <c r="S17" i="2"/>
  <c r="Q17" i="2"/>
  <c r="O17" i="2"/>
  <c r="M17" i="2"/>
  <c r="K17" i="2"/>
  <c r="I17" i="2"/>
  <c r="G17" i="2"/>
  <c r="E17" i="2"/>
  <c r="C17" i="2"/>
  <c r="W16" i="2"/>
  <c r="V16" i="2"/>
  <c r="U16" i="2"/>
  <c r="S16" i="2"/>
  <c r="Q16" i="2"/>
  <c r="O16" i="2"/>
  <c r="M16" i="2"/>
  <c r="K16" i="2"/>
  <c r="I16" i="2"/>
  <c r="G16" i="2"/>
  <c r="E16" i="2"/>
  <c r="C16" i="2"/>
  <c r="W15" i="2"/>
  <c r="V15" i="2"/>
  <c r="U15" i="2"/>
  <c r="S15" i="2"/>
  <c r="Q15" i="2"/>
  <c r="O15" i="2"/>
  <c r="M15" i="2"/>
  <c r="K15" i="2"/>
  <c r="I15" i="2"/>
  <c r="G15" i="2"/>
  <c r="E15" i="2"/>
  <c r="C15" i="2"/>
  <c r="W14" i="2"/>
  <c r="V14" i="2"/>
  <c r="U14" i="2"/>
  <c r="S14" i="2"/>
  <c r="Q14" i="2"/>
  <c r="O14" i="2"/>
  <c r="M14" i="2"/>
  <c r="K14" i="2"/>
  <c r="I14" i="2"/>
  <c r="G14" i="2"/>
  <c r="E14" i="2"/>
  <c r="C14" i="2"/>
  <c r="W13" i="2"/>
  <c r="V13" i="2"/>
  <c r="U13" i="2"/>
  <c r="S13" i="2"/>
  <c r="Q13" i="2"/>
  <c r="O13" i="2"/>
  <c r="M13" i="2"/>
  <c r="K13" i="2"/>
  <c r="I13" i="2"/>
  <c r="G13" i="2"/>
  <c r="E13" i="2"/>
  <c r="C13" i="2"/>
  <c r="W12" i="2"/>
  <c r="V12" i="2"/>
  <c r="U12" i="2"/>
  <c r="S12" i="2"/>
  <c r="Q12" i="2"/>
  <c r="O12" i="2"/>
  <c r="M12" i="2"/>
  <c r="K12" i="2"/>
  <c r="I12" i="2"/>
  <c r="G12" i="2"/>
  <c r="E12" i="2"/>
  <c r="C12" i="2"/>
  <c r="W11" i="2"/>
  <c r="V11" i="2"/>
  <c r="U11" i="2"/>
  <c r="S11" i="2"/>
  <c r="Q11" i="2"/>
  <c r="O11" i="2"/>
  <c r="M11" i="2"/>
  <c r="K11" i="2"/>
  <c r="I11" i="2"/>
  <c r="G11" i="2"/>
  <c r="E11" i="2"/>
  <c r="C11" i="2"/>
  <c r="W10" i="2"/>
  <c r="V10" i="2"/>
  <c r="U10" i="2"/>
  <c r="S10" i="2"/>
  <c r="Q10" i="2"/>
  <c r="O10" i="2"/>
  <c r="M10" i="2"/>
  <c r="K10" i="2"/>
  <c r="I10" i="2"/>
  <c r="G10" i="2"/>
  <c r="E10" i="2"/>
  <c r="C10" i="2"/>
  <c r="W9" i="2"/>
  <c r="V9" i="2"/>
  <c r="U9" i="2"/>
  <c r="S9" i="2"/>
  <c r="Q9" i="2"/>
  <c r="O9" i="2"/>
  <c r="M9" i="2"/>
  <c r="K9" i="2"/>
  <c r="I9" i="2"/>
  <c r="G9" i="2"/>
  <c r="E9" i="2"/>
  <c r="C9" i="2"/>
  <c r="W8" i="2"/>
  <c r="V8" i="2"/>
  <c r="U8" i="2"/>
  <c r="S8" i="2"/>
  <c r="Q8" i="2"/>
  <c r="O8" i="2"/>
  <c r="M8" i="2"/>
  <c r="K8" i="2"/>
  <c r="I8" i="2"/>
  <c r="G8" i="2"/>
  <c r="E8" i="2"/>
  <c r="C8" i="2"/>
  <c r="W7" i="2"/>
  <c r="V7" i="2"/>
  <c r="U7" i="2"/>
  <c r="S7" i="2"/>
  <c r="Q7" i="2"/>
  <c r="O7" i="2"/>
  <c r="M7" i="2"/>
  <c r="K7" i="2"/>
  <c r="I7" i="2"/>
  <c r="G7" i="2"/>
  <c r="E7" i="2"/>
  <c r="C7" i="2"/>
  <c r="W6" i="2"/>
  <c r="V6" i="2"/>
  <c r="U6" i="2"/>
  <c r="S6" i="2"/>
  <c r="Q6" i="2"/>
  <c r="O6" i="2"/>
  <c r="M6" i="2"/>
  <c r="K6" i="2"/>
  <c r="I6" i="2"/>
  <c r="G6" i="2"/>
  <c r="E6" i="2"/>
  <c r="C6" i="2"/>
  <c r="W5" i="2"/>
  <c r="V5" i="2"/>
  <c r="U5" i="2"/>
  <c r="S5" i="2"/>
  <c r="Q5" i="2"/>
  <c r="O5" i="2"/>
  <c r="M5" i="2"/>
  <c r="K5" i="2"/>
  <c r="I5" i="2"/>
  <c r="G5" i="2"/>
  <c r="E5" i="2"/>
  <c r="C5" i="2"/>
  <c r="W4" i="2"/>
  <c r="V4" i="2"/>
  <c r="U4" i="2"/>
  <c r="S4" i="2"/>
  <c r="Q4" i="2"/>
  <c r="O4" i="2"/>
  <c r="M4" i="2"/>
  <c r="K4" i="2"/>
  <c r="I4" i="2"/>
  <c r="G4" i="2"/>
  <c r="E4" i="2"/>
  <c r="C4" i="2"/>
  <c r="W3" i="2"/>
  <c r="V3" i="2"/>
  <c r="U3" i="2"/>
  <c r="S3" i="2"/>
  <c r="Q3" i="2"/>
  <c r="O3" i="2"/>
  <c r="M3" i="2"/>
  <c r="K3" i="2"/>
  <c r="I3" i="2"/>
  <c r="G3" i="2"/>
  <c r="E3" i="2"/>
  <c r="C3" i="2"/>
  <c r="W2" i="2"/>
  <c r="V2" i="2"/>
  <c r="U2" i="2"/>
  <c r="S2" i="2"/>
  <c r="Q2" i="2"/>
  <c r="O2" i="2"/>
  <c r="M2" i="2"/>
  <c r="K2" i="2"/>
  <c r="I2" i="2"/>
  <c r="G2" i="2"/>
  <c r="E2" i="2"/>
  <c r="C2" i="2"/>
</calcChain>
</file>

<file path=xl/sharedStrings.xml><?xml version="1.0" encoding="utf-8"?>
<sst xmlns="http://schemas.openxmlformats.org/spreadsheetml/2006/main" count="46" uniqueCount="45">
  <si>
    <t>Lam</t>
  </si>
  <si>
    <t>Lm</t>
  </si>
  <si>
    <t>Smb</t>
  </si>
  <si>
    <t>Smc</t>
  </si>
  <si>
    <t>Smk-I</t>
  </si>
  <si>
    <t>Srk9</t>
  </si>
  <si>
    <t>Srk11</t>
  </si>
  <si>
    <t>I-Sa8</t>
  </si>
  <si>
    <t>Amk</t>
  </si>
  <si>
    <t>Blm</t>
  </si>
  <si>
    <t>Total</t>
  </si>
  <si>
    <t>%Lam</t>
  </si>
  <si>
    <t>%Lm</t>
  </si>
  <si>
    <t>%Smb</t>
  </si>
  <si>
    <t>%Smc</t>
  </si>
  <si>
    <t>%Smk-I</t>
  </si>
  <si>
    <t>%Srk9</t>
  </si>
  <si>
    <t>%Srk11</t>
  </si>
  <si>
    <t>%I-Sa8</t>
  </si>
  <si>
    <t>%Amk</t>
  </si>
  <si>
    <t>%Blm</t>
  </si>
  <si>
    <t>%Total</t>
  </si>
  <si>
    <t>Maxilar</t>
  </si>
  <si>
    <t>Pelvis</t>
  </si>
  <si>
    <t>Radio</t>
  </si>
  <si>
    <t>Ulna</t>
  </si>
  <si>
    <t>Tibia</t>
  </si>
  <si>
    <t>Articular</t>
  </si>
  <si>
    <t>Antler/horn</t>
  </si>
  <si>
    <t>Jaw</t>
  </si>
  <si>
    <t>Tooth</t>
  </si>
  <si>
    <t>Hyoid</t>
  </si>
  <si>
    <t>Rib</t>
  </si>
  <si>
    <t>Vertebra</t>
  </si>
  <si>
    <t>Scapula</t>
  </si>
  <si>
    <t>Humerus</t>
  </si>
  <si>
    <t>Metacarpus</t>
  </si>
  <si>
    <t>Femora</t>
  </si>
  <si>
    <t>Metatarsus</t>
  </si>
  <si>
    <t>Metapod</t>
  </si>
  <si>
    <t>Phalange</t>
  </si>
  <si>
    <t>Spongy bone</t>
  </si>
  <si>
    <t>Long bone</t>
  </si>
  <si>
    <t>Flat bone</t>
  </si>
  <si>
    <t>Cranium piece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</si>
</sst>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262A-8D00-46EC-8898-70B8C3849440}">
  <dimension ref="A1:W25"/>
  <sheetViews>
    <sheetView tabSelected="1" workbookViewId="0">
      <selection activeCell="Q33" sqref="Q33"/>
    </sheetView>
  </sheetViews>
  <sheetFormatPr baseColWidth="10" defaultRowHeight="12.75" x14ac:dyDescent="0.2"/>
  <cols>
    <col min="1" max="1" width="10.5703125" style="1" customWidth="1"/>
    <col min="2" max="2" width="5.7109375" style="1" customWidth="1"/>
    <col min="3" max="3" width="7.42578125" style="3" customWidth="1"/>
    <col min="4" max="4" width="5.7109375" style="1" customWidth="1"/>
    <col min="5" max="5" width="7.28515625" style="1" customWidth="1"/>
    <col min="6" max="6" width="5.7109375" style="1" customWidth="1"/>
    <col min="7" max="7" width="7.140625" style="1" customWidth="1"/>
    <col min="8" max="8" width="5.7109375" style="1" customWidth="1"/>
    <col min="9" max="9" width="7.7109375" style="1" customWidth="1"/>
    <col min="10" max="10" width="5.7109375" style="1" customWidth="1"/>
    <col min="11" max="11" width="7.140625" style="1" customWidth="1"/>
    <col min="12" max="12" width="5.7109375" style="1" customWidth="1"/>
    <col min="13" max="13" width="7" style="1" customWidth="1"/>
    <col min="14" max="14" width="5.7109375" style="1" customWidth="1"/>
    <col min="15" max="15" width="7.28515625" style="1" customWidth="1"/>
    <col min="16" max="16" width="5.7109375" style="1" customWidth="1"/>
    <col min="17" max="17" width="7.28515625" style="1" customWidth="1"/>
    <col min="18" max="18" width="5.7109375" style="1" customWidth="1"/>
    <col min="19" max="19" width="7.5703125" style="1" customWidth="1"/>
    <col min="20" max="20" width="5.7109375" style="1" customWidth="1"/>
    <col min="21" max="21" width="7.28515625" style="1" customWidth="1"/>
    <col min="22" max="22" width="5.85546875" style="1" customWidth="1"/>
    <col min="23" max="23" width="7.28515625" style="1" customWidth="1"/>
    <col min="24" max="16384" width="11.42578125" style="1"/>
  </cols>
  <sheetData>
    <row r="1" spans="1:23" x14ac:dyDescent="0.2">
      <c r="B1" s="2" t="s">
        <v>0</v>
      </c>
      <c r="C1" s="4" t="s">
        <v>11</v>
      </c>
      <c r="D1" s="2" t="s">
        <v>1</v>
      </c>
      <c r="E1" s="2" t="s">
        <v>12</v>
      </c>
      <c r="F1" s="2" t="s">
        <v>2</v>
      </c>
      <c r="G1" s="2" t="s">
        <v>13</v>
      </c>
      <c r="H1" s="2" t="s">
        <v>3</v>
      </c>
      <c r="I1" s="2" t="s">
        <v>14</v>
      </c>
      <c r="J1" s="2" t="s">
        <v>4</v>
      </c>
      <c r="K1" s="2" t="s">
        <v>15</v>
      </c>
      <c r="L1" s="2" t="s">
        <v>5</v>
      </c>
      <c r="M1" s="2" t="s">
        <v>16</v>
      </c>
      <c r="N1" s="2" t="s">
        <v>6</v>
      </c>
      <c r="O1" s="2" t="s">
        <v>17</v>
      </c>
      <c r="P1" s="2" t="s">
        <v>7</v>
      </c>
      <c r="Q1" s="2" t="s">
        <v>18</v>
      </c>
      <c r="R1" s="2" t="s">
        <v>8</v>
      </c>
      <c r="S1" s="2" t="s">
        <v>19</v>
      </c>
      <c r="T1" s="2" t="s">
        <v>9</v>
      </c>
      <c r="U1" s="2" t="s">
        <v>20</v>
      </c>
      <c r="V1" s="2" t="s">
        <v>10</v>
      </c>
      <c r="W1" s="2" t="s">
        <v>21</v>
      </c>
    </row>
    <row r="2" spans="1:23" x14ac:dyDescent="0.2">
      <c r="A2" s="1" t="s">
        <v>28</v>
      </c>
      <c r="B2" s="1">
        <v>4</v>
      </c>
      <c r="C2" s="3">
        <f>B2/B$25</f>
        <v>1.0666666666666666E-2</v>
      </c>
      <c r="D2" s="1">
        <v>40</v>
      </c>
      <c r="E2" s="3">
        <f>D2/D$25</f>
        <v>1.5284677111196026E-2</v>
      </c>
      <c r="F2" s="1">
        <v>0</v>
      </c>
      <c r="G2" s="3">
        <f>F2/F$25</f>
        <v>0</v>
      </c>
      <c r="H2" s="1">
        <v>1</v>
      </c>
      <c r="I2" s="3">
        <f>H2/H$25</f>
        <v>1.4084507042253521E-2</v>
      </c>
      <c r="J2" s="1">
        <v>0</v>
      </c>
      <c r="K2" s="3">
        <f>J2/J$25</f>
        <v>0</v>
      </c>
      <c r="L2" s="1">
        <v>0</v>
      </c>
      <c r="M2" s="3">
        <f>L2/L$25</f>
        <v>0</v>
      </c>
      <c r="N2" s="1">
        <v>0</v>
      </c>
      <c r="O2" s="3">
        <f>N2/N$25</f>
        <v>0</v>
      </c>
      <c r="P2" s="1">
        <v>0</v>
      </c>
      <c r="Q2" s="3">
        <f>P2/P$25</f>
        <v>0</v>
      </c>
      <c r="R2" s="1">
        <v>8</v>
      </c>
      <c r="S2" s="3">
        <f>R2/R$25</f>
        <v>3.4438226431338786E-3</v>
      </c>
      <c r="T2" s="1">
        <v>0</v>
      </c>
      <c r="U2" s="3">
        <f>T2/T$25</f>
        <v>0</v>
      </c>
      <c r="V2" s="1">
        <f t="shared" ref="V2:V25" si="0">SUM(B2,D2,F2,H2,J2,L2,N2,P2,R2,T2)</f>
        <v>53</v>
      </c>
      <c r="W2" s="3">
        <f>V2/V$25</f>
        <v>9.1458153580672996E-3</v>
      </c>
    </row>
    <row r="3" spans="1:23" x14ac:dyDescent="0.2">
      <c r="A3" s="1" t="s">
        <v>44</v>
      </c>
      <c r="B3" s="1">
        <v>10</v>
      </c>
      <c r="C3" s="3">
        <f t="shared" ref="C3:C24" si="1">B3/B$25</f>
        <v>2.6666666666666668E-2</v>
      </c>
      <c r="D3" s="1">
        <v>46</v>
      </c>
      <c r="E3" s="3">
        <f t="shared" ref="E3:E25" si="2">D3/D$25</f>
        <v>1.7577378677875431E-2</v>
      </c>
      <c r="F3" s="1">
        <v>1</v>
      </c>
      <c r="G3" s="3">
        <f t="shared" ref="G3:G25" si="3">F3/F$25</f>
        <v>1.2048192771084338E-2</v>
      </c>
      <c r="H3" s="1">
        <v>2</v>
      </c>
      <c r="I3" s="3">
        <f t="shared" ref="I3:I25" si="4">H3/H$25</f>
        <v>2.8169014084507043E-2</v>
      </c>
      <c r="J3" s="1">
        <v>3</v>
      </c>
      <c r="K3" s="3">
        <f t="shared" ref="K3:K25" si="5">J3/J$25</f>
        <v>1.6216216216216217E-2</v>
      </c>
      <c r="L3" s="1">
        <v>0</v>
      </c>
      <c r="M3" s="3">
        <f t="shared" ref="M3:M25" si="6">L3/L$25</f>
        <v>0</v>
      </c>
      <c r="N3" s="1">
        <v>1</v>
      </c>
      <c r="O3" s="3">
        <f t="shared" ref="O3:O25" si="7">N3/N$25</f>
        <v>1.020408163265306E-2</v>
      </c>
      <c r="P3" s="1">
        <v>0</v>
      </c>
      <c r="Q3" s="3">
        <f t="shared" ref="Q3:Q25" si="8">P3/P$25</f>
        <v>0</v>
      </c>
      <c r="R3" s="1">
        <v>81</v>
      </c>
      <c r="S3" s="3">
        <f t="shared" ref="S3:S25" si="9">R3/R$25</f>
        <v>3.486870426173052E-2</v>
      </c>
      <c r="T3" s="1">
        <v>0</v>
      </c>
      <c r="U3" s="3">
        <f t="shared" ref="U3:U25" si="10">T3/T$25</f>
        <v>0</v>
      </c>
      <c r="V3" s="1">
        <f t="shared" si="0"/>
        <v>144</v>
      </c>
      <c r="W3" s="3">
        <f t="shared" ref="W3:W25" si="11">V3/V$25</f>
        <v>2.4849007765314925E-2</v>
      </c>
    </row>
    <row r="4" spans="1:23" x14ac:dyDescent="0.2">
      <c r="A4" s="1" t="s">
        <v>22</v>
      </c>
      <c r="B4" s="1">
        <v>1</v>
      </c>
      <c r="C4" s="3">
        <f t="shared" si="1"/>
        <v>2.6666666666666666E-3</v>
      </c>
      <c r="D4" s="1">
        <v>2</v>
      </c>
      <c r="E4" s="3">
        <f t="shared" si="2"/>
        <v>7.6423385555980129E-4</v>
      </c>
      <c r="F4" s="1">
        <v>0</v>
      </c>
      <c r="G4" s="3">
        <f t="shared" si="3"/>
        <v>0</v>
      </c>
      <c r="H4" s="1">
        <v>0</v>
      </c>
      <c r="I4" s="3">
        <f t="shared" si="4"/>
        <v>0</v>
      </c>
      <c r="J4" s="1">
        <v>0</v>
      </c>
      <c r="K4" s="3">
        <f t="shared" si="5"/>
        <v>0</v>
      </c>
      <c r="L4" s="1">
        <v>0</v>
      </c>
      <c r="M4" s="3">
        <f t="shared" si="6"/>
        <v>0</v>
      </c>
      <c r="N4" s="1">
        <v>0</v>
      </c>
      <c r="O4" s="3">
        <f t="shared" si="7"/>
        <v>0</v>
      </c>
      <c r="P4" s="1">
        <v>0</v>
      </c>
      <c r="Q4" s="3">
        <f t="shared" si="8"/>
        <v>0</v>
      </c>
      <c r="R4" s="1">
        <v>3</v>
      </c>
      <c r="S4" s="3">
        <f t="shared" si="9"/>
        <v>1.2914334911752045E-3</v>
      </c>
      <c r="T4" s="1">
        <v>0</v>
      </c>
      <c r="U4" s="3">
        <f t="shared" si="10"/>
        <v>0</v>
      </c>
      <c r="V4" s="1">
        <f t="shared" si="0"/>
        <v>6</v>
      </c>
      <c r="W4" s="3">
        <f t="shared" si="11"/>
        <v>1.0353753235547887E-3</v>
      </c>
    </row>
    <row r="5" spans="1:23" x14ac:dyDescent="0.2">
      <c r="A5" s="1" t="s">
        <v>29</v>
      </c>
      <c r="B5" s="1">
        <v>2</v>
      </c>
      <c r="C5" s="3">
        <f t="shared" si="1"/>
        <v>5.3333333333333332E-3</v>
      </c>
      <c r="D5" s="1">
        <v>20</v>
      </c>
      <c r="E5" s="3">
        <f t="shared" si="2"/>
        <v>7.6423385555980132E-3</v>
      </c>
      <c r="F5" s="1">
        <v>0</v>
      </c>
      <c r="G5" s="3">
        <f t="shared" si="3"/>
        <v>0</v>
      </c>
      <c r="H5" s="1">
        <v>0</v>
      </c>
      <c r="I5" s="3">
        <f t="shared" si="4"/>
        <v>0</v>
      </c>
      <c r="J5" s="1">
        <v>6</v>
      </c>
      <c r="K5" s="3">
        <f t="shared" si="5"/>
        <v>3.2432432432432434E-2</v>
      </c>
      <c r="L5" s="1">
        <v>0</v>
      </c>
      <c r="M5" s="3">
        <f t="shared" si="6"/>
        <v>0</v>
      </c>
      <c r="N5" s="1">
        <v>0</v>
      </c>
      <c r="O5" s="3">
        <f t="shared" si="7"/>
        <v>0</v>
      </c>
      <c r="P5" s="1">
        <v>0</v>
      </c>
      <c r="Q5" s="3">
        <f t="shared" si="8"/>
        <v>0</v>
      </c>
      <c r="R5" s="1">
        <v>10</v>
      </c>
      <c r="S5" s="3">
        <f t="shared" si="9"/>
        <v>4.3047783039173483E-3</v>
      </c>
      <c r="T5" s="1">
        <v>0</v>
      </c>
      <c r="U5" s="3">
        <f t="shared" si="10"/>
        <v>0</v>
      </c>
      <c r="V5" s="1">
        <f t="shared" si="0"/>
        <v>38</v>
      </c>
      <c r="W5" s="3">
        <f t="shared" si="11"/>
        <v>6.5573770491803279E-3</v>
      </c>
    </row>
    <row r="6" spans="1:23" x14ac:dyDescent="0.2">
      <c r="A6" s="1" t="s">
        <v>30</v>
      </c>
      <c r="B6" s="1">
        <v>59</v>
      </c>
      <c r="C6" s="3">
        <f t="shared" si="1"/>
        <v>0.15733333333333333</v>
      </c>
      <c r="D6" s="1">
        <v>440</v>
      </c>
      <c r="E6" s="3">
        <f t="shared" si="2"/>
        <v>0.16813144822315629</v>
      </c>
      <c r="F6" s="1">
        <v>59</v>
      </c>
      <c r="G6" s="3">
        <f t="shared" si="3"/>
        <v>0.71084337349397586</v>
      </c>
      <c r="H6" s="1">
        <v>62</v>
      </c>
      <c r="I6" s="3">
        <f t="shared" si="4"/>
        <v>0.87323943661971826</v>
      </c>
      <c r="J6" s="1">
        <v>38</v>
      </c>
      <c r="K6" s="3">
        <f t="shared" si="5"/>
        <v>0.20540540540540542</v>
      </c>
      <c r="L6" s="1">
        <v>0</v>
      </c>
      <c r="M6" s="3">
        <f t="shared" si="6"/>
        <v>0</v>
      </c>
      <c r="N6" s="1">
        <v>6</v>
      </c>
      <c r="O6" s="3">
        <f t="shared" si="7"/>
        <v>6.1224489795918366E-2</v>
      </c>
      <c r="P6" s="1">
        <v>18</v>
      </c>
      <c r="Q6" s="3">
        <f t="shared" si="8"/>
        <v>1</v>
      </c>
      <c r="R6" s="1">
        <v>291</v>
      </c>
      <c r="S6" s="3">
        <f t="shared" si="9"/>
        <v>0.12526904864399482</v>
      </c>
      <c r="T6" s="1">
        <v>2</v>
      </c>
      <c r="U6" s="3">
        <f t="shared" si="10"/>
        <v>1</v>
      </c>
      <c r="V6" s="1">
        <f t="shared" si="0"/>
        <v>975</v>
      </c>
      <c r="W6" s="3">
        <f t="shared" si="11"/>
        <v>0.16824849007765316</v>
      </c>
    </row>
    <row r="7" spans="1:23" x14ac:dyDescent="0.2">
      <c r="A7" s="1" t="s">
        <v>31</v>
      </c>
      <c r="B7" s="1">
        <v>1</v>
      </c>
      <c r="C7" s="3">
        <f t="shared" si="1"/>
        <v>2.6666666666666666E-3</v>
      </c>
      <c r="D7" s="1">
        <v>1</v>
      </c>
      <c r="E7" s="3">
        <f t="shared" si="2"/>
        <v>3.8211692777990065E-4</v>
      </c>
      <c r="F7" s="1">
        <v>0</v>
      </c>
      <c r="G7" s="3">
        <f t="shared" si="3"/>
        <v>0</v>
      </c>
      <c r="H7" s="1">
        <v>0</v>
      </c>
      <c r="I7" s="3">
        <f t="shared" si="4"/>
        <v>0</v>
      </c>
      <c r="J7" s="1">
        <v>0</v>
      </c>
      <c r="K7" s="3">
        <f t="shared" si="5"/>
        <v>0</v>
      </c>
      <c r="L7" s="1">
        <v>0</v>
      </c>
      <c r="M7" s="3">
        <f t="shared" si="6"/>
        <v>0</v>
      </c>
      <c r="N7" s="1">
        <v>0</v>
      </c>
      <c r="O7" s="3">
        <f t="shared" si="7"/>
        <v>0</v>
      </c>
      <c r="P7" s="1">
        <v>0</v>
      </c>
      <c r="Q7" s="3">
        <f t="shared" si="8"/>
        <v>0</v>
      </c>
      <c r="R7" s="1">
        <v>0</v>
      </c>
      <c r="S7" s="3">
        <f t="shared" si="9"/>
        <v>0</v>
      </c>
      <c r="T7" s="1">
        <v>0</v>
      </c>
      <c r="U7" s="3">
        <f t="shared" si="10"/>
        <v>0</v>
      </c>
      <c r="V7" s="1">
        <f t="shared" si="0"/>
        <v>2</v>
      </c>
      <c r="W7" s="3">
        <f t="shared" si="11"/>
        <v>3.451251078515962E-4</v>
      </c>
    </row>
    <row r="8" spans="1:23" x14ac:dyDescent="0.2">
      <c r="A8" s="1" t="s">
        <v>32</v>
      </c>
      <c r="B8" s="1">
        <v>53</v>
      </c>
      <c r="C8" s="3">
        <f t="shared" si="1"/>
        <v>0.14133333333333334</v>
      </c>
      <c r="D8" s="1">
        <v>288</v>
      </c>
      <c r="E8" s="3">
        <f t="shared" si="2"/>
        <v>0.11004967520061139</v>
      </c>
      <c r="F8" s="1">
        <v>5</v>
      </c>
      <c r="G8" s="3">
        <f t="shared" si="3"/>
        <v>6.0240963855421686E-2</v>
      </c>
      <c r="H8" s="1">
        <v>3</v>
      </c>
      <c r="I8" s="3">
        <f t="shared" si="4"/>
        <v>4.2253521126760563E-2</v>
      </c>
      <c r="J8" s="1">
        <v>36</v>
      </c>
      <c r="K8" s="3">
        <f t="shared" si="5"/>
        <v>0.19459459459459461</v>
      </c>
      <c r="L8" s="1">
        <v>13</v>
      </c>
      <c r="M8" s="3">
        <f t="shared" si="6"/>
        <v>0.56521739130434778</v>
      </c>
      <c r="N8" s="1">
        <v>6</v>
      </c>
      <c r="O8" s="3">
        <f t="shared" si="7"/>
        <v>6.1224489795918366E-2</v>
      </c>
      <c r="P8" s="1">
        <v>0</v>
      </c>
      <c r="Q8" s="3">
        <f t="shared" si="8"/>
        <v>0</v>
      </c>
      <c r="R8" s="1">
        <v>213</v>
      </c>
      <c r="S8" s="3">
        <f t="shared" si="9"/>
        <v>9.1691777873439517E-2</v>
      </c>
      <c r="T8" s="1">
        <v>0</v>
      </c>
      <c r="U8" s="3">
        <f t="shared" si="10"/>
        <v>0</v>
      </c>
      <c r="V8" s="1">
        <f t="shared" si="0"/>
        <v>617</v>
      </c>
      <c r="W8" s="3">
        <f t="shared" si="11"/>
        <v>0.10647109577221743</v>
      </c>
    </row>
    <row r="9" spans="1:23" x14ac:dyDescent="0.2">
      <c r="A9" s="1" t="s">
        <v>33</v>
      </c>
      <c r="B9" s="1">
        <v>13</v>
      </c>
      <c r="C9" s="3">
        <f t="shared" si="1"/>
        <v>3.4666666666666665E-2</v>
      </c>
      <c r="D9" s="1">
        <v>108</v>
      </c>
      <c r="E9" s="3">
        <f t="shared" si="2"/>
        <v>4.1268628200229272E-2</v>
      </c>
      <c r="F9" s="1">
        <v>1</v>
      </c>
      <c r="G9" s="3">
        <f t="shared" si="3"/>
        <v>1.2048192771084338E-2</v>
      </c>
      <c r="H9" s="1">
        <v>0</v>
      </c>
      <c r="I9" s="3">
        <f t="shared" si="4"/>
        <v>0</v>
      </c>
      <c r="J9" s="1">
        <v>5</v>
      </c>
      <c r="K9" s="3">
        <f t="shared" si="5"/>
        <v>2.7027027027027029E-2</v>
      </c>
      <c r="L9" s="1">
        <v>0</v>
      </c>
      <c r="M9" s="3">
        <f t="shared" si="6"/>
        <v>0</v>
      </c>
      <c r="N9" s="1">
        <v>1</v>
      </c>
      <c r="O9" s="3">
        <f t="shared" si="7"/>
        <v>1.020408163265306E-2</v>
      </c>
      <c r="P9" s="1">
        <v>0</v>
      </c>
      <c r="Q9" s="3">
        <f t="shared" si="8"/>
        <v>0</v>
      </c>
      <c r="R9" s="1">
        <v>146</v>
      </c>
      <c r="S9" s="3">
        <f t="shared" si="9"/>
        <v>6.2849763237193282E-2</v>
      </c>
      <c r="T9" s="1">
        <v>0</v>
      </c>
      <c r="U9" s="3">
        <f t="shared" si="10"/>
        <v>0</v>
      </c>
      <c r="V9" s="1">
        <f t="shared" si="0"/>
        <v>274</v>
      </c>
      <c r="W9" s="3">
        <f t="shared" si="11"/>
        <v>4.7282139775668683E-2</v>
      </c>
    </row>
    <row r="10" spans="1:23" x14ac:dyDescent="0.2">
      <c r="A10" s="1" t="s">
        <v>23</v>
      </c>
      <c r="B10" s="1">
        <v>0</v>
      </c>
      <c r="C10" s="3">
        <f t="shared" si="1"/>
        <v>0</v>
      </c>
      <c r="D10" s="1">
        <v>7</v>
      </c>
      <c r="E10" s="3">
        <f t="shared" si="2"/>
        <v>2.6748184944593045E-3</v>
      </c>
      <c r="F10" s="1">
        <v>0</v>
      </c>
      <c r="G10" s="3">
        <f t="shared" si="3"/>
        <v>0</v>
      </c>
      <c r="H10" s="1">
        <v>0</v>
      </c>
      <c r="I10" s="3">
        <f t="shared" si="4"/>
        <v>0</v>
      </c>
      <c r="J10" s="1">
        <v>0</v>
      </c>
      <c r="K10" s="3">
        <f t="shared" si="5"/>
        <v>0</v>
      </c>
      <c r="L10" s="1">
        <v>1</v>
      </c>
      <c r="M10" s="3">
        <f t="shared" si="6"/>
        <v>4.3478260869565216E-2</v>
      </c>
      <c r="N10" s="1">
        <v>0</v>
      </c>
      <c r="O10" s="3">
        <f t="shared" si="7"/>
        <v>0</v>
      </c>
      <c r="P10" s="1">
        <v>0</v>
      </c>
      <c r="Q10" s="3">
        <f t="shared" si="8"/>
        <v>0</v>
      </c>
      <c r="R10" s="1">
        <v>7</v>
      </c>
      <c r="S10" s="3">
        <f t="shared" si="9"/>
        <v>3.0133448127421438E-3</v>
      </c>
      <c r="T10" s="1">
        <v>0</v>
      </c>
      <c r="U10" s="3">
        <f t="shared" si="10"/>
        <v>0</v>
      </c>
      <c r="V10" s="1">
        <f t="shared" si="0"/>
        <v>15</v>
      </c>
      <c r="W10" s="3">
        <f t="shared" si="11"/>
        <v>2.5884383088869713E-3</v>
      </c>
    </row>
    <row r="11" spans="1:23" x14ac:dyDescent="0.2">
      <c r="A11" s="1" t="s">
        <v>34</v>
      </c>
      <c r="B11" s="1">
        <v>0</v>
      </c>
      <c r="C11" s="3">
        <f t="shared" si="1"/>
        <v>0</v>
      </c>
      <c r="D11" s="1">
        <v>15</v>
      </c>
      <c r="E11" s="3">
        <f t="shared" si="2"/>
        <v>5.7317539166985097E-3</v>
      </c>
      <c r="F11" s="1">
        <v>0</v>
      </c>
      <c r="G11" s="3">
        <f t="shared" si="3"/>
        <v>0</v>
      </c>
      <c r="H11" s="1">
        <v>0</v>
      </c>
      <c r="I11" s="3">
        <f t="shared" si="4"/>
        <v>0</v>
      </c>
      <c r="J11" s="1">
        <v>0</v>
      </c>
      <c r="K11" s="3">
        <f t="shared" si="5"/>
        <v>0</v>
      </c>
      <c r="L11" s="1">
        <v>0</v>
      </c>
      <c r="M11" s="3">
        <f t="shared" si="6"/>
        <v>0</v>
      </c>
      <c r="N11" s="1">
        <v>0</v>
      </c>
      <c r="O11" s="3">
        <f t="shared" si="7"/>
        <v>0</v>
      </c>
      <c r="P11" s="1">
        <v>0</v>
      </c>
      <c r="Q11" s="3">
        <f t="shared" si="8"/>
        <v>0</v>
      </c>
      <c r="R11" s="1">
        <v>7</v>
      </c>
      <c r="S11" s="3">
        <f t="shared" si="9"/>
        <v>3.0133448127421438E-3</v>
      </c>
      <c r="T11" s="1">
        <v>0</v>
      </c>
      <c r="U11" s="3">
        <f t="shared" si="10"/>
        <v>0</v>
      </c>
      <c r="V11" s="1">
        <f t="shared" si="0"/>
        <v>22</v>
      </c>
      <c r="W11" s="3">
        <f t="shared" si="11"/>
        <v>3.7963761863675583E-3</v>
      </c>
    </row>
    <row r="12" spans="1:23" x14ac:dyDescent="0.2">
      <c r="A12" s="1" t="s">
        <v>35</v>
      </c>
      <c r="B12" s="1">
        <v>16</v>
      </c>
      <c r="C12" s="3">
        <f t="shared" si="1"/>
        <v>4.2666666666666665E-2</v>
      </c>
      <c r="D12" s="1">
        <v>51</v>
      </c>
      <c r="E12" s="3">
        <f t="shared" si="2"/>
        <v>1.9487963316774933E-2</v>
      </c>
      <c r="F12" s="1">
        <v>1</v>
      </c>
      <c r="G12" s="3">
        <f t="shared" si="3"/>
        <v>1.2048192771084338E-2</v>
      </c>
      <c r="H12" s="1">
        <v>0</v>
      </c>
      <c r="I12" s="3">
        <f t="shared" si="4"/>
        <v>0</v>
      </c>
      <c r="J12" s="1">
        <v>6</v>
      </c>
      <c r="K12" s="3">
        <f t="shared" si="5"/>
        <v>3.2432432432432434E-2</v>
      </c>
      <c r="L12" s="1">
        <v>1</v>
      </c>
      <c r="M12" s="3">
        <f t="shared" si="6"/>
        <v>4.3478260869565216E-2</v>
      </c>
      <c r="N12" s="1">
        <v>2</v>
      </c>
      <c r="O12" s="3">
        <f t="shared" si="7"/>
        <v>2.0408163265306121E-2</v>
      </c>
      <c r="P12" s="1">
        <v>0</v>
      </c>
      <c r="Q12" s="3">
        <f t="shared" si="8"/>
        <v>0</v>
      </c>
      <c r="R12" s="1">
        <v>32</v>
      </c>
      <c r="S12" s="3">
        <f t="shared" si="9"/>
        <v>1.3775290572535515E-2</v>
      </c>
      <c r="T12" s="1">
        <v>0</v>
      </c>
      <c r="U12" s="3">
        <f t="shared" si="10"/>
        <v>0</v>
      </c>
      <c r="V12" s="1">
        <f t="shared" si="0"/>
        <v>109</v>
      </c>
      <c r="W12" s="3">
        <f t="shared" si="11"/>
        <v>1.8809318377911992E-2</v>
      </c>
    </row>
    <row r="13" spans="1:23" x14ac:dyDescent="0.2">
      <c r="A13" s="1" t="s">
        <v>24</v>
      </c>
      <c r="B13" s="1">
        <v>3</v>
      </c>
      <c r="C13" s="3">
        <f t="shared" si="1"/>
        <v>8.0000000000000002E-3</v>
      </c>
      <c r="D13" s="1">
        <v>25</v>
      </c>
      <c r="E13" s="3">
        <f t="shared" si="2"/>
        <v>9.5529231944975167E-3</v>
      </c>
      <c r="F13" s="1">
        <v>0</v>
      </c>
      <c r="G13" s="3">
        <f t="shared" si="3"/>
        <v>0</v>
      </c>
      <c r="H13" s="1">
        <v>0</v>
      </c>
      <c r="I13" s="3">
        <f t="shared" si="4"/>
        <v>0</v>
      </c>
      <c r="J13" s="1">
        <v>2</v>
      </c>
      <c r="K13" s="3">
        <f t="shared" si="5"/>
        <v>1.0810810810810811E-2</v>
      </c>
      <c r="L13" s="1">
        <v>0</v>
      </c>
      <c r="M13" s="3">
        <f t="shared" si="6"/>
        <v>0</v>
      </c>
      <c r="N13" s="1">
        <v>2</v>
      </c>
      <c r="O13" s="3">
        <f t="shared" si="7"/>
        <v>2.0408163265306121E-2</v>
      </c>
      <c r="P13" s="1">
        <v>0</v>
      </c>
      <c r="Q13" s="3">
        <f t="shared" si="8"/>
        <v>0</v>
      </c>
      <c r="R13" s="1">
        <v>20</v>
      </c>
      <c r="S13" s="3">
        <f t="shared" si="9"/>
        <v>8.6095566078346966E-3</v>
      </c>
      <c r="T13" s="1">
        <v>0</v>
      </c>
      <c r="U13" s="3">
        <f t="shared" si="10"/>
        <v>0</v>
      </c>
      <c r="V13" s="1">
        <f t="shared" si="0"/>
        <v>52</v>
      </c>
      <c r="W13" s="3">
        <f t="shared" si="11"/>
        <v>8.9732528041415009E-3</v>
      </c>
    </row>
    <row r="14" spans="1:23" x14ac:dyDescent="0.2">
      <c r="A14" s="1" t="s">
        <v>25</v>
      </c>
      <c r="B14" s="1">
        <v>3</v>
      </c>
      <c r="C14" s="3">
        <f t="shared" si="1"/>
        <v>8.0000000000000002E-3</v>
      </c>
      <c r="D14" s="1">
        <v>13</v>
      </c>
      <c r="E14" s="3">
        <f t="shared" si="2"/>
        <v>4.9675200611387083E-3</v>
      </c>
      <c r="F14" s="1">
        <v>0</v>
      </c>
      <c r="G14" s="3">
        <f t="shared" si="3"/>
        <v>0</v>
      </c>
      <c r="H14" s="1">
        <v>0</v>
      </c>
      <c r="I14" s="3">
        <f t="shared" si="4"/>
        <v>0</v>
      </c>
      <c r="J14" s="1">
        <v>1</v>
      </c>
      <c r="K14" s="3">
        <f t="shared" si="5"/>
        <v>5.4054054054054057E-3</v>
      </c>
      <c r="L14" s="1">
        <v>0</v>
      </c>
      <c r="M14" s="3">
        <f t="shared" si="6"/>
        <v>0</v>
      </c>
      <c r="N14" s="1">
        <v>2</v>
      </c>
      <c r="O14" s="3">
        <f t="shared" si="7"/>
        <v>2.0408163265306121E-2</v>
      </c>
      <c r="P14" s="1">
        <v>0</v>
      </c>
      <c r="Q14" s="3">
        <f t="shared" si="8"/>
        <v>0</v>
      </c>
      <c r="R14" s="1">
        <v>2</v>
      </c>
      <c r="S14" s="3">
        <f t="shared" si="9"/>
        <v>8.6095566078346966E-4</v>
      </c>
      <c r="T14" s="1">
        <v>0</v>
      </c>
      <c r="U14" s="3">
        <f t="shared" si="10"/>
        <v>0</v>
      </c>
      <c r="V14" s="1">
        <f t="shared" si="0"/>
        <v>21</v>
      </c>
      <c r="W14" s="3">
        <f t="shared" si="11"/>
        <v>3.62381363244176E-3</v>
      </c>
    </row>
    <row r="15" spans="1:23" x14ac:dyDescent="0.2">
      <c r="A15" s="1" t="s">
        <v>36</v>
      </c>
      <c r="B15" s="1">
        <v>8</v>
      </c>
      <c r="C15" s="3">
        <f t="shared" si="1"/>
        <v>2.1333333333333333E-2</v>
      </c>
      <c r="D15" s="1">
        <v>45</v>
      </c>
      <c r="E15" s="3">
        <f t="shared" si="2"/>
        <v>1.7195261750095531E-2</v>
      </c>
      <c r="F15" s="1">
        <v>0</v>
      </c>
      <c r="G15" s="3">
        <f t="shared" si="3"/>
        <v>0</v>
      </c>
      <c r="H15" s="1">
        <v>0</v>
      </c>
      <c r="I15" s="3">
        <f t="shared" si="4"/>
        <v>0</v>
      </c>
      <c r="J15" s="1">
        <v>2</v>
      </c>
      <c r="K15" s="3">
        <f t="shared" si="5"/>
        <v>1.0810810810810811E-2</v>
      </c>
      <c r="L15" s="1">
        <v>0</v>
      </c>
      <c r="M15" s="3">
        <f t="shared" si="6"/>
        <v>0</v>
      </c>
      <c r="N15" s="1">
        <v>1</v>
      </c>
      <c r="O15" s="3">
        <f t="shared" si="7"/>
        <v>1.020408163265306E-2</v>
      </c>
      <c r="P15" s="1">
        <v>0</v>
      </c>
      <c r="Q15" s="3">
        <f t="shared" si="8"/>
        <v>0</v>
      </c>
      <c r="R15" s="1">
        <v>19</v>
      </c>
      <c r="S15" s="3">
        <f t="shared" si="9"/>
        <v>8.1790787774429618E-3</v>
      </c>
      <c r="T15" s="1">
        <v>0</v>
      </c>
      <c r="U15" s="3">
        <f t="shared" si="10"/>
        <v>0</v>
      </c>
      <c r="V15" s="1">
        <f t="shared" si="0"/>
        <v>75</v>
      </c>
      <c r="W15" s="3">
        <f t="shared" si="11"/>
        <v>1.2942191544434857E-2</v>
      </c>
    </row>
    <row r="16" spans="1:23" x14ac:dyDescent="0.2">
      <c r="A16" s="1" t="s">
        <v>37</v>
      </c>
      <c r="B16" s="1">
        <v>13</v>
      </c>
      <c r="C16" s="3">
        <f t="shared" si="1"/>
        <v>3.4666666666666665E-2</v>
      </c>
      <c r="D16" s="1">
        <v>61</v>
      </c>
      <c r="E16" s="3">
        <f t="shared" si="2"/>
        <v>2.3309132594573938E-2</v>
      </c>
      <c r="F16" s="1">
        <v>0</v>
      </c>
      <c r="G16" s="3">
        <f t="shared" si="3"/>
        <v>0</v>
      </c>
      <c r="H16" s="1">
        <v>0</v>
      </c>
      <c r="I16" s="3">
        <f t="shared" si="4"/>
        <v>0</v>
      </c>
      <c r="J16" s="1">
        <v>0</v>
      </c>
      <c r="K16" s="3">
        <f t="shared" si="5"/>
        <v>0</v>
      </c>
      <c r="L16" s="1">
        <v>0</v>
      </c>
      <c r="M16" s="3">
        <f t="shared" si="6"/>
        <v>0</v>
      </c>
      <c r="N16" s="1">
        <v>2</v>
      </c>
      <c r="O16" s="3">
        <f t="shared" si="7"/>
        <v>2.0408163265306121E-2</v>
      </c>
      <c r="P16" s="1">
        <v>0</v>
      </c>
      <c r="Q16" s="3">
        <f t="shared" si="8"/>
        <v>0</v>
      </c>
      <c r="R16" s="1">
        <v>22</v>
      </c>
      <c r="S16" s="3">
        <f t="shared" si="9"/>
        <v>9.4705122686181663E-3</v>
      </c>
      <c r="T16" s="1">
        <v>0</v>
      </c>
      <c r="U16" s="3">
        <f t="shared" si="10"/>
        <v>0</v>
      </c>
      <c r="V16" s="1">
        <f t="shared" si="0"/>
        <v>98</v>
      </c>
      <c r="W16" s="3">
        <f t="shared" si="11"/>
        <v>1.6911130284728213E-2</v>
      </c>
    </row>
    <row r="17" spans="1:23" x14ac:dyDescent="0.2">
      <c r="A17" s="1" t="s">
        <v>26</v>
      </c>
      <c r="B17" s="1">
        <v>24</v>
      </c>
      <c r="C17" s="3">
        <f t="shared" si="1"/>
        <v>6.4000000000000001E-2</v>
      </c>
      <c r="D17" s="1">
        <v>86</v>
      </c>
      <c r="E17" s="3">
        <f t="shared" si="2"/>
        <v>3.2862055789071455E-2</v>
      </c>
      <c r="F17" s="1">
        <v>0</v>
      </c>
      <c r="G17" s="3">
        <f t="shared" si="3"/>
        <v>0</v>
      </c>
      <c r="H17" s="1">
        <v>0</v>
      </c>
      <c r="I17" s="3">
        <f t="shared" si="4"/>
        <v>0</v>
      </c>
      <c r="J17" s="1">
        <v>7</v>
      </c>
      <c r="K17" s="3">
        <f t="shared" si="5"/>
        <v>3.783783783783784E-2</v>
      </c>
      <c r="L17" s="1">
        <v>0</v>
      </c>
      <c r="M17" s="3">
        <f t="shared" si="6"/>
        <v>0</v>
      </c>
      <c r="N17" s="1">
        <v>6</v>
      </c>
      <c r="O17" s="3">
        <f t="shared" si="7"/>
        <v>6.1224489795918366E-2</v>
      </c>
      <c r="P17" s="1">
        <v>0</v>
      </c>
      <c r="Q17" s="3">
        <f t="shared" si="8"/>
        <v>0</v>
      </c>
      <c r="R17" s="1">
        <v>44</v>
      </c>
      <c r="S17" s="3">
        <f t="shared" si="9"/>
        <v>1.8941024537236333E-2</v>
      </c>
      <c r="T17" s="1">
        <v>0</v>
      </c>
      <c r="U17" s="3">
        <f t="shared" si="10"/>
        <v>0</v>
      </c>
      <c r="V17" s="1">
        <f t="shared" si="0"/>
        <v>167</v>
      </c>
      <c r="W17" s="3">
        <f t="shared" si="11"/>
        <v>2.8817946505608281E-2</v>
      </c>
    </row>
    <row r="18" spans="1:23" x14ac:dyDescent="0.2">
      <c r="A18" s="1" t="s">
        <v>38</v>
      </c>
      <c r="B18" s="1">
        <v>7</v>
      </c>
      <c r="C18" s="3">
        <f t="shared" si="1"/>
        <v>1.8666666666666668E-2</v>
      </c>
      <c r="D18" s="1">
        <v>46</v>
      </c>
      <c r="E18" s="3">
        <f t="shared" si="2"/>
        <v>1.7577378677875431E-2</v>
      </c>
      <c r="F18" s="1">
        <v>0</v>
      </c>
      <c r="G18" s="3">
        <f t="shared" si="3"/>
        <v>0</v>
      </c>
      <c r="H18" s="1">
        <v>0</v>
      </c>
      <c r="I18" s="3">
        <f t="shared" si="4"/>
        <v>0</v>
      </c>
      <c r="J18" s="1">
        <v>1</v>
      </c>
      <c r="K18" s="3">
        <f t="shared" si="5"/>
        <v>5.4054054054054057E-3</v>
      </c>
      <c r="L18" s="1">
        <v>0</v>
      </c>
      <c r="M18" s="3">
        <f t="shared" si="6"/>
        <v>0</v>
      </c>
      <c r="N18" s="1">
        <v>0</v>
      </c>
      <c r="O18" s="3">
        <f t="shared" si="7"/>
        <v>0</v>
      </c>
      <c r="P18" s="1">
        <v>0</v>
      </c>
      <c r="Q18" s="3">
        <f t="shared" si="8"/>
        <v>0</v>
      </c>
      <c r="R18" s="1">
        <v>12</v>
      </c>
      <c r="S18" s="3">
        <f t="shared" si="9"/>
        <v>5.165733964700818E-3</v>
      </c>
      <c r="T18" s="1">
        <v>0</v>
      </c>
      <c r="U18" s="3">
        <f t="shared" si="10"/>
        <v>0</v>
      </c>
      <c r="V18" s="1">
        <f t="shared" si="0"/>
        <v>66</v>
      </c>
      <c r="W18" s="3">
        <f t="shared" si="11"/>
        <v>1.1389128559102674E-2</v>
      </c>
    </row>
    <row r="19" spans="1:23" x14ac:dyDescent="0.2">
      <c r="A19" s="1" t="s">
        <v>39</v>
      </c>
      <c r="B19" s="1">
        <v>19</v>
      </c>
      <c r="C19" s="3">
        <f t="shared" si="1"/>
        <v>5.0666666666666665E-2</v>
      </c>
      <c r="D19" s="1">
        <v>83</v>
      </c>
      <c r="E19" s="3">
        <f t="shared" si="2"/>
        <v>3.1715705005731752E-2</v>
      </c>
      <c r="F19" s="1">
        <v>1</v>
      </c>
      <c r="G19" s="3">
        <f t="shared" si="3"/>
        <v>1.2048192771084338E-2</v>
      </c>
      <c r="H19" s="1">
        <v>0</v>
      </c>
      <c r="I19" s="3">
        <f t="shared" si="4"/>
        <v>0</v>
      </c>
      <c r="J19" s="1">
        <v>3</v>
      </c>
      <c r="K19" s="3">
        <f t="shared" si="5"/>
        <v>1.6216216216216217E-2</v>
      </c>
      <c r="L19" s="1">
        <v>0</v>
      </c>
      <c r="M19" s="3">
        <f t="shared" si="6"/>
        <v>0</v>
      </c>
      <c r="N19" s="1">
        <v>3</v>
      </c>
      <c r="O19" s="3">
        <f t="shared" si="7"/>
        <v>3.0612244897959183E-2</v>
      </c>
      <c r="P19" s="1">
        <v>0</v>
      </c>
      <c r="Q19" s="3">
        <f t="shared" si="8"/>
        <v>0</v>
      </c>
      <c r="R19" s="1">
        <v>63</v>
      </c>
      <c r="S19" s="3">
        <f t="shared" si="9"/>
        <v>2.7120103314679293E-2</v>
      </c>
      <c r="T19" s="1">
        <v>0</v>
      </c>
      <c r="U19" s="3">
        <f t="shared" si="10"/>
        <v>0</v>
      </c>
      <c r="V19" s="1">
        <f t="shared" si="0"/>
        <v>172</v>
      </c>
      <c r="W19" s="3">
        <f t="shared" si="11"/>
        <v>2.9680759275237275E-2</v>
      </c>
    </row>
    <row r="20" spans="1:23" x14ac:dyDescent="0.2">
      <c r="A20" s="1" t="s">
        <v>27</v>
      </c>
      <c r="B20" s="1">
        <v>10</v>
      </c>
      <c r="C20" s="3">
        <f t="shared" si="1"/>
        <v>2.6666666666666668E-2</v>
      </c>
      <c r="D20" s="1">
        <v>49</v>
      </c>
      <c r="E20" s="3">
        <f t="shared" si="2"/>
        <v>1.8723729461215134E-2</v>
      </c>
      <c r="F20" s="1">
        <v>1</v>
      </c>
      <c r="G20" s="3">
        <f t="shared" si="3"/>
        <v>1.2048192771084338E-2</v>
      </c>
      <c r="H20" s="1">
        <v>0</v>
      </c>
      <c r="I20" s="3">
        <f t="shared" si="4"/>
        <v>0</v>
      </c>
      <c r="J20" s="1">
        <v>4</v>
      </c>
      <c r="K20" s="3">
        <f t="shared" si="5"/>
        <v>2.1621621621621623E-2</v>
      </c>
      <c r="L20" s="1">
        <v>0</v>
      </c>
      <c r="M20" s="3">
        <f t="shared" si="6"/>
        <v>0</v>
      </c>
      <c r="N20" s="1">
        <v>0</v>
      </c>
      <c r="O20" s="3">
        <f t="shared" si="7"/>
        <v>0</v>
      </c>
      <c r="P20" s="1">
        <v>0</v>
      </c>
      <c r="Q20" s="3">
        <f t="shared" si="8"/>
        <v>0</v>
      </c>
      <c r="R20" s="1">
        <v>162</v>
      </c>
      <c r="S20" s="3">
        <f t="shared" si="9"/>
        <v>6.9737408523461039E-2</v>
      </c>
      <c r="T20" s="1">
        <v>0</v>
      </c>
      <c r="U20" s="3">
        <f t="shared" si="10"/>
        <v>0</v>
      </c>
      <c r="V20" s="1">
        <f t="shared" si="0"/>
        <v>226</v>
      </c>
      <c r="W20" s="3">
        <f t="shared" si="11"/>
        <v>3.8999137187230373E-2</v>
      </c>
    </row>
    <row r="21" spans="1:23" x14ac:dyDescent="0.2">
      <c r="A21" s="1" t="s">
        <v>40</v>
      </c>
      <c r="B21" s="1">
        <v>13</v>
      </c>
      <c r="C21" s="3">
        <f t="shared" si="1"/>
        <v>3.4666666666666665E-2</v>
      </c>
      <c r="D21" s="1">
        <v>60</v>
      </c>
      <c r="E21" s="3">
        <f t="shared" si="2"/>
        <v>2.2927015666794039E-2</v>
      </c>
      <c r="F21" s="1">
        <v>4</v>
      </c>
      <c r="G21" s="3">
        <f t="shared" si="3"/>
        <v>4.8192771084337352E-2</v>
      </c>
      <c r="H21" s="1">
        <v>0</v>
      </c>
      <c r="I21" s="3">
        <f t="shared" si="4"/>
        <v>0</v>
      </c>
      <c r="J21" s="1">
        <v>7</v>
      </c>
      <c r="K21" s="3">
        <f t="shared" si="5"/>
        <v>3.783783783783784E-2</v>
      </c>
      <c r="L21" s="1">
        <v>0</v>
      </c>
      <c r="M21" s="3">
        <f t="shared" si="6"/>
        <v>0</v>
      </c>
      <c r="N21" s="1">
        <v>0</v>
      </c>
      <c r="O21" s="3">
        <f t="shared" si="7"/>
        <v>0</v>
      </c>
      <c r="P21" s="1">
        <v>0</v>
      </c>
      <c r="Q21" s="3">
        <f t="shared" si="8"/>
        <v>0</v>
      </c>
      <c r="R21" s="1">
        <v>75</v>
      </c>
      <c r="S21" s="3">
        <f t="shared" si="9"/>
        <v>3.2285837279380114E-2</v>
      </c>
      <c r="T21" s="1">
        <v>0</v>
      </c>
      <c r="U21" s="3">
        <f t="shared" si="10"/>
        <v>0</v>
      </c>
      <c r="V21" s="1">
        <f t="shared" si="0"/>
        <v>159</v>
      </c>
      <c r="W21" s="3">
        <f t="shared" si="11"/>
        <v>2.7437446074201899E-2</v>
      </c>
    </row>
    <row r="22" spans="1:23" x14ac:dyDescent="0.2">
      <c r="A22" s="1" t="s">
        <v>41</v>
      </c>
      <c r="B22" s="1">
        <v>0</v>
      </c>
      <c r="C22" s="3">
        <f t="shared" si="1"/>
        <v>0</v>
      </c>
      <c r="D22" s="1">
        <v>10</v>
      </c>
      <c r="E22" s="3">
        <f t="shared" si="2"/>
        <v>3.8211692777990066E-3</v>
      </c>
      <c r="F22" s="1">
        <v>0</v>
      </c>
      <c r="G22" s="3">
        <f t="shared" si="3"/>
        <v>0</v>
      </c>
      <c r="H22" s="1">
        <v>0</v>
      </c>
      <c r="I22" s="3">
        <f t="shared" si="4"/>
        <v>0</v>
      </c>
      <c r="J22" s="1">
        <v>0</v>
      </c>
      <c r="K22" s="3">
        <f t="shared" si="5"/>
        <v>0</v>
      </c>
      <c r="L22" s="1">
        <v>0</v>
      </c>
      <c r="M22" s="3">
        <f t="shared" si="6"/>
        <v>0</v>
      </c>
      <c r="N22" s="1">
        <v>0</v>
      </c>
      <c r="O22" s="3">
        <f t="shared" si="7"/>
        <v>0</v>
      </c>
      <c r="P22" s="1">
        <v>0</v>
      </c>
      <c r="Q22" s="3">
        <f t="shared" si="8"/>
        <v>0</v>
      </c>
      <c r="R22" s="1">
        <v>2</v>
      </c>
      <c r="S22" s="3">
        <f t="shared" si="9"/>
        <v>8.6095566078346966E-4</v>
      </c>
      <c r="T22" s="1">
        <v>0</v>
      </c>
      <c r="U22" s="3">
        <f t="shared" si="10"/>
        <v>0</v>
      </c>
      <c r="V22" s="1">
        <f t="shared" si="0"/>
        <v>12</v>
      </c>
      <c r="W22" s="3">
        <f t="shared" si="11"/>
        <v>2.0707506471095774E-3</v>
      </c>
    </row>
    <row r="23" spans="1:23" x14ac:dyDescent="0.2">
      <c r="A23" s="1" t="s">
        <v>42</v>
      </c>
      <c r="B23" s="1">
        <v>106</v>
      </c>
      <c r="C23" s="3">
        <f t="shared" si="1"/>
        <v>0.28266666666666668</v>
      </c>
      <c r="D23" s="1">
        <v>1091</v>
      </c>
      <c r="E23" s="3">
        <f t="shared" si="2"/>
        <v>0.4168895682078716</v>
      </c>
      <c r="F23" s="1">
        <v>10</v>
      </c>
      <c r="G23" s="3">
        <f t="shared" si="3"/>
        <v>0.12048192771084337</v>
      </c>
      <c r="H23" s="1">
        <v>3</v>
      </c>
      <c r="I23" s="3">
        <f t="shared" si="4"/>
        <v>4.2253521126760563E-2</v>
      </c>
      <c r="J23" s="1">
        <v>62</v>
      </c>
      <c r="K23" s="3">
        <f t="shared" si="5"/>
        <v>0.33513513513513515</v>
      </c>
      <c r="L23" s="1">
        <v>8</v>
      </c>
      <c r="M23" s="3">
        <f t="shared" si="6"/>
        <v>0.34782608695652173</v>
      </c>
      <c r="N23" s="1">
        <v>53</v>
      </c>
      <c r="O23" s="3">
        <f t="shared" si="7"/>
        <v>0.54081632653061229</v>
      </c>
      <c r="P23" s="1">
        <v>0</v>
      </c>
      <c r="Q23" s="3">
        <f t="shared" si="8"/>
        <v>0</v>
      </c>
      <c r="R23" s="1">
        <v>1089</v>
      </c>
      <c r="S23" s="3">
        <f t="shared" si="9"/>
        <v>0.46879035729659924</v>
      </c>
      <c r="T23" s="1">
        <v>0</v>
      </c>
      <c r="U23" s="3">
        <f t="shared" si="10"/>
        <v>0</v>
      </c>
      <c r="V23" s="1">
        <f t="shared" si="0"/>
        <v>2422</v>
      </c>
      <c r="W23" s="3">
        <f t="shared" si="11"/>
        <v>0.417946505608283</v>
      </c>
    </row>
    <row r="24" spans="1:23" x14ac:dyDescent="0.2">
      <c r="A24" s="1" t="s">
        <v>43</v>
      </c>
      <c r="B24" s="1">
        <v>10</v>
      </c>
      <c r="C24" s="3">
        <f t="shared" si="1"/>
        <v>2.6666666666666668E-2</v>
      </c>
      <c r="D24" s="1">
        <v>30</v>
      </c>
      <c r="E24" s="3">
        <f t="shared" si="2"/>
        <v>1.1463507833397019E-2</v>
      </c>
      <c r="F24" s="1">
        <v>0</v>
      </c>
      <c r="G24" s="3">
        <f t="shared" si="3"/>
        <v>0</v>
      </c>
      <c r="H24" s="1">
        <v>0</v>
      </c>
      <c r="I24" s="3">
        <f t="shared" si="4"/>
        <v>0</v>
      </c>
      <c r="J24" s="1">
        <v>2</v>
      </c>
      <c r="K24" s="3">
        <f t="shared" si="5"/>
        <v>1.0810810810810811E-2</v>
      </c>
      <c r="L24" s="1">
        <v>0</v>
      </c>
      <c r="M24" s="3">
        <f t="shared" si="6"/>
        <v>0</v>
      </c>
      <c r="N24" s="1">
        <v>13</v>
      </c>
      <c r="O24" s="3">
        <f t="shared" si="7"/>
        <v>0.1326530612244898</v>
      </c>
      <c r="P24" s="1">
        <v>0</v>
      </c>
      <c r="Q24" s="3">
        <f t="shared" si="8"/>
        <v>0</v>
      </c>
      <c r="R24" s="1">
        <v>15</v>
      </c>
      <c r="S24" s="3">
        <f t="shared" si="9"/>
        <v>6.4571674558760225E-3</v>
      </c>
      <c r="T24" s="1">
        <v>0</v>
      </c>
      <c r="U24" s="3">
        <f t="shared" si="10"/>
        <v>0</v>
      </c>
      <c r="V24" s="1">
        <f t="shared" si="0"/>
        <v>70</v>
      </c>
      <c r="W24" s="3">
        <f t="shared" si="11"/>
        <v>1.2079378774805867E-2</v>
      </c>
    </row>
    <row r="25" spans="1:23" x14ac:dyDescent="0.2">
      <c r="A25" s="7" t="s">
        <v>10</v>
      </c>
      <c r="B25" s="5">
        <v>375</v>
      </c>
      <c r="C25" s="6">
        <v>1</v>
      </c>
      <c r="D25" s="5">
        <v>2617</v>
      </c>
      <c r="E25" s="6">
        <f t="shared" si="2"/>
        <v>1</v>
      </c>
      <c r="F25" s="5">
        <v>83</v>
      </c>
      <c r="G25" s="6">
        <f t="shared" si="3"/>
        <v>1</v>
      </c>
      <c r="H25" s="5">
        <v>71</v>
      </c>
      <c r="I25" s="6">
        <f t="shared" si="4"/>
        <v>1</v>
      </c>
      <c r="J25" s="5">
        <v>185</v>
      </c>
      <c r="K25" s="6">
        <f t="shared" si="5"/>
        <v>1</v>
      </c>
      <c r="L25" s="5">
        <v>23</v>
      </c>
      <c r="M25" s="6">
        <f t="shared" si="6"/>
        <v>1</v>
      </c>
      <c r="N25" s="5">
        <v>98</v>
      </c>
      <c r="O25" s="6">
        <f t="shared" si="7"/>
        <v>1</v>
      </c>
      <c r="P25" s="5">
        <v>18</v>
      </c>
      <c r="Q25" s="6">
        <f t="shared" si="8"/>
        <v>1</v>
      </c>
      <c r="R25" s="5">
        <v>2323</v>
      </c>
      <c r="S25" s="6">
        <f t="shared" si="9"/>
        <v>1</v>
      </c>
      <c r="T25" s="5">
        <v>2</v>
      </c>
      <c r="U25" s="6">
        <f t="shared" si="10"/>
        <v>1</v>
      </c>
      <c r="V25" s="5">
        <f t="shared" si="0"/>
        <v>5795</v>
      </c>
      <c r="W25" s="6">
        <f t="shared" si="11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2022-10-04T19:26:30Z</dcterms:modified>
</cp:coreProperties>
</file>