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79E8AC7C-3A80-4C5B-9555-F0002EFE3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" i="5" l="1"/>
  <c r="O11" i="5"/>
  <c r="M11" i="5"/>
  <c r="K11" i="5"/>
  <c r="I11" i="5"/>
  <c r="G11" i="5"/>
  <c r="E11" i="5"/>
  <c r="C11" i="5"/>
  <c r="R10" i="5"/>
  <c r="S10" i="5" s="1"/>
  <c r="Q10" i="5"/>
  <c r="O10" i="5"/>
  <c r="M10" i="5"/>
  <c r="K10" i="5"/>
  <c r="I10" i="5"/>
  <c r="G10" i="5"/>
  <c r="E10" i="5"/>
  <c r="C10" i="5"/>
  <c r="S9" i="5"/>
  <c r="R9" i="5"/>
  <c r="Q9" i="5"/>
  <c r="O9" i="5"/>
  <c r="M9" i="5"/>
  <c r="K9" i="5"/>
  <c r="I9" i="5"/>
  <c r="G9" i="5"/>
  <c r="E9" i="5"/>
  <c r="C9" i="5"/>
  <c r="R8" i="5"/>
  <c r="S8" i="5" s="1"/>
  <c r="Q8" i="5"/>
  <c r="O8" i="5"/>
  <c r="M8" i="5"/>
  <c r="K8" i="5"/>
  <c r="I8" i="5"/>
  <c r="G8" i="5"/>
  <c r="E8" i="5"/>
  <c r="C8" i="5"/>
  <c r="S7" i="5"/>
  <c r="R7" i="5"/>
  <c r="Q7" i="5"/>
  <c r="O7" i="5"/>
  <c r="M7" i="5"/>
  <c r="K7" i="5"/>
  <c r="I7" i="5"/>
  <c r="G7" i="5"/>
  <c r="E7" i="5"/>
  <c r="C7" i="5"/>
  <c r="R6" i="5"/>
  <c r="S6" i="5" s="1"/>
  <c r="Q6" i="5"/>
  <c r="O6" i="5"/>
  <c r="M6" i="5"/>
  <c r="K6" i="5"/>
  <c r="I6" i="5"/>
  <c r="G6" i="5"/>
  <c r="E6" i="5"/>
  <c r="C6" i="5"/>
  <c r="S5" i="5"/>
  <c r="R5" i="5"/>
  <c r="Q5" i="5"/>
  <c r="O5" i="5"/>
  <c r="M5" i="5"/>
  <c r="K5" i="5"/>
  <c r="I5" i="5"/>
  <c r="G5" i="5"/>
  <c r="E5" i="5"/>
  <c r="C5" i="5"/>
  <c r="R4" i="5"/>
  <c r="S4" i="5" s="1"/>
  <c r="Q4" i="5"/>
  <c r="O4" i="5"/>
  <c r="M4" i="5"/>
  <c r="K4" i="5"/>
  <c r="I4" i="5"/>
  <c r="G4" i="5"/>
  <c r="E4" i="5"/>
  <c r="C4" i="5"/>
  <c r="S3" i="5"/>
  <c r="R3" i="5"/>
  <c r="Q3" i="5"/>
  <c r="O3" i="5"/>
  <c r="M3" i="5"/>
  <c r="K3" i="5"/>
  <c r="I3" i="5"/>
  <c r="G3" i="5"/>
  <c r="E3" i="5"/>
  <c r="C3" i="5"/>
  <c r="R2" i="5"/>
  <c r="S2" i="5" s="1"/>
  <c r="Q2" i="5"/>
  <c r="O2" i="5"/>
  <c r="M2" i="5"/>
  <c r="K2" i="5"/>
  <c r="I2" i="5"/>
  <c r="G2" i="5"/>
  <c r="E2" i="5"/>
  <c r="C2" i="5"/>
</calcChain>
</file>

<file path=xl/sharedStrings.xml><?xml version="1.0" encoding="utf-8"?>
<sst xmlns="http://schemas.openxmlformats.org/spreadsheetml/2006/main" count="28" uniqueCount="28">
  <si>
    <t>Lam</t>
  </si>
  <si>
    <t>Lm</t>
  </si>
  <si>
    <t>Smb</t>
  </si>
  <si>
    <t>Smc</t>
  </si>
  <si>
    <t>Smk-I</t>
  </si>
  <si>
    <t>Srk9</t>
  </si>
  <si>
    <t>Srk11</t>
  </si>
  <si>
    <t>Amk</t>
  </si>
  <si>
    <t>Total</t>
  </si>
  <si>
    <t>%Lam</t>
  </si>
  <si>
    <t>%Lm</t>
  </si>
  <si>
    <t>%Smb</t>
  </si>
  <si>
    <t>%Smc</t>
  </si>
  <si>
    <t>%Smk-I</t>
  </si>
  <si>
    <t>%Srk9</t>
  </si>
  <si>
    <t>%Srk11</t>
  </si>
  <si>
    <t>%Amk</t>
  </si>
  <si>
    <t>%Total</t>
  </si>
  <si>
    <t>Cutmarks</t>
  </si>
  <si>
    <t>Perc. Marks</t>
  </si>
  <si>
    <t>Green fractures</t>
  </si>
  <si>
    <t>Bone chips</t>
  </si>
  <si>
    <t>Retouchers</t>
  </si>
  <si>
    <t>Burnt bones</t>
  </si>
  <si>
    <t>Carnivore marks</t>
  </si>
  <si>
    <t>Rodent marks</t>
  </si>
  <si>
    <t>Digested bones</t>
  </si>
  <si>
    <t>Number of evidences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</si>
</sst>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0" fontId="1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F16A-7E2B-40C3-BF4D-BBF4107462DC}">
  <dimension ref="A1:S12"/>
  <sheetViews>
    <sheetView tabSelected="1" workbookViewId="0">
      <selection activeCell="A11" sqref="A11"/>
    </sheetView>
  </sheetViews>
  <sheetFormatPr baseColWidth="10" defaultRowHeight="15" x14ac:dyDescent="0.25"/>
  <cols>
    <col min="1" max="1" width="15.5703125" customWidth="1"/>
  </cols>
  <sheetData>
    <row r="1" spans="1:19" x14ac:dyDescent="0.25">
      <c r="A1" s="1"/>
      <c r="B1" s="6" t="s">
        <v>0</v>
      </c>
      <c r="C1" s="7" t="s">
        <v>9</v>
      </c>
      <c r="D1" s="6" t="s">
        <v>1</v>
      </c>
      <c r="E1" s="7" t="s">
        <v>10</v>
      </c>
      <c r="F1" s="6" t="s">
        <v>2</v>
      </c>
      <c r="G1" s="7" t="s">
        <v>11</v>
      </c>
      <c r="H1" s="6" t="s">
        <v>3</v>
      </c>
      <c r="I1" s="7" t="s">
        <v>12</v>
      </c>
      <c r="J1" s="6" t="s">
        <v>4</v>
      </c>
      <c r="K1" s="7" t="s">
        <v>13</v>
      </c>
      <c r="L1" s="6" t="s">
        <v>5</v>
      </c>
      <c r="M1" s="7" t="s">
        <v>14</v>
      </c>
      <c r="N1" s="6" t="s">
        <v>6</v>
      </c>
      <c r="O1" s="7" t="s">
        <v>15</v>
      </c>
      <c r="P1" s="6" t="s">
        <v>7</v>
      </c>
      <c r="Q1" s="7" t="s">
        <v>16</v>
      </c>
      <c r="R1" s="2" t="s">
        <v>8</v>
      </c>
      <c r="S1" s="2" t="s">
        <v>17</v>
      </c>
    </row>
    <row r="2" spans="1:19" x14ac:dyDescent="0.25">
      <c r="A2" s="1" t="s">
        <v>18</v>
      </c>
      <c r="B2" s="6">
        <v>101</v>
      </c>
      <c r="C2" s="7">
        <f>B2/B$11</f>
        <v>5.8618688334300638E-2</v>
      </c>
      <c r="D2" s="6">
        <v>715</v>
      </c>
      <c r="E2" s="7">
        <f>D2/D$11</f>
        <v>5.9917874800972097E-2</v>
      </c>
      <c r="F2" s="6">
        <v>2</v>
      </c>
      <c r="G2" s="7">
        <f>F2/F$11</f>
        <v>1.2987012987012988E-2</v>
      </c>
      <c r="H2" s="6">
        <v>7</v>
      </c>
      <c r="I2" s="7">
        <f>H2/H$11</f>
        <v>4.3749999999999997E-2</v>
      </c>
      <c r="J2" s="6">
        <v>35</v>
      </c>
      <c r="K2" s="7">
        <f>J2/J$11</f>
        <v>2.4339360222531293E-2</v>
      </c>
      <c r="L2" s="6">
        <v>3</v>
      </c>
      <c r="M2" s="7">
        <f>L2/L$11</f>
        <v>3.2608695652173912E-2</v>
      </c>
      <c r="N2" s="6">
        <v>7</v>
      </c>
      <c r="O2" s="7">
        <f>N2/N$11</f>
        <v>1.2987012987012988E-2</v>
      </c>
      <c r="P2" s="6">
        <v>605</v>
      </c>
      <c r="Q2" s="7">
        <f>P2/P$11</f>
        <v>3.2584693273011257E-2</v>
      </c>
      <c r="R2" s="1">
        <f t="shared" ref="R2:R10" si="0">SUM(B2,D2,F2,H2,J2,L2,N2,P2)</f>
        <v>1475</v>
      </c>
      <c r="S2" s="3">
        <f>R2/R$11</f>
        <v>4.262266658960874E-2</v>
      </c>
    </row>
    <row r="3" spans="1:19" x14ac:dyDescent="0.25">
      <c r="A3" s="1" t="s">
        <v>19</v>
      </c>
      <c r="B3" s="6">
        <v>8</v>
      </c>
      <c r="C3" s="7">
        <f>B3/B$11</f>
        <v>4.6430644225188625E-3</v>
      </c>
      <c r="D3" s="6">
        <v>59</v>
      </c>
      <c r="E3" s="7">
        <f>D3/D$11</f>
        <v>4.9442721863739211E-3</v>
      </c>
      <c r="F3" s="6">
        <v>0</v>
      </c>
      <c r="G3" s="7">
        <f>F3/F$11</f>
        <v>0</v>
      </c>
      <c r="H3" s="6">
        <v>0</v>
      </c>
      <c r="I3" s="7">
        <f>H3/H$11</f>
        <v>0</v>
      </c>
      <c r="J3" s="6">
        <v>1</v>
      </c>
      <c r="K3" s="7">
        <f>J3/J$11</f>
        <v>6.9541029207232264E-4</v>
      </c>
      <c r="L3" s="6">
        <v>0</v>
      </c>
      <c r="M3" s="7">
        <f>L3/L$11</f>
        <v>0</v>
      </c>
      <c r="N3" s="6">
        <v>0</v>
      </c>
      <c r="O3" s="7">
        <f>N3/N$11</f>
        <v>0</v>
      </c>
      <c r="P3" s="6">
        <v>36</v>
      </c>
      <c r="Q3" s="7">
        <f>P3/P$11</f>
        <v>1.9389238972370335E-3</v>
      </c>
      <c r="R3" s="1">
        <f t="shared" si="0"/>
        <v>104</v>
      </c>
      <c r="S3" s="3">
        <f>R3/R$11</f>
        <v>3.0052592036063112E-3</v>
      </c>
    </row>
    <row r="4" spans="1:19" x14ac:dyDescent="0.25">
      <c r="A4" s="1" t="s">
        <v>20</v>
      </c>
      <c r="B4" s="6">
        <v>67</v>
      </c>
      <c r="C4" s="7">
        <f>B4/B$11</f>
        <v>3.8885664538595474E-2</v>
      </c>
      <c r="D4" s="6">
        <v>603</v>
      </c>
      <c r="E4" s="7">
        <f>D4/D$11</f>
        <v>5.0532137769211428E-2</v>
      </c>
      <c r="F4" s="6">
        <v>2</v>
      </c>
      <c r="G4" s="7">
        <f>F4/F$11</f>
        <v>1.2987012987012988E-2</v>
      </c>
      <c r="H4" s="6">
        <v>5</v>
      </c>
      <c r="I4" s="7">
        <f>H4/H$11</f>
        <v>3.125E-2</v>
      </c>
      <c r="J4" s="6">
        <v>28</v>
      </c>
      <c r="K4" s="7">
        <f>J4/J$11</f>
        <v>1.9471488178025034E-2</v>
      </c>
      <c r="L4" s="6">
        <v>0</v>
      </c>
      <c r="M4" s="7">
        <f>L4/L$11</f>
        <v>0</v>
      </c>
      <c r="N4" s="6">
        <v>14</v>
      </c>
      <c r="O4" s="7">
        <f>N4/N$11</f>
        <v>2.5974025974025976E-2</v>
      </c>
      <c r="P4" s="6">
        <v>364</v>
      </c>
      <c r="Q4" s="7">
        <f>P4/P$11</f>
        <v>1.9604674960952227E-2</v>
      </c>
      <c r="R4" s="1">
        <f t="shared" si="0"/>
        <v>1083</v>
      </c>
      <c r="S4" s="3">
        <f>R4/R$11</f>
        <v>3.1295151129861871E-2</v>
      </c>
    </row>
    <row r="5" spans="1:19" x14ac:dyDescent="0.25">
      <c r="A5" s="1" t="s">
        <v>21</v>
      </c>
      <c r="B5" s="6">
        <v>33</v>
      </c>
      <c r="C5" s="7">
        <f>B5/B$11</f>
        <v>1.9152640742890307E-2</v>
      </c>
      <c r="D5" s="6">
        <v>351</v>
      </c>
      <c r="E5" s="7">
        <f>D5/D$11</f>
        <v>2.9414229447749938E-2</v>
      </c>
      <c r="F5" s="6">
        <v>0</v>
      </c>
      <c r="G5" s="7">
        <f>F5/F$11</f>
        <v>0</v>
      </c>
      <c r="H5" s="6">
        <v>1</v>
      </c>
      <c r="I5" s="7">
        <f>H5/H$11</f>
        <v>6.2500000000000003E-3</v>
      </c>
      <c r="J5" s="6">
        <v>3</v>
      </c>
      <c r="K5" s="7">
        <f>J5/J$11</f>
        <v>2.086230876216968E-3</v>
      </c>
      <c r="L5" s="6">
        <v>1</v>
      </c>
      <c r="M5" s="7">
        <f>L5/L$11</f>
        <v>1.0869565217391304E-2</v>
      </c>
      <c r="N5" s="6">
        <v>2</v>
      </c>
      <c r="O5" s="7">
        <f>N5/N$11</f>
        <v>3.7105751391465678E-3</v>
      </c>
      <c r="P5" s="6">
        <v>200</v>
      </c>
      <c r="Q5" s="7">
        <f>P5/P$11</f>
        <v>1.077179942909463E-2</v>
      </c>
      <c r="R5" s="1">
        <f t="shared" si="0"/>
        <v>591</v>
      </c>
      <c r="S5" s="3">
        <f>R5/R$11</f>
        <v>1.7077963358955093E-2</v>
      </c>
    </row>
    <row r="6" spans="1:19" x14ac:dyDescent="0.25">
      <c r="A6" s="1" t="s">
        <v>22</v>
      </c>
      <c r="B6" s="6">
        <v>21</v>
      </c>
      <c r="C6" s="7">
        <f>B6/B$11</f>
        <v>1.2188044109112013E-2</v>
      </c>
      <c r="D6" s="6">
        <v>74</v>
      </c>
      <c r="E6" s="7">
        <f>D6/D$11</f>
        <v>6.2012905388418669E-3</v>
      </c>
      <c r="F6" s="6">
        <v>0</v>
      </c>
      <c r="G6" s="7">
        <f>F6/F$11</f>
        <v>0</v>
      </c>
      <c r="H6" s="6">
        <v>0</v>
      </c>
      <c r="I6" s="7">
        <f>H6/H$11</f>
        <v>0</v>
      </c>
      <c r="J6" s="6">
        <v>3</v>
      </c>
      <c r="K6" s="7">
        <f>J6/J$11</f>
        <v>2.086230876216968E-3</v>
      </c>
      <c r="L6" s="6">
        <v>0</v>
      </c>
      <c r="M6" s="7">
        <f>L6/L$11</f>
        <v>0</v>
      </c>
      <c r="N6" s="6">
        <v>2</v>
      </c>
      <c r="O6" s="7">
        <f>N6/N$11</f>
        <v>3.7105751391465678E-3</v>
      </c>
      <c r="P6" s="6">
        <v>42</v>
      </c>
      <c r="Q6" s="7">
        <f>P6/P$11</f>
        <v>2.2620778801098725E-3</v>
      </c>
      <c r="R6" s="1">
        <f t="shared" si="0"/>
        <v>142</v>
      </c>
      <c r="S6" s="3">
        <f>R6/R$11</f>
        <v>4.1033346818470789E-3</v>
      </c>
    </row>
    <row r="7" spans="1:19" x14ac:dyDescent="0.25">
      <c r="A7" s="1" t="s">
        <v>23</v>
      </c>
      <c r="B7" s="6">
        <v>106</v>
      </c>
      <c r="C7" s="7">
        <f>B7/B$11</f>
        <v>6.1520603598374926E-2</v>
      </c>
      <c r="D7" s="6">
        <v>1224</v>
      </c>
      <c r="E7" s="7">
        <f>D7/D$11</f>
        <v>0.1025726975613844</v>
      </c>
      <c r="F7" s="6">
        <v>67</v>
      </c>
      <c r="G7" s="7">
        <f>F7/F$11</f>
        <v>0.43506493506493504</v>
      </c>
      <c r="H7" s="6">
        <v>31</v>
      </c>
      <c r="I7" s="7">
        <f>H7/H$11</f>
        <v>0.19375000000000001</v>
      </c>
      <c r="J7" s="6">
        <v>260</v>
      </c>
      <c r="K7" s="7">
        <f>J7/J$11</f>
        <v>0.1808066759388039</v>
      </c>
      <c r="L7" s="6">
        <v>30</v>
      </c>
      <c r="M7" s="7">
        <f>L7/L$11</f>
        <v>0.32608695652173914</v>
      </c>
      <c r="N7" s="6">
        <v>182</v>
      </c>
      <c r="O7" s="7">
        <f>N7/N$11</f>
        <v>0.33766233766233766</v>
      </c>
      <c r="P7" s="6">
        <v>6079</v>
      </c>
      <c r="Q7" s="7">
        <f>P7/P$11</f>
        <v>0.3274088436473313</v>
      </c>
      <c r="R7" s="1">
        <f t="shared" si="0"/>
        <v>7979</v>
      </c>
      <c r="S7" s="3">
        <f>R7/R$11</f>
        <v>0.23056695370744956</v>
      </c>
    </row>
    <row r="8" spans="1:19" x14ac:dyDescent="0.25">
      <c r="A8" s="4" t="s">
        <v>24</v>
      </c>
      <c r="B8" s="8">
        <v>15</v>
      </c>
      <c r="C8" s="9">
        <f>B8/B$11</f>
        <v>8.7057457922228663E-3</v>
      </c>
      <c r="D8" s="8">
        <v>137</v>
      </c>
      <c r="E8" s="9">
        <f>D8/D$11</f>
        <v>1.148076761920724E-2</v>
      </c>
      <c r="F8" s="8">
        <v>5</v>
      </c>
      <c r="G8" s="9">
        <f>F8/F$11</f>
        <v>3.2467532467532464E-2</v>
      </c>
      <c r="H8" s="8">
        <v>5</v>
      </c>
      <c r="I8" s="9">
        <f>H8/H$11</f>
        <v>3.125E-2</v>
      </c>
      <c r="J8" s="8">
        <v>9</v>
      </c>
      <c r="K8" s="9">
        <f>J8/J$11</f>
        <v>6.2586926286509036E-3</v>
      </c>
      <c r="L8" s="8">
        <v>1</v>
      </c>
      <c r="M8" s="9">
        <f>L8/L$11</f>
        <v>1.0869565217391304E-2</v>
      </c>
      <c r="N8" s="8">
        <v>2</v>
      </c>
      <c r="O8" s="9">
        <f>N8/N$11</f>
        <v>3.7105751391465678E-3</v>
      </c>
      <c r="P8" s="8">
        <v>107</v>
      </c>
      <c r="Q8" s="9">
        <f>P8/P$11</f>
        <v>5.7629126945656275E-3</v>
      </c>
      <c r="R8" s="4">
        <f t="shared" si="0"/>
        <v>281</v>
      </c>
      <c r="S8" s="5">
        <f>R8/R$11</f>
        <v>8.1199791943593596E-3</v>
      </c>
    </row>
    <row r="9" spans="1:19" x14ac:dyDescent="0.25">
      <c r="A9" s="1" t="s">
        <v>25</v>
      </c>
      <c r="B9" s="6">
        <v>2</v>
      </c>
      <c r="C9" s="7">
        <f>B9/B$11</f>
        <v>1.1607661056297156E-3</v>
      </c>
      <c r="D9" s="6">
        <v>5</v>
      </c>
      <c r="E9" s="7">
        <f>D9/D$11</f>
        <v>4.1900611748931535E-4</v>
      </c>
      <c r="F9" s="6">
        <v>0</v>
      </c>
      <c r="G9" s="7">
        <f>F9/F$11</f>
        <v>0</v>
      </c>
      <c r="H9" s="6">
        <v>0</v>
      </c>
      <c r="I9" s="7">
        <f>H9/H$11</f>
        <v>0</v>
      </c>
      <c r="J9" s="6">
        <v>1</v>
      </c>
      <c r="K9" s="7">
        <f>J9/J$11</f>
        <v>6.9541029207232264E-4</v>
      </c>
      <c r="L9" s="6">
        <v>0</v>
      </c>
      <c r="M9" s="7">
        <f>L9/L$11</f>
        <v>0</v>
      </c>
      <c r="N9" s="6">
        <v>0</v>
      </c>
      <c r="O9" s="7">
        <f>N9/N$11</f>
        <v>0</v>
      </c>
      <c r="P9" s="6">
        <v>2</v>
      </c>
      <c r="Q9" s="7">
        <f>P9/P$11</f>
        <v>1.077179942909463E-4</v>
      </c>
      <c r="R9" s="1">
        <f t="shared" si="0"/>
        <v>10</v>
      </c>
      <c r="S9" s="3">
        <f>R9/R$11</f>
        <v>2.8896723111599147E-4</v>
      </c>
    </row>
    <row r="10" spans="1:19" x14ac:dyDescent="0.25">
      <c r="A10" s="1" t="s">
        <v>26</v>
      </c>
      <c r="B10" s="6">
        <v>1</v>
      </c>
      <c r="C10" s="7">
        <f>B10/B$11</f>
        <v>5.8038305281485781E-4</v>
      </c>
      <c r="D10" s="6">
        <v>18</v>
      </c>
      <c r="E10" s="7">
        <f>D10/D$11</f>
        <v>1.5084220229615352E-3</v>
      </c>
      <c r="F10" s="6">
        <v>0</v>
      </c>
      <c r="G10" s="7">
        <f>F10/F$11</f>
        <v>0</v>
      </c>
      <c r="H10" s="6">
        <v>0</v>
      </c>
      <c r="I10" s="7">
        <f>H10/H$11</f>
        <v>0</v>
      </c>
      <c r="J10" s="6">
        <v>0</v>
      </c>
      <c r="K10" s="7">
        <f>J10/J$11</f>
        <v>0</v>
      </c>
      <c r="L10" s="6">
        <v>0</v>
      </c>
      <c r="M10" s="7">
        <f>L10/L$11</f>
        <v>0</v>
      </c>
      <c r="N10" s="6">
        <v>0</v>
      </c>
      <c r="O10" s="7">
        <f>N10/N$11</f>
        <v>0</v>
      </c>
      <c r="P10" s="6">
        <v>3</v>
      </c>
      <c r="Q10" s="7">
        <f>P10/P$11</f>
        <v>1.6157699143641945E-4</v>
      </c>
      <c r="R10" s="1">
        <f t="shared" si="0"/>
        <v>22</v>
      </c>
      <c r="S10" s="3">
        <f>R10/R$11</f>
        <v>6.3572790845518119E-4</v>
      </c>
    </row>
    <row r="11" spans="1:19" x14ac:dyDescent="0.25">
      <c r="A11" s="1" t="s">
        <v>27</v>
      </c>
      <c r="B11" s="6">
        <v>1723</v>
      </c>
      <c r="C11" s="7">
        <f>B11/R11</f>
        <v>4.9789053921285326E-2</v>
      </c>
      <c r="D11" s="6">
        <v>11933</v>
      </c>
      <c r="E11" s="7">
        <f>D11/R11</f>
        <v>0.3448245968907126</v>
      </c>
      <c r="F11" s="6">
        <v>154</v>
      </c>
      <c r="G11" s="7">
        <f>F11/R11</f>
        <v>4.4500953591862687E-3</v>
      </c>
      <c r="H11" s="6">
        <v>160</v>
      </c>
      <c r="I11" s="7">
        <f>H11/R11</f>
        <v>4.6234756978558635E-3</v>
      </c>
      <c r="J11" s="6">
        <v>1438</v>
      </c>
      <c r="K11" s="7">
        <f>J11/R11</f>
        <v>4.1553487834479569E-2</v>
      </c>
      <c r="L11" s="6">
        <v>92</v>
      </c>
      <c r="M11" s="7">
        <f>L11/R11</f>
        <v>2.6584985262671215E-3</v>
      </c>
      <c r="N11" s="6">
        <v>539</v>
      </c>
      <c r="O11" s="7">
        <f>N11/R11</f>
        <v>1.5575333757151939E-2</v>
      </c>
      <c r="P11" s="6">
        <v>18567</v>
      </c>
      <c r="Q11" s="7">
        <f>P11/R11</f>
        <v>0.53652545801306128</v>
      </c>
      <c r="R11" s="1">
        <v>34606</v>
      </c>
      <c r="S11" s="10">
        <v>1</v>
      </c>
    </row>
    <row r="12" spans="1:19" x14ac:dyDescent="0.25">
      <c r="A12" s="1"/>
      <c r="S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2022-10-04T19:52:23Z</dcterms:modified>
</cp:coreProperties>
</file>