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E:\INVESTIGACIÓN\2022\Prehistoria\Arrillor\PARA PUBLICAR ARR\ESCRITURA ACADÉMICA\TEXTO FINAL\SUBMIT\"/>
    </mc:Choice>
  </mc:AlternateContent>
  <xr:revisionPtr revIDLastSave="0" documentId="13_ncr:1_{65FBF17A-5DFC-4D81-9956-E93F928E09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2" sheetId="6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18" i="6" l="1"/>
  <c r="Q18" i="6"/>
  <c r="O18" i="6"/>
  <c r="M18" i="6"/>
  <c r="K18" i="6"/>
  <c r="E18" i="6"/>
  <c r="C18" i="6"/>
  <c r="S17" i="6"/>
  <c r="Q17" i="6"/>
  <c r="O17" i="6"/>
  <c r="M17" i="6"/>
  <c r="K17" i="6"/>
  <c r="E17" i="6"/>
  <c r="C17" i="6"/>
  <c r="R16" i="6"/>
  <c r="S16" i="6" s="1"/>
  <c r="Q16" i="6"/>
  <c r="O16" i="6"/>
  <c r="M16" i="6"/>
  <c r="K16" i="6"/>
  <c r="E16" i="6"/>
  <c r="C16" i="6"/>
  <c r="R15" i="6"/>
  <c r="S15" i="6" s="1"/>
  <c r="Q15" i="6"/>
  <c r="O15" i="6"/>
  <c r="M15" i="6"/>
  <c r="K15" i="6"/>
  <c r="E15" i="6"/>
  <c r="C15" i="6"/>
  <c r="S14" i="6"/>
  <c r="Q14" i="6"/>
  <c r="O14" i="6"/>
  <c r="M14" i="6"/>
  <c r="K14" i="6"/>
  <c r="E14" i="6"/>
  <c r="C14" i="6"/>
  <c r="S13" i="6"/>
  <c r="Q13" i="6"/>
  <c r="O13" i="6"/>
  <c r="M13" i="6"/>
  <c r="K13" i="6"/>
  <c r="E13" i="6"/>
  <c r="C13" i="6"/>
  <c r="S12" i="6"/>
  <c r="Q12" i="6"/>
  <c r="O12" i="6"/>
  <c r="M12" i="6"/>
  <c r="K12" i="6"/>
  <c r="E12" i="6"/>
  <c r="C12" i="6"/>
  <c r="S11" i="6"/>
  <c r="Q11" i="6"/>
  <c r="O11" i="6"/>
  <c r="M11" i="6"/>
  <c r="K11" i="6"/>
  <c r="E11" i="6"/>
  <c r="C11" i="6"/>
  <c r="S10" i="6"/>
  <c r="Q10" i="6"/>
  <c r="O10" i="6"/>
  <c r="M10" i="6"/>
  <c r="K10" i="6"/>
  <c r="E10" i="6"/>
  <c r="C10" i="6"/>
  <c r="S9" i="6"/>
  <c r="Q9" i="6"/>
  <c r="O9" i="6"/>
  <c r="M9" i="6"/>
  <c r="K9" i="6"/>
  <c r="E9" i="6"/>
  <c r="C9" i="6"/>
  <c r="S8" i="6"/>
  <c r="Q8" i="6"/>
  <c r="O8" i="6"/>
  <c r="M8" i="6"/>
  <c r="K8" i="6"/>
  <c r="E8" i="6"/>
  <c r="C8" i="6"/>
  <c r="S7" i="6"/>
  <c r="R7" i="6"/>
  <c r="Q7" i="6"/>
  <c r="O7" i="6"/>
  <c r="M7" i="6"/>
  <c r="K7" i="6"/>
  <c r="E7" i="6"/>
  <c r="C7" i="6"/>
  <c r="S6" i="6"/>
  <c r="R6" i="6"/>
  <c r="Q6" i="6"/>
  <c r="O6" i="6"/>
  <c r="M6" i="6"/>
  <c r="K6" i="6"/>
  <c r="E6" i="6"/>
  <c r="C6" i="6"/>
  <c r="S5" i="6"/>
  <c r="R5" i="6"/>
  <c r="Q5" i="6"/>
  <c r="O5" i="6"/>
  <c r="M5" i="6"/>
  <c r="K5" i="6"/>
  <c r="E5" i="6"/>
  <c r="C5" i="6"/>
  <c r="S4" i="6"/>
  <c r="R4" i="6"/>
  <c r="Q4" i="6"/>
  <c r="O4" i="6"/>
  <c r="M4" i="6"/>
  <c r="K4" i="6"/>
  <c r="E4" i="6"/>
  <c r="C4" i="6"/>
  <c r="S3" i="6"/>
  <c r="R3" i="6"/>
  <c r="Q3" i="6"/>
  <c r="O3" i="6"/>
  <c r="M3" i="6"/>
  <c r="K3" i="6"/>
  <c r="E3" i="6"/>
  <c r="C3" i="6"/>
  <c r="S2" i="6"/>
  <c r="R2" i="6"/>
  <c r="Q2" i="6"/>
  <c r="O2" i="6"/>
  <c r="M2" i="6"/>
  <c r="K2" i="6"/>
  <c r="E2" i="6"/>
  <c r="C2" i="6"/>
</calcChain>
</file>

<file path=xl/sharedStrings.xml><?xml version="1.0" encoding="utf-8"?>
<sst xmlns="http://schemas.openxmlformats.org/spreadsheetml/2006/main" count="35" uniqueCount="35">
  <si>
    <t>Lam</t>
  </si>
  <si>
    <t>Lm</t>
  </si>
  <si>
    <t>Smb</t>
  </si>
  <si>
    <t>Smc</t>
  </si>
  <si>
    <t>Smk-I</t>
  </si>
  <si>
    <t>Srk9</t>
  </si>
  <si>
    <t>Srk11</t>
  </si>
  <si>
    <t>Amk</t>
  </si>
  <si>
    <t>Total</t>
  </si>
  <si>
    <t>Cervus elaphus</t>
  </si>
  <si>
    <t>Capreolus capreolus</t>
  </si>
  <si>
    <t>Rupicapra pyrenaica</t>
  </si>
  <si>
    <t>Capra pyrenaica</t>
  </si>
  <si>
    <t>Caprinae</t>
  </si>
  <si>
    <t>Bos primigenius</t>
  </si>
  <si>
    <t>Sus scrofa</t>
  </si>
  <si>
    <t>Canis lupus</t>
  </si>
  <si>
    <t>Vulpes vulpes</t>
  </si>
  <si>
    <t>Carnivora indet</t>
  </si>
  <si>
    <t>Ursus spelaeus</t>
  </si>
  <si>
    <r>
      <t xml:space="preserve">Lepus </t>
    </r>
    <r>
      <rPr>
        <sz val="10"/>
        <color indexed="8"/>
        <rFont val="Arial Narrow"/>
        <family val="2"/>
      </rPr>
      <t>sp.</t>
    </r>
  </si>
  <si>
    <t>Ave indet</t>
  </si>
  <si>
    <t>Talla pequeña</t>
  </si>
  <si>
    <t>Talla media</t>
  </si>
  <si>
    <t>Talla grande</t>
  </si>
  <si>
    <t>%Lam</t>
  </si>
  <si>
    <t>%Lm</t>
  </si>
  <si>
    <t>%Smb</t>
  </si>
  <si>
    <t>%Smc</t>
  </si>
  <si>
    <t>%Smk-I</t>
  </si>
  <si>
    <t>%Srk9</t>
  </si>
  <si>
    <t>%Srk11</t>
  </si>
  <si>
    <t>%Amk</t>
  </si>
  <si>
    <t>%Total</t>
  </si>
  <si>
    <r>
      <t xml:space="preserve">Total </t>
    </r>
    <r>
      <rPr>
        <sz val="10"/>
        <color theme="1"/>
        <rFont val="Arial Narrow"/>
        <family val="2"/>
      </rPr>
      <t>(NISP)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</si>
</sst>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sz val="10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3" fillId="0" borderId="0" xfId="0" applyFont="1"/>
    <xf numFmtId="10" fontId="1" fillId="0" borderId="0" xfId="0" applyNumberFormat="1" applyFont="1"/>
    <xf numFmtId="0" fontId="1" fillId="0" borderId="0" xfId="0" applyFont="1" applyAlignment="1">
      <alignment wrapText="1"/>
    </xf>
    <xf numFmtId="10" fontId="1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6C220-F89C-4D0C-B6EC-2D77FA5D2410}">
  <dimension ref="A1:S18"/>
  <sheetViews>
    <sheetView tabSelected="1" workbookViewId="0">
      <selection activeCell="T4" sqref="T4"/>
    </sheetView>
  </sheetViews>
  <sheetFormatPr baseColWidth="10" defaultRowHeight="15" x14ac:dyDescent="0.25"/>
  <cols>
    <col min="2" max="2" width="6.5703125" customWidth="1"/>
    <col min="3" max="3" width="7.7109375" customWidth="1"/>
    <col min="4" max="4" width="5.140625" customWidth="1"/>
    <col min="5" max="5" width="7.85546875" customWidth="1"/>
    <col min="6" max="6" width="5.5703125" customWidth="1"/>
    <col min="7" max="7" width="7" customWidth="1"/>
    <col min="8" max="8" width="5.7109375" customWidth="1"/>
    <col min="9" max="9" width="7" customWidth="1"/>
    <col min="10" max="10" width="6.140625" customWidth="1"/>
    <col min="11" max="11" width="7.7109375" customWidth="1"/>
    <col min="12" max="12" width="6.140625" customWidth="1"/>
    <col min="13" max="13" width="7.5703125" customWidth="1"/>
    <col min="14" max="14" width="5.42578125" customWidth="1"/>
    <col min="15" max="15" width="7.85546875" customWidth="1"/>
    <col min="16" max="16" width="6" customWidth="1"/>
    <col min="17" max="17" width="7.42578125" customWidth="1"/>
    <col min="18" max="18" width="6.140625" customWidth="1"/>
    <col min="19" max="19" width="8" customWidth="1"/>
  </cols>
  <sheetData>
    <row r="1" spans="1:19" x14ac:dyDescent="0.25">
      <c r="A1" s="1"/>
      <c r="B1" s="6" t="s">
        <v>0</v>
      </c>
      <c r="C1" s="7" t="s">
        <v>25</v>
      </c>
      <c r="D1" s="6" t="s">
        <v>1</v>
      </c>
      <c r="E1" s="7" t="s">
        <v>26</v>
      </c>
      <c r="F1" s="6" t="s">
        <v>2</v>
      </c>
      <c r="G1" s="7" t="s">
        <v>27</v>
      </c>
      <c r="H1" s="6" t="s">
        <v>3</v>
      </c>
      <c r="I1" s="7" t="s">
        <v>28</v>
      </c>
      <c r="J1" s="6" t="s">
        <v>4</v>
      </c>
      <c r="K1" s="7" t="s">
        <v>29</v>
      </c>
      <c r="L1" s="6" t="s">
        <v>5</v>
      </c>
      <c r="M1" s="7" t="s">
        <v>30</v>
      </c>
      <c r="N1" s="6" t="s">
        <v>6</v>
      </c>
      <c r="O1" s="7" t="s">
        <v>31</v>
      </c>
      <c r="P1" s="6" t="s">
        <v>7</v>
      </c>
      <c r="Q1" s="7" t="s">
        <v>32</v>
      </c>
      <c r="R1" s="1" t="s">
        <v>8</v>
      </c>
      <c r="S1" s="1" t="s">
        <v>33</v>
      </c>
    </row>
    <row r="2" spans="1:19" x14ac:dyDescent="0.25">
      <c r="A2" s="4" t="s">
        <v>9</v>
      </c>
      <c r="B2" s="1">
        <v>42</v>
      </c>
      <c r="C2" s="5">
        <f t="shared" ref="C2:C18" si="0">B2/B$18</f>
        <v>0.48837209302325579</v>
      </c>
      <c r="D2" s="1">
        <v>198</v>
      </c>
      <c r="E2" s="5">
        <f t="shared" ref="E2:E18" si="1">D2/D$18</f>
        <v>0.31629392971246006</v>
      </c>
      <c r="F2" s="1">
        <v>0</v>
      </c>
      <c r="G2" s="5">
        <v>0</v>
      </c>
      <c r="H2" s="1">
        <v>0</v>
      </c>
      <c r="I2" s="5">
        <v>0</v>
      </c>
      <c r="J2" s="1">
        <v>4</v>
      </c>
      <c r="K2" s="5">
        <f t="shared" ref="K2:K18" si="2">J2/J$18</f>
        <v>0.1</v>
      </c>
      <c r="L2" s="1">
        <v>0</v>
      </c>
      <c r="M2" s="5">
        <f t="shared" ref="M2:M18" si="3">L2/L$18</f>
        <v>0</v>
      </c>
      <c r="N2" s="1">
        <v>0</v>
      </c>
      <c r="O2" s="5">
        <f t="shared" ref="O2:O18" si="4">N2/N$18</f>
        <v>0</v>
      </c>
      <c r="P2" s="1">
        <v>70</v>
      </c>
      <c r="Q2" s="5">
        <f t="shared" ref="Q2:Q18" si="5">P2/P$18</f>
        <v>0.12915129151291513</v>
      </c>
      <c r="R2" s="3">
        <f t="shared" ref="R2:R7" si="6">SUM(B2,D2,F2,H2,J2,L2,N2,P2)</f>
        <v>314</v>
      </c>
      <c r="S2" s="5">
        <f>R2/R$18</f>
        <v>0.24061302681992336</v>
      </c>
    </row>
    <row r="3" spans="1:19" x14ac:dyDescent="0.25">
      <c r="A3" s="4" t="s">
        <v>10</v>
      </c>
      <c r="B3" s="1">
        <v>1</v>
      </c>
      <c r="C3" s="5">
        <f t="shared" si="0"/>
        <v>1.1627906976744186E-2</v>
      </c>
      <c r="D3" s="1">
        <v>3</v>
      </c>
      <c r="E3" s="5">
        <f t="shared" si="1"/>
        <v>4.7923322683706068E-3</v>
      </c>
      <c r="F3" s="1">
        <v>0</v>
      </c>
      <c r="G3" s="5">
        <v>0</v>
      </c>
      <c r="H3" s="1">
        <v>0</v>
      </c>
      <c r="I3" s="5">
        <v>0</v>
      </c>
      <c r="J3" s="1">
        <v>0</v>
      </c>
      <c r="K3" s="5">
        <f t="shared" si="2"/>
        <v>0</v>
      </c>
      <c r="L3" s="1">
        <v>0</v>
      </c>
      <c r="M3" s="5">
        <f t="shared" si="3"/>
        <v>0</v>
      </c>
      <c r="N3" s="1">
        <v>0</v>
      </c>
      <c r="O3" s="5">
        <f t="shared" si="4"/>
        <v>0</v>
      </c>
      <c r="P3" s="1">
        <v>1</v>
      </c>
      <c r="Q3" s="5">
        <f t="shared" si="5"/>
        <v>1.8450184501845018E-3</v>
      </c>
      <c r="R3" s="3">
        <f t="shared" si="6"/>
        <v>5</v>
      </c>
      <c r="S3" s="5">
        <f t="shared" ref="S3:S18" si="7">R3/R$18</f>
        <v>3.8314176245210726E-3</v>
      </c>
    </row>
    <row r="4" spans="1:19" x14ac:dyDescent="0.25">
      <c r="A4" s="4" t="s">
        <v>11</v>
      </c>
      <c r="B4" s="1">
        <v>0</v>
      </c>
      <c r="C4" s="5">
        <f t="shared" si="0"/>
        <v>0</v>
      </c>
      <c r="D4" s="1">
        <v>4</v>
      </c>
      <c r="E4" s="5">
        <f t="shared" si="1"/>
        <v>6.3897763578274758E-3</v>
      </c>
      <c r="F4" s="1">
        <v>0</v>
      </c>
      <c r="G4" s="5">
        <v>0</v>
      </c>
      <c r="H4" s="1">
        <v>0</v>
      </c>
      <c r="I4" s="5">
        <v>0</v>
      </c>
      <c r="J4" s="1">
        <v>0</v>
      </c>
      <c r="K4" s="5">
        <f t="shared" si="2"/>
        <v>0</v>
      </c>
      <c r="L4" s="1">
        <v>0</v>
      </c>
      <c r="M4" s="5">
        <f t="shared" si="3"/>
        <v>0</v>
      </c>
      <c r="N4" s="1">
        <v>0</v>
      </c>
      <c r="O4" s="5">
        <f t="shared" si="4"/>
        <v>0</v>
      </c>
      <c r="P4" s="1">
        <v>1</v>
      </c>
      <c r="Q4" s="5">
        <f t="shared" si="5"/>
        <v>1.8450184501845018E-3</v>
      </c>
      <c r="R4" s="3">
        <f t="shared" si="6"/>
        <v>5</v>
      </c>
      <c r="S4" s="5">
        <f t="shared" si="7"/>
        <v>3.8314176245210726E-3</v>
      </c>
    </row>
    <row r="5" spans="1:19" x14ac:dyDescent="0.25">
      <c r="A5" s="4" t="s">
        <v>12</v>
      </c>
      <c r="B5" s="1">
        <v>0</v>
      </c>
      <c r="C5" s="5">
        <f t="shared" si="0"/>
        <v>0</v>
      </c>
      <c r="D5" s="1">
        <v>0</v>
      </c>
      <c r="E5" s="5">
        <f t="shared" si="1"/>
        <v>0</v>
      </c>
      <c r="F5" s="1">
        <v>0</v>
      </c>
      <c r="G5" s="5">
        <v>0</v>
      </c>
      <c r="H5" s="1">
        <v>0</v>
      </c>
      <c r="I5" s="5">
        <v>0</v>
      </c>
      <c r="J5" s="1">
        <v>0</v>
      </c>
      <c r="K5" s="5">
        <f t="shared" si="2"/>
        <v>0</v>
      </c>
      <c r="L5" s="1">
        <v>0</v>
      </c>
      <c r="M5" s="5">
        <f t="shared" si="3"/>
        <v>0</v>
      </c>
      <c r="N5" s="1">
        <v>0</v>
      </c>
      <c r="O5" s="5">
        <f t="shared" si="4"/>
        <v>0</v>
      </c>
      <c r="P5" s="1">
        <v>3</v>
      </c>
      <c r="Q5" s="5">
        <f t="shared" si="5"/>
        <v>5.5350553505535052E-3</v>
      </c>
      <c r="R5" s="3">
        <f t="shared" si="6"/>
        <v>3</v>
      </c>
      <c r="S5" s="5">
        <f t="shared" si="7"/>
        <v>2.2988505747126436E-3</v>
      </c>
    </row>
    <row r="6" spans="1:19" x14ac:dyDescent="0.25">
      <c r="A6" s="4" t="s">
        <v>13</v>
      </c>
      <c r="B6" s="1">
        <v>1</v>
      </c>
      <c r="C6" s="5">
        <f t="shared" si="0"/>
        <v>1.1627906976744186E-2</v>
      </c>
      <c r="D6" s="1">
        <v>3</v>
      </c>
      <c r="E6" s="5">
        <f t="shared" si="1"/>
        <v>4.7923322683706068E-3</v>
      </c>
      <c r="F6" s="1">
        <v>0</v>
      </c>
      <c r="G6" s="5">
        <v>0</v>
      </c>
      <c r="H6" s="1">
        <v>0</v>
      </c>
      <c r="I6" s="5">
        <v>0</v>
      </c>
      <c r="J6" s="1">
        <v>0</v>
      </c>
      <c r="K6" s="5">
        <f t="shared" si="2"/>
        <v>0</v>
      </c>
      <c r="L6" s="1">
        <v>0</v>
      </c>
      <c r="M6" s="5">
        <f t="shared" si="3"/>
        <v>0</v>
      </c>
      <c r="N6" s="1">
        <v>0</v>
      </c>
      <c r="O6" s="5">
        <f t="shared" si="4"/>
        <v>0</v>
      </c>
      <c r="P6" s="1">
        <v>1</v>
      </c>
      <c r="Q6" s="5">
        <f t="shared" si="5"/>
        <v>1.8450184501845018E-3</v>
      </c>
      <c r="R6" s="3">
        <f t="shared" si="6"/>
        <v>5</v>
      </c>
      <c r="S6" s="5">
        <f t="shared" si="7"/>
        <v>3.8314176245210726E-3</v>
      </c>
    </row>
    <row r="7" spans="1:19" x14ac:dyDescent="0.25">
      <c r="A7" s="4" t="s">
        <v>14</v>
      </c>
      <c r="B7" s="1">
        <v>5</v>
      </c>
      <c r="C7" s="5">
        <f t="shared" si="0"/>
        <v>5.8139534883720929E-2</v>
      </c>
      <c r="D7" s="1">
        <v>16</v>
      </c>
      <c r="E7" s="5">
        <f t="shared" si="1"/>
        <v>2.5559105431309903E-2</v>
      </c>
      <c r="F7" s="1">
        <v>0</v>
      </c>
      <c r="G7" s="5">
        <v>0</v>
      </c>
      <c r="H7" s="1">
        <v>0</v>
      </c>
      <c r="I7" s="5">
        <v>0</v>
      </c>
      <c r="J7" s="1">
        <v>1</v>
      </c>
      <c r="K7" s="5">
        <f t="shared" si="2"/>
        <v>2.5000000000000001E-2</v>
      </c>
      <c r="L7" s="1">
        <v>1</v>
      </c>
      <c r="M7" s="5">
        <f t="shared" si="3"/>
        <v>0.5</v>
      </c>
      <c r="N7" s="1">
        <v>5</v>
      </c>
      <c r="O7" s="5">
        <f t="shared" si="4"/>
        <v>0.7142857142857143</v>
      </c>
      <c r="P7" s="1">
        <v>19</v>
      </c>
      <c r="Q7" s="5">
        <f t="shared" si="5"/>
        <v>3.5055350553505532E-2</v>
      </c>
      <c r="R7" s="3">
        <f t="shared" si="6"/>
        <v>47</v>
      </c>
      <c r="S7" s="5">
        <f t="shared" si="7"/>
        <v>3.6015325670498081E-2</v>
      </c>
    </row>
    <row r="8" spans="1:19" x14ac:dyDescent="0.25">
      <c r="A8" s="4" t="s">
        <v>15</v>
      </c>
      <c r="B8" s="1">
        <v>0</v>
      </c>
      <c r="C8" s="5">
        <f t="shared" si="0"/>
        <v>0</v>
      </c>
      <c r="D8" s="1">
        <v>0</v>
      </c>
      <c r="E8" s="5">
        <f t="shared" si="1"/>
        <v>0</v>
      </c>
      <c r="F8" s="1">
        <v>0</v>
      </c>
      <c r="G8" s="5">
        <v>0</v>
      </c>
      <c r="H8" s="1">
        <v>0</v>
      </c>
      <c r="I8" s="5">
        <v>0</v>
      </c>
      <c r="J8" s="1">
        <v>0</v>
      </c>
      <c r="K8" s="5">
        <f t="shared" si="2"/>
        <v>0</v>
      </c>
      <c r="L8" s="1">
        <v>0</v>
      </c>
      <c r="M8" s="5">
        <f t="shared" si="3"/>
        <v>0</v>
      </c>
      <c r="N8" s="1">
        <v>0</v>
      </c>
      <c r="O8" s="5">
        <f t="shared" si="4"/>
        <v>0</v>
      </c>
      <c r="P8" s="1">
        <v>1</v>
      </c>
      <c r="Q8" s="5">
        <f t="shared" si="5"/>
        <v>1.8450184501845018E-3</v>
      </c>
      <c r="R8" s="3">
        <v>1</v>
      </c>
      <c r="S8" s="5">
        <f t="shared" si="7"/>
        <v>7.6628352490421458E-4</v>
      </c>
    </row>
    <row r="9" spans="1:19" x14ac:dyDescent="0.25">
      <c r="A9" s="4" t="s">
        <v>16</v>
      </c>
      <c r="B9" s="1">
        <v>0</v>
      </c>
      <c r="C9" s="5">
        <f t="shared" si="0"/>
        <v>0</v>
      </c>
      <c r="D9" s="1">
        <v>1</v>
      </c>
      <c r="E9" s="5">
        <f t="shared" si="1"/>
        <v>1.5974440894568689E-3</v>
      </c>
      <c r="F9" s="1">
        <v>0</v>
      </c>
      <c r="G9" s="5">
        <v>0</v>
      </c>
      <c r="H9" s="1">
        <v>0</v>
      </c>
      <c r="I9" s="5">
        <v>0</v>
      </c>
      <c r="J9" s="1">
        <v>0</v>
      </c>
      <c r="K9" s="5">
        <f t="shared" si="2"/>
        <v>0</v>
      </c>
      <c r="L9" s="1">
        <v>0</v>
      </c>
      <c r="M9" s="5">
        <f t="shared" si="3"/>
        <v>0</v>
      </c>
      <c r="N9" s="1">
        <v>0</v>
      </c>
      <c r="O9" s="5">
        <f t="shared" si="4"/>
        <v>0</v>
      </c>
      <c r="P9" s="1">
        <v>0</v>
      </c>
      <c r="Q9" s="5">
        <f t="shared" si="5"/>
        <v>0</v>
      </c>
      <c r="R9" s="3">
        <v>1</v>
      </c>
      <c r="S9" s="5">
        <f t="shared" si="7"/>
        <v>7.6628352490421458E-4</v>
      </c>
    </row>
    <row r="10" spans="1:19" x14ac:dyDescent="0.25">
      <c r="A10" s="4" t="s">
        <v>17</v>
      </c>
      <c r="B10" s="1">
        <v>1</v>
      </c>
      <c r="C10" s="5">
        <f t="shared" si="0"/>
        <v>1.1627906976744186E-2</v>
      </c>
      <c r="D10" s="1">
        <v>0</v>
      </c>
      <c r="E10" s="5">
        <f t="shared" si="1"/>
        <v>0</v>
      </c>
      <c r="F10" s="1">
        <v>0</v>
      </c>
      <c r="G10" s="5">
        <v>0</v>
      </c>
      <c r="H10" s="1">
        <v>0</v>
      </c>
      <c r="I10" s="5">
        <v>0</v>
      </c>
      <c r="J10" s="1">
        <v>0</v>
      </c>
      <c r="K10" s="5">
        <f t="shared" si="2"/>
        <v>0</v>
      </c>
      <c r="L10" s="1">
        <v>0</v>
      </c>
      <c r="M10" s="5">
        <f t="shared" si="3"/>
        <v>0</v>
      </c>
      <c r="N10" s="1">
        <v>0</v>
      </c>
      <c r="O10" s="5">
        <f t="shared" si="4"/>
        <v>0</v>
      </c>
      <c r="P10" s="1">
        <v>0</v>
      </c>
      <c r="Q10" s="5">
        <f t="shared" si="5"/>
        <v>0</v>
      </c>
      <c r="R10" s="3">
        <v>1</v>
      </c>
      <c r="S10" s="5">
        <f t="shared" si="7"/>
        <v>7.6628352490421458E-4</v>
      </c>
    </row>
    <row r="11" spans="1:19" x14ac:dyDescent="0.25">
      <c r="A11" s="4" t="s">
        <v>18</v>
      </c>
      <c r="B11" s="1">
        <v>1</v>
      </c>
      <c r="C11" s="5">
        <f t="shared" si="0"/>
        <v>1.1627906976744186E-2</v>
      </c>
      <c r="D11" s="1">
        <v>0</v>
      </c>
      <c r="E11" s="5">
        <f t="shared" si="1"/>
        <v>0</v>
      </c>
      <c r="F11" s="1">
        <v>0</v>
      </c>
      <c r="G11" s="5">
        <v>0</v>
      </c>
      <c r="H11" s="1">
        <v>0</v>
      </c>
      <c r="I11" s="5">
        <v>0</v>
      </c>
      <c r="J11" s="1">
        <v>0</v>
      </c>
      <c r="K11" s="5">
        <f t="shared" si="2"/>
        <v>0</v>
      </c>
      <c r="L11" s="1">
        <v>0</v>
      </c>
      <c r="M11" s="5">
        <f t="shared" si="3"/>
        <v>0</v>
      </c>
      <c r="N11" s="1">
        <v>0</v>
      </c>
      <c r="O11" s="5">
        <f t="shared" si="4"/>
        <v>0</v>
      </c>
      <c r="P11" s="1">
        <v>0</v>
      </c>
      <c r="Q11" s="5">
        <f t="shared" si="5"/>
        <v>0</v>
      </c>
      <c r="R11" s="3">
        <v>1</v>
      </c>
      <c r="S11" s="5">
        <f t="shared" si="7"/>
        <v>7.6628352490421458E-4</v>
      </c>
    </row>
    <row r="12" spans="1:19" x14ac:dyDescent="0.25">
      <c r="A12" s="4" t="s">
        <v>19</v>
      </c>
      <c r="B12" s="1">
        <v>0</v>
      </c>
      <c r="C12" s="5">
        <f t="shared" si="0"/>
        <v>0</v>
      </c>
      <c r="D12" s="1">
        <v>1</v>
      </c>
      <c r="E12" s="5">
        <f t="shared" si="1"/>
        <v>1.5974440894568689E-3</v>
      </c>
      <c r="F12" s="1">
        <v>0</v>
      </c>
      <c r="G12" s="5">
        <v>0</v>
      </c>
      <c r="H12" s="1">
        <v>0</v>
      </c>
      <c r="I12" s="5">
        <v>0</v>
      </c>
      <c r="J12" s="1">
        <v>0</v>
      </c>
      <c r="K12" s="5">
        <f t="shared" si="2"/>
        <v>0</v>
      </c>
      <c r="L12" s="1">
        <v>0</v>
      </c>
      <c r="M12" s="5">
        <f t="shared" si="3"/>
        <v>0</v>
      </c>
      <c r="N12" s="1">
        <v>0</v>
      </c>
      <c r="O12" s="5">
        <f t="shared" si="4"/>
        <v>0</v>
      </c>
      <c r="P12" s="1">
        <v>1</v>
      </c>
      <c r="Q12" s="5">
        <f t="shared" si="5"/>
        <v>1.8450184501845018E-3</v>
      </c>
      <c r="R12" s="3">
        <v>2</v>
      </c>
      <c r="S12" s="5">
        <f t="shared" si="7"/>
        <v>1.5325670498084292E-3</v>
      </c>
    </row>
    <row r="13" spans="1:19" x14ac:dyDescent="0.25">
      <c r="A13" s="4" t="s">
        <v>20</v>
      </c>
      <c r="B13" s="1">
        <v>0</v>
      </c>
      <c r="C13" s="5">
        <f t="shared" si="0"/>
        <v>0</v>
      </c>
      <c r="D13" s="1">
        <v>1</v>
      </c>
      <c r="E13" s="5">
        <f t="shared" si="1"/>
        <v>1.5974440894568689E-3</v>
      </c>
      <c r="F13" s="1">
        <v>0</v>
      </c>
      <c r="G13" s="5">
        <v>0</v>
      </c>
      <c r="H13" s="1">
        <v>0</v>
      </c>
      <c r="I13" s="5">
        <v>0</v>
      </c>
      <c r="J13" s="1">
        <v>0</v>
      </c>
      <c r="K13" s="5">
        <f t="shared" si="2"/>
        <v>0</v>
      </c>
      <c r="L13" s="1">
        <v>0</v>
      </c>
      <c r="M13" s="5">
        <f t="shared" si="3"/>
        <v>0</v>
      </c>
      <c r="N13" s="1">
        <v>0</v>
      </c>
      <c r="O13" s="5">
        <f t="shared" si="4"/>
        <v>0</v>
      </c>
      <c r="P13" s="1">
        <v>0</v>
      </c>
      <c r="Q13" s="5">
        <f t="shared" si="5"/>
        <v>0</v>
      </c>
      <c r="R13" s="3">
        <v>1</v>
      </c>
      <c r="S13" s="5">
        <f t="shared" si="7"/>
        <v>7.6628352490421458E-4</v>
      </c>
    </row>
    <row r="14" spans="1:19" x14ac:dyDescent="0.25">
      <c r="A14" s="1" t="s">
        <v>21</v>
      </c>
      <c r="B14" s="1">
        <v>0</v>
      </c>
      <c r="C14" s="5">
        <f t="shared" si="0"/>
        <v>0</v>
      </c>
      <c r="D14" s="1">
        <v>0</v>
      </c>
      <c r="E14" s="5">
        <f t="shared" si="1"/>
        <v>0</v>
      </c>
      <c r="F14" s="1">
        <v>0</v>
      </c>
      <c r="G14" s="5">
        <v>0</v>
      </c>
      <c r="H14" s="1">
        <v>1</v>
      </c>
      <c r="I14" s="5">
        <v>0.5</v>
      </c>
      <c r="J14" s="1">
        <v>0</v>
      </c>
      <c r="K14" s="5">
        <f t="shared" si="2"/>
        <v>0</v>
      </c>
      <c r="L14" s="1">
        <v>0</v>
      </c>
      <c r="M14" s="5">
        <f t="shared" si="3"/>
        <v>0</v>
      </c>
      <c r="N14" s="1">
        <v>0</v>
      </c>
      <c r="O14" s="5">
        <f t="shared" si="4"/>
        <v>0</v>
      </c>
      <c r="P14" s="1">
        <v>0</v>
      </c>
      <c r="Q14" s="5">
        <f t="shared" si="5"/>
        <v>0</v>
      </c>
      <c r="R14" s="3">
        <v>1</v>
      </c>
      <c r="S14" s="5">
        <f t="shared" si="7"/>
        <v>7.6628352490421458E-4</v>
      </c>
    </row>
    <row r="15" spans="1:19" x14ac:dyDescent="0.25">
      <c r="A15" s="1" t="s">
        <v>22</v>
      </c>
      <c r="B15" s="1">
        <v>5</v>
      </c>
      <c r="C15" s="5">
        <f t="shared" si="0"/>
        <v>5.8139534883720929E-2</v>
      </c>
      <c r="D15" s="1">
        <v>112</v>
      </c>
      <c r="E15" s="5">
        <f t="shared" si="1"/>
        <v>0.17891373801916932</v>
      </c>
      <c r="F15" s="1">
        <v>0</v>
      </c>
      <c r="G15" s="5">
        <v>0</v>
      </c>
      <c r="H15" s="1">
        <v>0</v>
      </c>
      <c r="I15" s="5">
        <v>0</v>
      </c>
      <c r="J15" s="1">
        <v>1</v>
      </c>
      <c r="K15" s="5">
        <f t="shared" si="2"/>
        <v>2.5000000000000001E-2</v>
      </c>
      <c r="L15" s="1">
        <v>0</v>
      </c>
      <c r="M15" s="5">
        <f t="shared" si="3"/>
        <v>0</v>
      </c>
      <c r="N15" s="1">
        <v>0</v>
      </c>
      <c r="O15" s="5">
        <f t="shared" si="4"/>
        <v>0</v>
      </c>
      <c r="P15" s="1">
        <v>62</v>
      </c>
      <c r="Q15" s="5">
        <f t="shared" si="5"/>
        <v>0.11439114391143912</v>
      </c>
      <c r="R15" s="3">
        <f>SUM(B15,D15,F15,H15,J15,L15,N15,P15)</f>
        <v>180</v>
      </c>
      <c r="S15" s="5">
        <f t="shared" si="7"/>
        <v>0.13793103448275862</v>
      </c>
    </row>
    <row r="16" spans="1:19" x14ac:dyDescent="0.25">
      <c r="A16" s="1" t="s">
        <v>23</v>
      </c>
      <c r="B16" s="1">
        <v>30</v>
      </c>
      <c r="C16" s="5">
        <f t="shared" si="0"/>
        <v>0.34883720930232559</v>
      </c>
      <c r="D16" s="1">
        <v>255</v>
      </c>
      <c r="E16" s="5">
        <f t="shared" si="1"/>
        <v>0.40734824281150162</v>
      </c>
      <c r="F16" s="1">
        <v>0</v>
      </c>
      <c r="G16" s="5">
        <v>0</v>
      </c>
      <c r="H16" s="1">
        <v>1</v>
      </c>
      <c r="I16" s="5">
        <v>0.5</v>
      </c>
      <c r="J16" s="1">
        <v>18</v>
      </c>
      <c r="K16" s="5">
        <f t="shared" si="2"/>
        <v>0.45</v>
      </c>
      <c r="L16" s="1">
        <v>0</v>
      </c>
      <c r="M16" s="5">
        <f t="shared" si="3"/>
        <v>0</v>
      </c>
      <c r="N16" s="1">
        <v>0</v>
      </c>
      <c r="O16" s="5">
        <f t="shared" si="4"/>
        <v>0</v>
      </c>
      <c r="P16" s="1">
        <v>254</v>
      </c>
      <c r="Q16" s="5">
        <f t="shared" si="5"/>
        <v>0.46863468634686345</v>
      </c>
      <c r="R16" s="3">
        <f>SUM(B16,D16,H16,J16,F16,L16,N16,P16)</f>
        <v>558</v>
      </c>
      <c r="S16" s="5">
        <f t="shared" si="7"/>
        <v>0.42758620689655175</v>
      </c>
    </row>
    <row r="17" spans="1:19" x14ac:dyDescent="0.25">
      <c r="A17" s="1" t="s">
        <v>24</v>
      </c>
      <c r="B17" s="1">
        <v>0</v>
      </c>
      <c r="C17" s="5">
        <f t="shared" si="0"/>
        <v>0</v>
      </c>
      <c r="D17" s="1">
        <v>32</v>
      </c>
      <c r="E17" s="5">
        <f t="shared" si="1"/>
        <v>5.1118210862619806E-2</v>
      </c>
      <c r="F17" s="1">
        <v>0</v>
      </c>
      <c r="G17" s="5">
        <v>0</v>
      </c>
      <c r="H17" s="1">
        <v>0</v>
      </c>
      <c r="I17" s="5">
        <v>0</v>
      </c>
      <c r="J17" s="1">
        <v>16</v>
      </c>
      <c r="K17" s="5">
        <f t="shared" si="2"/>
        <v>0.4</v>
      </c>
      <c r="L17" s="1">
        <v>1</v>
      </c>
      <c r="M17" s="5">
        <f t="shared" si="3"/>
        <v>0.5</v>
      </c>
      <c r="N17" s="1">
        <v>2</v>
      </c>
      <c r="O17" s="5">
        <f t="shared" si="4"/>
        <v>0.2857142857142857</v>
      </c>
      <c r="P17" s="1">
        <v>129</v>
      </c>
      <c r="Q17" s="5">
        <f t="shared" si="5"/>
        <v>0.23800738007380073</v>
      </c>
      <c r="R17" s="3">
        <v>180</v>
      </c>
      <c r="S17" s="5">
        <f t="shared" si="7"/>
        <v>0.13793103448275862</v>
      </c>
    </row>
    <row r="18" spans="1:19" x14ac:dyDescent="0.25">
      <c r="A18" s="2" t="s">
        <v>34</v>
      </c>
      <c r="B18" s="1">
        <v>86</v>
      </c>
      <c r="C18" s="5">
        <f t="shared" si="0"/>
        <v>1</v>
      </c>
      <c r="D18" s="1">
        <v>626</v>
      </c>
      <c r="E18" s="5">
        <f t="shared" si="1"/>
        <v>1</v>
      </c>
      <c r="F18" s="1">
        <v>0</v>
      </c>
      <c r="G18" s="5">
        <v>0</v>
      </c>
      <c r="H18" s="1">
        <v>2</v>
      </c>
      <c r="I18" s="5">
        <v>1</v>
      </c>
      <c r="J18" s="1">
        <v>40</v>
      </c>
      <c r="K18" s="5">
        <f t="shared" si="2"/>
        <v>1</v>
      </c>
      <c r="L18" s="1">
        <v>2</v>
      </c>
      <c r="M18" s="5">
        <f t="shared" si="3"/>
        <v>1</v>
      </c>
      <c r="N18" s="1">
        <v>7</v>
      </c>
      <c r="O18" s="5">
        <f t="shared" si="4"/>
        <v>1</v>
      </c>
      <c r="P18" s="1">
        <v>542</v>
      </c>
      <c r="Q18" s="5">
        <f t="shared" si="5"/>
        <v>1</v>
      </c>
      <c r="R18" s="3">
        <v>1305</v>
      </c>
      <c r="S18" s="5">
        <f t="shared" si="7"/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2015-06-05T18:19:34Z</dcterms:created>
  <dcterms:modified xsi:type="dcterms:W3CDTF">2022-10-04T19:53:46Z</dcterms:modified>
</cp:coreProperties>
</file>