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INVESTIGACIÓN\2022\Prehistoria\Arrillor\PARA PUBLICAR ARR\ESCRITURA ACADÉMICA\TEXTO FINAL\SUBMIT\"/>
    </mc:Choice>
  </mc:AlternateContent>
  <xr:revisionPtr revIDLastSave="0" documentId="13_ncr:1_{EE3CA394-CB7B-4253-87BB-3D39D0BE24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S27" i="1" l="1"/>
  <c r="AO27" i="1"/>
  <c r="AM27" i="1"/>
  <c r="AK27" i="1"/>
  <c r="AI27" i="1"/>
  <c r="AG27" i="1"/>
  <c r="AE27" i="1"/>
  <c r="AC27" i="1"/>
  <c r="AA27" i="1"/>
  <c r="Y27" i="1"/>
  <c r="W27" i="1"/>
  <c r="U27" i="1"/>
  <c r="S27" i="1"/>
  <c r="Q27" i="1"/>
  <c r="O27" i="1"/>
  <c r="M27" i="1"/>
  <c r="K27" i="1"/>
  <c r="I27" i="1"/>
  <c r="H27" i="1"/>
  <c r="G27" i="1"/>
  <c r="F27" i="1"/>
  <c r="G20" i="1" s="1"/>
  <c r="E27" i="1"/>
  <c r="D27" i="1"/>
  <c r="C27" i="1"/>
  <c r="B27" i="1"/>
  <c r="C19" i="1" s="1"/>
  <c r="AP26" i="1"/>
  <c r="AM26" i="1"/>
  <c r="AI26" i="1"/>
  <c r="AE26" i="1"/>
  <c r="AA26" i="1"/>
  <c r="W26" i="1"/>
  <c r="S26" i="1"/>
  <c r="O26" i="1"/>
  <c r="K26" i="1"/>
  <c r="G26" i="1"/>
  <c r="C26" i="1"/>
  <c r="AP25" i="1"/>
  <c r="AM25" i="1"/>
  <c r="AI25" i="1"/>
  <c r="AE25" i="1"/>
  <c r="AA25" i="1"/>
  <c r="W25" i="1"/>
  <c r="S25" i="1"/>
  <c r="O25" i="1"/>
  <c r="K25" i="1"/>
  <c r="G25" i="1"/>
  <c r="C25" i="1"/>
  <c r="AP24" i="1"/>
  <c r="AM24" i="1"/>
  <c r="AI24" i="1"/>
  <c r="AE24" i="1"/>
  <c r="AA24" i="1"/>
  <c r="W24" i="1"/>
  <c r="S24" i="1"/>
  <c r="O24" i="1"/>
  <c r="K24" i="1"/>
  <c r="G24" i="1"/>
  <c r="C24" i="1"/>
  <c r="AP23" i="1"/>
  <c r="AM23" i="1"/>
  <c r="AI23" i="1"/>
  <c r="AE23" i="1"/>
  <c r="AA23" i="1"/>
  <c r="W23" i="1"/>
  <c r="S23" i="1"/>
  <c r="O23" i="1"/>
  <c r="K23" i="1"/>
  <c r="G23" i="1"/>
  <c r="C23" i="1"/>
  <c r="AP22" i="1"/>
  <c r="AM22" i="1"/>
  <c r="AI22" i="1"/>
  <c r="AE22" i="1"/>
  <c r="AA22" i="1"/>
  <c r="W22" i="1"/>
  <c r="S22" i="1"/>
  <c r="O22" i="1"/>
  <c r="K22" i="1"/>
  <c r="G22" i="1"/>
  <c r="C22" i="1"/>
  <c r="AS21" i="1"/>
  <c r="AP21" i="1"/>
  <c r="AO21" i="1"/>
  <c r="AM21" i="1"/>
  <c r="AK21" i="1"/>
  <c r="AI21" i="1"/>
  <c r="AG21" i="1"/>
  <c r="AE21" i="1"/>
  <c r="AC21" i="1"/>
  <c r="AA21" i="1"/>
  <c r="Y21" i="1"/>
  <c r="W21" i="1"/>
  <c r="U21" i="1"/>
  <c r="S21" i="1"/>
  <c r="Q21" i="1"/>
  <c r="O21" i="1"/>
  <c r="M21" i="1"/>
  <c r="K21" i="1"/>
  <c r="I21" i="1"/>
  <c r="AS20" i="1"/>
  <c r="AP20" i="1"/>
  <c r="AO20" i="1"/>
  <c r="AM20" i="1"/>
  <c r="AK20" i="1"/>
  <c r="AI20" i="1"/>
  <c r="AG20" i="1"/>
  <c r="AE20" i="1"/>
  <c r="AC20" i="1"/>
  <c r="AA20" i="1"/>
  <c r="Y20" i="1"/>
  <c r="W20" i="1"/>
  <c r="U20" i="1"/>
  <c r="S20" i="1"/>
  <c r="Q20" i="1"/>
  <c r="O20" i="1"/>
  <c r="M20" i="1"/>
  <c r="K20" i="1"/>
  <c r="I20" i="1"/>
  <c r="E20" i="1"/>
  <c r="C20" i="1"/>
  <c r="AS19" i="1"/>
  <c r="AP19" i="1"/>
  <c r="AO19" i="1"/>
  <c r="AM19" i="1"/>
  <c r="AK19" i="1"/>
  <c r="AI19" i="1"/>
  <c r="AG19" i="1"/>
  <c r="AE19" i="1"/>
  <c r="AC19" i="1"/>
  <c r="AA19" i="1"/>
  <c r="Y19" i="1"/>
  <c r="W19" i="1"/>
  <c r="U19" i="1"/>
  <c r="S19" i="1"/>
  <c r="Q19" i="1"/>
  <c r="O19" i="1"/>
  <c r="M19" i="1"/>
  <c r="K19" i="1"/>
  <c r="I19" i="1"/>
  <c r="AS18" i="1"/>
  <c r="AP18" i="1"/>
  <c r="AO18" i="1"/>
  <c r="AM18" i="1"/>
  <c r="AK18" i="1"/>
  <c r="AI18" i="1"/>
  <c r="AG18" i="1"/>
  <c r="AE18" i="1"/>
  <c r="AC18" i="1"/>
  <c r="AA18" i="1"/>
  <c r="Y18" i="1"/>
  <c r="W18" i="1"/>
  <c r="U18" i="1"/>
  <c r="S18" i="1"/>
  <c r="Q18" i="1"/>
  <c r="O18" i="1"/>
  <c r="M18" i="1"/>
  <c r="K18" i="1"/>
  <c r="I18" i="1"/>
  <c r="G18" i="1"/>
  <c r="C18" i="1"/>
  <c r="AS17" i="1"/>
  <c r="AP17" i="1"/>
  <c r="AO17" i="1"/>
  <c r="AM17" i="1"/>
  <c r="AK17" i="1"/>
  <c r="AI17" i="1"/>
  <c r="AG17" i="1"/>
  <c r="AE17" i="1"/>
  <c r="AC17" i="1"/>
  <c r="AA17" i="1"/>
  <c r="Y17" i="1"/>
  <c r="W17" i="1"/>
  <c r="U17" i="1"/>
  <c r="S17" i="1"/>
  <c r="Q17" i="1"/>
  <c r="O17" i="1"/>
  <c r="M17" i="1"/>
  <c r="K17" i="1"/>
  <c r="I17" i="1"/>
  <c r="G17" i="1"/>
  <c r="AS16" i="1"/>
  <c r="AR16" i="1"/>
  <c r="AP16" i="1"/>
  <c r="AO16" i="1"/>
  <c r="AM16" i="1"/>
  <c r="AK16" i="1"/>
  <c r="AI16" i="1"/>
  <c r="AG16" i="1"/>
  <c r="AE16" i="1"/>
  <c r="AC16" i="1"/>
  <c r="AA16" i="1"/>
  <c r="Y16" i="1"/>
  <c r="W16" i="1"/>
  <c r="U16" i="1"/>
  <c r="S16" i="1"/>
  <c r="Q16" i="1"/>
  <c r="O16" i="1"/>
  <c r="M16" i="1"/>
  <c r="K16" i="1"/>
  <c r="I16" i="1"/>
  <c r="G16" i="1"/>
  <c r="C16" i="1"/>
  <c r="AP15" i="1"/>
  <c r="AM15" i="1"/>
  <c r="AI15" i="1"/>
  <c r="AE15" i="1"/>
  <c r="AA15" i="1"/>
  <c r="W15" i="1"/>
  <c r="S15" i="1"/>
  <c r="O15" i="1"/>
  <c r="K15" i="1"/>
  <c r="G15" i="1"/>
  <c r="C15" i="1"/>
  <c r="AR14" i="1"/>
  <c r="AS14" i="1" s="1"/>
  <c r="AP14" i="1"/>
  <c r="AO14" i="1"/>
  <c r="AM14" i="1"/>
  <c r="AK14" i="1"/>
  <c r="AI14" i="1"/>
  <c r="AG14" i="1"/>
  <c r="AE14" i="1"/>
  <c r="AC14" i="1"/>
  <c r="AA14" i="1"/>
  <c r="Y14" i="1"/>
  <c r="W14" i="1"/>
  <c r="U14" i="1"/>
  <c r="S14" i="1"/>
  <c r="Q14" i="1"/>
  <c r="O14" i="1"/>
  <c r="M14" i="1"/>
  <c r="K14" i="1"/>
  <c r="I14" i="1"/>
  <c r="G14" i="1"/>
  <c r="E14" i="1"/>
  <c r="C14" i="1"/>
  <c r="AR13" i="1"/>
  <c r="AS13" i="1" s="1"/>
  <c r="AP13" i="1"/>
  <c r="AO13" i="1"/>
  <c r="AM13" i="1"/>
  <c r="AK13" i="1"/>
  <c r="AI13" i="1"/>
  <c r="AG13" i="1"/>
  <c r="AE13" i="1"/>
  <c r="AC13" i="1"/>
  <c r="AA13" i="1"/>
  <c r="Y13" i="1"/>
  <c r="W13" i="1"/>
  <c r="U13" i="1"/>
  <c r="S13" i="1"/>
  <c r="Q13" i="1"/>
  <c r="O13" i="1"/>
  <c r="M13" i="1"/>
  <c r="K13" i="1"/>
  <c r="I13" i="1"/>
  <c r="G13" i="1"/>
  <c r="C13" i="1"/>
  <c r="AS12" i="1"/>
  <c r="AR12" i="1"/>
  <c r="AP12" i="1"/>
  <c r="AO12" i="1"/>
  <c r="AM12" i="1"/>
  <c r="AK12" i="1"/>
  <c r="AI12" i="1"/>
  <c r="AG12" i="1"/>
  <c r="AE12" i="1"/>
  <c r="AC12" i="1"/>
  <c r="AA12" i="1"/>
  <c r="Y12" i="1"/>
  <c r="W12" i="1"/>
  <c r="U12" i="1"/>
  <c r="S12" i="1"/>
  <c r="Q12" i="1"/>
  <c r="O12" i="1"/>
  <c r="M12" i="1"/>
  <c r="K12" i="1"/>
  <c r="I12" i="1"/>
  <c r="G12" i="1"/>
  <c r="E12" i="1"/>
  <c r="C12" i="1"/>
  <c r="AS11" i="1"/>
  <c r="AP11" i="1"/>
  <c r="AO11" i="1"/>
  <c r="AM11" i="1"/>
  <c r="AK11" i="1"/>
  <c r="AI11" i="1"/>
  <c r="AG11" i="1"/>
  <c r="AE11" i="1"/>
  <c r="AA11" i="1"/>
  <c r="Y11" i="1"/>
  <c r="W11" i="1"/>
  <c r="U11" i="1"/>
  <c r="S11" i="1"/>
  <c r="Q11" i="1"/>
  <c r="O11" i="1"/>
  <c r="M11" i="1"/>
  <c r="I11" i="1"/>
  <c r="G11" i="1"/>
  <c r="AS10" i="1"/>
  <c r="AR10" i="1"/>
  <c r="AP10" i="1"/>
  <c r="AO10" i="1"/>
  <c r="AM10" i="1"/>
  <c r="AK10" i="1"/>
  <c r="AI10" i="1"/>
  <c r="AG10" i="1"/>
  <c r="AE10" i="1"/>
  <c r="AC10" i="1"/>
  <c r="AA10" i="1"/>
  <c r="Y10" i="1"/>
  <c r="W10" i="1"/>
  <c r="U10" i="1"/>
  <c r="S10" i="1"/>
  <c r="Q10" i="1"/>
  <c r="O10" i="1"/>
  <c r="M10" i="1"/>
  <c r="K10" i="1"/>
  <c r="I10" i="1"/>
  <c r="G10" i="1"/>
  <c r="C10" i="1"/>
  <c r="AS9" i="1"/>
  <c r="AR9" i="1"/>
  <c r="AP9" i="1"/>
  <c r="AO9" i="1"/>
  <c r="AM9" i="1"/>
  <c r="AK9" i="1"/>
  <c r="AI9" i="1"/>
  <c r="AG9" i="1"/>
  <c r="AE9" i="1"/>
  <c r="AC9" i="1"/>
  <c r="AA9" i="1"/>
  <c r="Y9" i="1"/>
  <c r="W9" i="1"/>
  <c r="U9" i="1"/>
  <c r="S9" i="1"/>
  <c r="Q9" i="1"/>
  <c r="O9" i="1"/>
  <c r="M9" i="1"/>
  <c r="K9" i="1"/>
  <c r="I9" i="1"/>
  <c r="G9" i="1"/>
  <c r="E9" i="1"/>
  <c r="C9" i="1"/>
  <c r="AP8" i="1"/>
  <c r="AM8" i="1"/>
  <c r="AI8" i="1"/>
  <c r="AE8" i="1"/>
  <c r="AA8" i="1"/>
  <c r="W8" i="1"/>
  <c r="S8" i="1"/>
  <c r="O8" i="1"/>
  <c r="K8" i="1"/>
  <c r="G8" i="1"/>
  <c r="C8" i="1"/>
  <c r="AS7" i="1"/>
  <c r="AR7" i="1"/>
  <c r="AP7" i="1"/>
  <c r="AO7" i="1"/>
  <c r="AM7" i="1"/>
  <c r="AK7" i="1"/>
  <c r="AI7" i="1"/>
  <c r="AG7" i="1"/>
  <c r="AE7" i="1"/>
  <c r="AC7" i="1"/>
  <c r="AA7" i="1"/>
  <c r="Y7" i="1"/>
  <c r="W7" i="1"/>
  <c r="U7" i="1"/>
  <c r="S7" i="1"/>
  <c r="Q7" i="1"/>
  <c r="O7" i="1"/>
  <c r="M7" i="1"/>
  <c r="K7" i="1"/>
  <c r="I7" i="1"/>
  <c r="G7" i="1"/>
  <c r="E7" i="1"/>
  <c r="C7" i="1"/>
  <c r="AS6" i="1"/>
  <c r="AR6" i="1"/>
  <c r="AP6" i="1"/>
  <c r="AO6" i="1"/>
  <c r="AM6" i="1"/>
  <c r="AK6" i="1"/>
  <c r="AI6" i="1"/>
  <c r="AG6" i="1"/>
  <c r="AE6" i="1"/>
  <c r="AC6" i="1"/>
  <c r="AA6" i="1"/>
  <c r="Y6" i="1"/>
  <c r="W6" i="1"/>
  <c r="U6" i="1"/>
  <c r="S6" i="1"/>
  <c r="Q6" i="1"/>
  <c r="O6" i="1"/>
  <c r="M6" i="1"/>
  <c r="K6" i="1"/>
  <c r="I6" i="1"/>
  <c r="G6" i="1"/>
  <c r="E6" i="1"/>
  <c r="C6" i="1"/>
  <c r="AS5" i="1"/>
  <c r="AR5" i="1"/>
  <c r="AP5" i="1"/>
  <c r="AO5" i="1"/>
  <c r="AM5" i="1"/>
  <c r="AK5" i="1"/>
  <c r="AI5" i="1"/>
  <c r="AG5" i="1"/>
  <c r="AE5" i="1"/>
  <c r="AC5" i="1"/>
  <c r="AA5" i="1"/>
  <c r="Y5" i="1"/>
  <c r="W5" i="1"/>
  <c r="U5" i="1"/>
  <c r="S5" i="1"/>
  <c r="Q5" i="1"/>
  <c r="O5" i="1"/>
  <c r="M5" i="1"/>
  <c r="K5" i="1"/>
  <c r="I5" i="1"/>
  <c r="G5" i="1"/>
  <c r="E5" i="1"/>
  <c r="C5" i="1"/>
  <c r="AS4" i="1"/>
  <c r="AR4" i="1"/>
  <c r="AP4" i="1"/>
  <c r="AO4" i="1"/>
  <c r="AM4" i="1"/>
  <c r="AK4" i="1"/>
  <c r="AI4" i="1"/>
  <c r="AG4" i="1"/>
  <c r="AE4" i="1"/>
  <c r="AC4" i="1"/>
  <c r="AA4" i="1"/>
  <c r="Y4" i="1"/>
  <c r="W4" i="1"/>
  <c r="U4" i="1"/>
  <c r="S4" i="1"/>
  <c r="Q4" i="1"/>
  <c r="O4" i="1"/>
  <c r="M4" i="1"/>
  <c r="K4" i="1"/>
  <c r="I4" i="1"/>
  <c r="G4" i="1"/>
  <c r="E4" i="1"/>
  <c r="C4" i="1"/>
  <c r="AS3" i="1"/>
  <c r="AR3" i="1"/>
  <c r="AP3" i="1"/>
  <c r="AO3" i="1"/>
  <c r="AM3" i="1"/>
  <c r="AK3" i="1"/>
  <c r="AI3" i="1"/>
  <c r="AG3" i="1"/>
  <c r="AE3" i="1"/>
  <c r="AC3" i="1"/>
  <c r="AA3" i="1"/>
  <c r="Y3" i="1"/>
  <c r="W3" i="1"/>
  <c r="U3" i="1"/>
  <c r="S3" i="1"/>
  <c r="Q3" i="1"/>
  <c r="O3" i="1"/>
  <c r="M3" i="1"/>
  <c r="K3" i="1"/>
  <c r="I3" i="1"/>
  <c r="G3" i="1"/>
  <c r="E3" i="1"/>
  <c r="C3" i="1"/>
  <c r="AQ19" i="1" l="1"/>
  <c r="AQ21" i="1"/>
  <c r="G19" i="1"/>
  <c r="G21" i="1"/>
  <c r="AP27" i="1"/>
  <c r="AQ17" i="1" s="1"/>
  <c r="C17" i="1"/>
  <c r="AQ11" i="1" l="1"/>
  <c r="AQ12" i="1"/>
  <c r="AQ18" i="1"/>
  <c r="AQ14" i="1"/>
  <c r="AQ13" i="1"/>
  <c r="AQ26" i="1"/>
  <c r="AQ25" i="1"/>
  <c r="AQ24" i="1"/>
  <c r="AQ23" i="1"/>
  <c r="AQ22" i="1"/>
  <c r="AQ16" i="1"/>
  <c r="AQ9" i="1"/>
  <c r="AQ7" i="1"/>
  <c r="AQ6" i="1"/>
  <c r="AQ5" i="1"/>
  <c r="AQ4" i="1"/>
  <c r="AQ3" i="1"/>
  <c r="AQ27" i="1"/>
  <c r="AQ20" i="1"/>
  <c r="AQ8" i="1"/>
  <c r="AQ15" i="1"/>
  <c r="AQ10" i="1"/>
</calcChain>
</file>

<file path=xl/sharedStrings.xml><?xml version="1.0" encoding="utf-8"?>
<sst xmlns="http://schemas.openxmlformats.org/spreadsheetml/2006/main" count="80" uniqueCount="41">
  <si>
    <t>Lam</t>
  </si>
  <si>
    <t>Lm</t>
  </si>
  <si>
    <t>Smb</t>
  </si>
  <si>
    <t>Smc</t>
  </si>
  <si>
    <t>Smk-I</t>
  </si>
  <si>
    <t>Srk9</t>
  </si>
  <si>
    <t>Srk11</t>
  </si>
  <si>
    <t>I-Sa8</t>
  </si>
  <si>
    <t>Amk</t>
  </si>
  <si>
    <t>Blm</t>
  </si>
  <si>
    <t>Total</t>
  </si>
  <si>
    <t>NR</t>
  </si>
  <si>
    <t>%NR</t>
  </si>
  <si>
    <t>NMI</t>
  </si>
  <si>
    <t>%NMI</t>
  </si>
  <si>
    <t>Equus ferus</t>
  </si>
  <si>
    <t>Cervus elaphus</t>
  </si>
  <si>
    <t>Capreolus capreolus</t>
  </si>
  <si>
    <t>Rupicapra pyrenaica</t>
  </si>
  <si>
    <t>Capra pyrenaica</t>
  </si>
  <si>
    <t>Caprinae</t>
  </si>
  <si>
    <t>Bos primigenius</t>
  </si>
  <si>
    <t>Stephanorhinus hemitoechus</t>
  </si>
  <si>
    <t>Sus scrofa</t>
  </si>
  <si>
    <t>Canis lupus</t>
  </si>
  <si>
    <t>Panthera pardus</t>
  </si>
  <si>
    <t>Vulpes vulpes</t>
  </si>
  <si>
    <t>Carnivora indet</t>
  </si>
  <si>
    <t>Ursus spelaeus</t>
  </si>
  <si>
    <t>Meles meles</t>
  </si>
  <si>
    <r>
      <t xml:space="preserve">Mustela </t>
    </r>
    <r>
      <rPr>
        <sz val="10"/>
        <color indexed="8"/>
        <rFont val="Arial Narrow"/>
        <family val="2"/>
      </rPr>
      <t>sp.</t>
    </r>
  </si>
  <si>
    <r>
      <t xml:space="preserve">Lepus </t>
    </r>
    <r>
      <rPr>
        <sz val="10"/>
        <color indexed="8"/>
        <rFont val="Arial Narrow"/>
        <family val="2"/>
      </rPr>
      <t>sp.</t>
    </r>
  </si>
  <si>
    <t>Marmota marmota</t>
  </si>
  <si>
    <t>Indet.</t>
  </si>
  <si>
    <t>Bird indet.</t>
  </si>
  <si>
    <t>Very small size</t>
  </si>
  <si>
    <t>Small size</t>
  </si>
  <si>
    <t>Medium size</t>
  </si>
  <si>
    <t>Large size</t>
  </si>
  <si>
    <t>MNI</t>
  </si>
  <si>
    <t>%MNI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</si>
</sst>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10" fontId="1" fillId="0" borderId="2" xfId="0" applyNumberFormat="1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10" fontId="1" fillId="0" borderId="0" xfId="0" applyNumberFormat="1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10" fontId="1" fillId="0" borderId="3" xfId="0" applyNumberFormat="1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10" fontId="1" fillId="0" borderId="4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7"/>
  <sheetViews>
    <sheetView tabSelected="1" workbookViewId="0">
      <selection activeCell="A29" sqref="A29"/>
    </sheetView>
  </sheetViews>
  <sheetFormatPr baseColWidth="10" defaultRowHeight="12.75" x14ac:dyDescent="0.2"/>
  <cols>
    <col min="1" max="1" width="20.42578125" style="1" customWidth="1"/>
    <col min="2" max="2" width="5.5703125" style="1" customWidth="1"/>
    <col min="3" max="3" width="7" style="1" customWidth="1"/>
    <col min="4" max="4" width="4.28515625" style="1" customWidth="1"/>
    <col min="5" max="5" width="7" style="1" customWidth="1"/>
    <col min="6" max="6" width="5.140625" style="1" customWidth="1"/>
    <col min="7" max="7" width="7" style="1" customWidth="1"/>
    <col min="8" max="8" width="3.85546875" style="1" customWidth="1"/>
    <col min="9" max="9" width="7" style="1" customWidth="1"/>
    <col min="10" max="10" width="4.42578125" style="1" customWidth="1"/>
    <col min="11" max="11" width="7" style="1" customWidth="1"/>
    <col min="12" max="12" width="3.85546875" style="1" customWidth="1"/>
    <col min="13" max="13" width="7.28515625" style="1" customWidth="1"/>
    <col min="14" max="14" width="4.42578125" style="1" customWidth="1"/>
    <col min="15" max="15" width="7.28515625" style="1" customWidth="1"/>
    <col min="16" max="16" width="3.85546875" style="1" customWidth="1"/>
    <col min="17" max="17" width="7.140625" style="1" customWidth="1"/>
    <col min="18" max="18" width="5.28515625" style="1" customWidth="1"/>
    <col min="19" max="19" width="7.140625" style="1" customWidth="1"/>
    <col min="20" max="20" width="3.7109375" style="1" customWidth="1"/>
    <col min="21" max="21" width="7" style="1" customWidth="1"/>
    <col min="22" max="22" width="4.140625" style="1" customWidth="1"/>
    <col min="23" max="23" width="7.140625" style="1" customWidth="1"/>
    <col min="24" max="24" width="4" style="1" customWidth="1"/>
    <col min="25" max="25" width="7" style="1" customWidth="1"/>
    <col min="26" max="26" width="5" style="1" customWidth="1"/>
    <col min="27" max="27" width="7.140625" style="1" customWidth="1"/>
    <col min="28" max="28" width="3.85546875" style="1" customWidth="1"/>
    <col min="29" max="29" width="7.140625" style="1" customWidth="1"/>
    <col min="30" max="30" width="4.85546875" style="1" customWidth="1"/>
    <col min="31" max="31" width="7.140625" style="1" customWidth="1"/>
    <col min="32" max="32" width="3.85546875" style="1" customWidth="1"/>
    <col min="33" max="33" width="7" style="1" customWidth="1"/>
    <col min="34" max="34" width="5" style="1" customWidth="1"/>
    <col min="35" max="35" width="7.140625" style="1" customWidth="1"/>
    <col min="36" max="36" width="3.85546875" style="1" customWidth="1"/>
    <col min="37" max="37" width="7.28515625" style="1" customWidth="1"/>
    <col min="38" max="38" width="4" style="1" customWidth="1"/>
    <col min="39" max="39" width="7" style="1" customWidth="1"/>
    <col min="40" max="40" width="4.28515625" style="1" customWidth="1"/>
    <col min="41" max="41" width="7" style="1" customWidth="1"/>
    <col min="42" max="42" width="5" style="1" customWidth="1"/>
    <col min="43" max="43" width="7.140625" style="1" customWidth="1"/>
    <col min="44" max="44" width="3.5703125" style="1" customWidth="1"/>
    <col min="45" max="45" width="7" style="1" customWidth="1"/>
    <col min="46" max="16384" width="11.42578125" style="1"/>
  </cols>
  <sheetData>
    <row r="1" spans="1:45" x14ac:dyDescent="0.2">
      <c r="B1" s="2" t="s">
        <v>0</v>
      </c>
      <c r="F1" s="2" t="s">
        <v>1</v>
      </c>
      <c r="J1" s="2" t="s">
        <v>2</v>
      </c>
      <c r="N1" s="2" t="s">
        <v>3</v>
      </c>
      <c r="R1" s="2" t="s">
        <v>4</v>
      </c>
      <c r="V1" s="2" t="s">
        <v>5</v>
      </c>
      <c r="Z1" s="2" t="s">
        <v>6</v>
      </c>
      <c r="AD1" s="2" t="s">
        <v>7</v>
      </c>
      <c r="AH1" s="2" t="s">
        <v>8</v>
      </c>
      <c r="AL1" s="2" t="s">
        <v>9</v>
      </c>
      <c r="AP1" s="2" t="s">
        <v>10</v>
      </c>
    </row>
    <row r="2" spans="1:45" x14ac:dyDescent="0.2">
      <c r="B2" s="1" t="s">
        <v>11</v>
      </c>
      <c r="C2" s="1" t="s">
        <v>12</v>
      </c>
      <c r="D2" s="1" t="s">
        <v>39</v>
      </c>
      <c r="E2" s="1" t="s">
        <v>40</v>
      </c>
      <c r="F2" s="3" t="s">
        <v>11</v>
      </c>
      <c r="G2" s="1" t="s">
        <v>12</v>
      </c>
      <c r="H2" s="1" t="s">
        <v>39</v>
      </c>
      <c r="I2" s="4" t="s">
        <v>40</v>
      </c>
      <c r="J2" s="3" t="s">
        <v>11</v>
      </c>
      <c r="K2" s="1" t="s">
        <v>12</v>
      </c>
      <c r="L2" s="1" t="s">
        <v>39</v>
      </c>
      <c r="M2" s="4" t="s">
        <v>40</v>
      </c>
      <c r="N2" s="3" t="s">
        <v>11</v>
      </c>
      <c r="O2" s="1" t="s">
        <v>12</v>
      </c>
      <c r="P2" s="1" t="s">
        <v>39</v>
      </c>
      <c r="Q2" s="4" t="s">
        <v>40</v>
      </c>
      <c r="R2" s="3" t="s">
        <v>11</v>
      </c>
      <c r="S2" s="1" t="s">
        <v>12</v>
      </c>
      <c r="T2" s="1" t="s">
        <v>39</v>
      </c>
      <c r="U2" s="4" t="s">
        <v>40</v>
      </c>
      <c r="V2" s="3" t="s">
        <v>11</v>
      </c>
      <c r="W2" s="1" t="s">
        <v>12</v>
      </c>
      <c r="X2" s="1" t="s">
        <v>13</v>
      </c>
      <c r="Y2" s="5" t="s">
        <v>14</v>
      </c>
      <c r="Z2" s="1" t="s">
        <v>11</v>
      </c>
      <c r="AA2" s="1" t="s">
        <v>12</v>
      </c>
      <c r="AB2" s="1" t="s">
        <v>13</v>
      </c>
      <c r="AC2" s="5" t="s">
        <v>14</v>
      </c>
      <c r="AD2" s="1" t="s">
        <v>11</v>
      </c>
      <c r="AE2" s="1" t="s">
        <v>12</v>
      </c>
      <c r="AF2" s="1" t="s">
        <v>13</v>
      </c>
      <c r="AG2" s="5" t="s">
        <v>14</v>
      </c>
      <c r="AH2" s="1" t="s">
        <v>11</v>
      </c>
      <c r="AI2" s="1" t="s">
        <v>12</v>
      </c>
      <c r="AJ2" s="1" t="s">
        <v>13</v>
      </c>
      <c r="AK2" s="5" t="s">
        <v>14</v>
      </c>
      <c r="AL2" s="1" t="s">
        <v>11</v>
      </c>
      <c r="AM2" s="1" t="s">
        <v>12</v>
      </c>
      <c r="AN2" s="1" t="s">
        <v>13</v>
      </c>
      <c r="AO2" s="5" t="s">
        <v>14</v>
      </c>
      <c r="AP2" s="1" t="s">
        <v>11</v>
      </c>
      <c r="AQ2" s="1" t="s">
        <v>12</v>
      </c>
      <c r="AR2" s="1" t="s">
        <v>13</v>
      </c>
      <c r="AS2" s="5" t="s">
        <v>14</v>
      </c>
    </row>
    <row r="3" spans="1:45" x14ac:dyDescent="0.2">
      <c r="A3" s="6" t="s">
        <v>15</v>
      </c>
      <c r="B3" s="1">
        <v>4</v>
      </c>
      <c r="C3" s="7">
        <f>B3/B27</f>
        <v>2.3215322112594312E-3</v>
      </c>
      <c r="D3" s="1">
        <v>1</v>
      </c>
      <c r="E3" s="7">
        <f>D3/D27</f>
        <v>0.05</v>
      </c>
      <c r="F3" s="3">
        <v>14</v>
      </c>
      <c r="G3" s="7">
        <f>F3/F27</f>
        <v>1.1732171289700829E-3</v>
      </c>
      <c r="H3" s="1">
        <v>3</v>
      </c>
      <c r="I3" s="5">
        <f>H3/H$27</f>
        <v>6.1224489795918366E-2</v>
      </c>
      <c r="J3" s="1">
        <v>0</v>
      </c>
      <c r="K3" s="7">
        <f t="shared" ref="K3:K10" si="0">J3/J$27</f>
        <v>0</v>
      </c>
      <c r="L3" s="1">
        <v>0</v>
      </c>
      <c r="M3" s="5">
        <f>L3/L$27</f>
        <v>0</v>
      </c>
      <c r="N3" s="1">
        <v>0</v>
      </c>
      <c r="O3" s="7">
        <f t="shared" ref="O3:O27" si="1">N3/N$27</f>
        <v>0</v>
      </c>
      <c r="P3" s="1">
        <v>0</v>
      </c>
      <c r="Q3" s="5">
        <f>P3/P$27</f>
        <v>0</v>
      </c>
      <c r="R3" s="1">
        <v>3</v>
      </c>
      <c r="S3" s="7">
        <f t="shared" ref="S3:S27" si="2">R3/R$27</f>
        <v>2.086230876216968E-3</v>
      </c>
      <c r="T3" s="1">
        <v>2</v>
      </c>
      <c r="U3" s="5">
        <f>T3/T$27</f>
        <v>0.22222222222222221</v>
      </c>
      <c r="V3" s="1">
        <v>0</v>
      </c>
      <c r="W3" s="7">
        <f t="shared" ref="W3:W27" si="3">V3/V$27</f>
        <v>0</v>
      </c>
      <c r="X3" s="1">
        <v>0</v>
      </c>
      <c r="Y3" s="5">
        <f>X3/X$27</f>
        <v>0</v>
      </c>
      <c r="Z3" s="1">
        <v>2</v>
      </c>
      <c r="AA3" s="7">
        <f t="shared" ref="AA3:AA27" si="4">Z3/Z$27</f>
        <v>3.7105751391465678E-3</v>
      </c>
      <c r="AB3" s="1">
        <v>1</v>
      </c>
      <c r="AC3" s="5">
        <f>AB3/AB$27</f>
        <v>0.33333333333333331</v>
      </c>
      <c r="AD3" s="1">
        <v>4</v>
      </c>
      <c r="AE3" s="7">
        <f t="shared" ref="AE3:AE27" si="5">AD3/AD$27</f>
        <v>0.22222222222222221</v>
      </c>
      <c r="AF3" s="1">
        <v>1</v>
      </c>
      <c r="AG3" s="5">
        <f>AF3/AF$27</f>
        <v>0.1111111111111111</v>
      </c>
      <c r="AH3" s="1">
        <v>22</v>
      </c>
      <c r="AI3" s="7">
        <f t="shared" ref="AI3:AI27" si="6">AH3/AH$27</f>
        <v>1.1848979372004094E-3</v>
      </c>
      <c r="AJ3" s="1">
        <v>2</v>
      </c>
      <c r="AK3" s="5">
        <f>AJ3/AJ$27</f>
        <v>8.3333333333333329E-2</v>
      </c>
      <c r="AL3" s="1">
        <v>0</v>
      </c>
      <c r="AM3" s="7">
        <f t="shared" ref="AM3:AM27" si="7">AL3/AL$27</f>
        <v>0</v>
      </c>
      <c r="AN3" s="1">
        <v>0</v>
      </c>
      <c r="AO3" s="5">
        <f>AN3/AN$27</f>
        <v>0</v>
      </c>
      <c r="AP3" s="1">
        <f t="shared" ref="AP3:AP27" si="8">SUM(B3,F3,J3,N3,R3,V3,Z3,AD3,AH3,AL3)</f>
        <v>49</v>
      </c>
      <c r="AQ3" s="7">
        <f>AP3/AP$27</f>
        <v>1.4151215849361751E-3</v>
      </c>
      <c r="AR3" s="1">
        <f>SUM(D3,H3,L3,P3,T3,X3,AB3,AF3,AJ3,AN3)</f>
        <v>10</v>
      </c>
      <c r="AS3" s="5">
        <f>AR3/AR$27</f>
        <v>6.9444444444444448E-2</v>
      </c>
    </row>
    <row r="4" spans="1:45" x14ac:dyDescent="0.2">
      <c r="A4" s="6" t="s">
        <v>16</v>
      </c>
      <c r="B4" s="1">
        <v>270</v>
      </c>
      <c r="C4" s="7">
        <f>B4/B27</f>
        <v>0.1567034242600116</v>
      </c>
      <c r="D4" s="1">
        <v>11</v>
      </c>
      <c r="E4" s="7">
        <f>D4/D27</f>
        <v>0.55000000000000004</v>
      </c>
      <c r="F4" s="3">
        <v>751</v>
      </c>
      <c r="G4" s="7">
        <f t="shared" ref="G4:G27" si="9">F4/F$27</f>
        <v>6.2934718846895166E-2</v>
      </c>
      <c r="H4" s="1">
        <v>11</v>
      </c>
      <c r="I4" s="5">
        <f>H4/H$27</f>
        <v>0.22448979591836735</v>
      </c>
      <c r="J4" s="1">
        <v>17</v>
      </c>
      <c r="K4" s="7">
        <f t="shared" si="0"/>
        <v>0.11038961038961038</v>
      </c>
      <c r="L4" s="1">
        <v>3</v>
      </c>
      <c r="M4" s="5">
        <f>L4/L$27</f>
        <v>0.17647058823529413</v>
      </c>
      <c r="N4" s="1">
        <v>8</v>
      </c>
      <c r="O4" s="7">
        <f t="shared" si="1"/>
        <v>0.05</v>
      </c>
      <c r="P4" s="1">
        <v>2</v>
      </c>
      <c r="Q4" s="5">
        <f>P4/P$27</f>
        <v>0.18181818181818182</v>
      </c>
      <c r="R4" s="1">
        <v>16</v>
      </c>
      <c r="S4" s="7">
        <f t="shared" si="2"/>
        <v>1.1126564673157162E-2</v>
      </c>
      <c r="T4" s="1">
        <v>2</v>
      </c>
      <c r="U4" s="5">
        <f>T4/T$27</f>
        <v>0.22222222222222221</v>
      </c>
      <c r="V4" s="1">
        <v>0</v>
      </c>
      <c r="W4" s="7">
        <f t="shared" si="3"/>
        <v>0</v>
      </c>
      <c r="X4" s="1">
        <v>0</v>
      </c>
      <c r="Y4" s="5">
        <f>X4/X$27</f>
        <v>0</v>
      </c>
      <c r="Z4" s="1">
        <v>5</v>
      </c>
      <c r="AA4" s="7">
        <f t="shared" si="4"/>
        <v>9.2764378478664197E-3</v>
      </c>
      <c r="AB4" s="1">
        <v>1</v>
      </c>
      <c r="AC4" s="5">
        <f>AB4/AB$27</f>
        <v>0.33333333333333331</v>
      </c>
      <c r="AD4" s="1">
        <v>10</v>
      </c>
      <c r="AE4" s="7">
        <f t="shared" si="5"/>
        <v>0.55555555555555558</v>
      </c>
      <c r="AF4" s="1">
        <v>6</v>
      </c>
      <c r="AG4" s="5">
        <f>AF4/AF$27</f>
        <v>0.66666666666666663</v>
      </c>
      <c r="AH4" s="1">
        <v>392</v>
      </c>
      <c r="AI4" s="7">
        <f t="shared" si="6"/>
        <v>2.1112726881025477E-2</v>
      </c>
      <c r="AJ4" s="1">
        <v>7</v>
      </c>
      <c r="AK4" s="5">
        <f>AJ4/AJ$27</f>
        <v>0.29166666666666669</v>
      </c>
      <c r="AL4" s="1">
        <v>0</v>
      </c>
      <c r="AM4" s="7">
        <f t="shared" si="7"/>
        <v>0</v>
      </c>
      <c r="AN4" s="1">
        <v>0</v>
      </c>
      <c r="AO4" s="5">
        <f>AN4/AN$27</f>
        <v>0</v>
      </c>
      <c r="AP4" s="1">
        <f t="shared" si="8"/>
        <v>1469</v>
      </c>
      <c r="AQ4" s="7">
        <f t="shared" ref="AQ4:AQ27" si="10">AP4/AP$27</f>
        <v>4.242476751573962E-2</v>
      </c>
      <c r="AR4" s="1">
        <f>SUM(D4,H4,L4,P4,T4,X4,AB4,AF4,AJ4,AN4)</f>
        <v>43</v>
      </c>
      <c r="AS4" s="5">
        <f t="shared" ref="AS4:AS27" si="11">AR4/AR$27</f>
        <v>0.2986111111111111</v>
      </c>
    </row>
    <row r="5" spans="1:45" x14ac:dyDescent="0.2">
      <c r="A5" s="6" t="s">
        <v>17</v>
      </c>
      <c r="B5" s="1">
        <v>1</v>
      </c>
      <c r="C5" s="7">
        <f>B5/B27</f>
        <v>5.8038305281485781E-4</v>
      </c>
      <c r="D5" s="1">
        <v>1</v>
      </c>
      <c r="E5" s="7">
        <f>D5/D27</f>
        <v>0.05</v>
      </c>
      <c r="F5" s="3">
        <v>9</v>
      </c>
      <c r="G5" s="7">
        <f t="shared" si="9"/>
        <v>7.5421101148076758E-4</v>
      </c>
      <c r="H5" s="1">
        <v>1</v>
      </c>
      <c r="I5" s="5">
        <f>H5/H$27</f>
        <v>2.0408163265306121E-2</v>
      </c>
      <c r="J5" s="1">
        <v>0</v>
      </c>
      <c r="K5" s="7">
        <f t="shared" si="0"/>
        <v>0</v>
      </c>
      <c r="L5" s="1">
        <v>0</v>
      </c>
      <c r="M5" s="5">
        <f>L5/L$27</f>
        <v>0</v>
      </c>
      <c r="N5" s="1">
        <v>0</v>
      </c>
      <c r="O5" s="7">
        <f t="shared" si="1"/>
        <v>0</v>
      </c>
      <c r="P5" s="1">
        <v>0</v>
      </c>
      <c r="Q5" s="5">
        <f>P5/P$27</f>
        <v>0</v>
      </c>
      <c r="R5" s="1">
        <v>0</v>
      </c>
      <c r="S5" s="7">
        <f t="shared" si="2"/>
        <v>0</v>
      </c>
      <c r="T5" s="1">
        <v>0</v>
      </c>
      <c r="U5" s="5">
        <f>T5/T$27</f>
        <v>0</v>
      </c>
      <c r="V5" s="1">
        <v>0</v>
      </c>
      <c r="W5" s="7">
        <f t="shared" si="3"/>
        <v>0</v>
      </c>
      <c r="X5" s="1">
        <v>0</v>
      </c>
      <c r="Y5" s="5">
        <f>X5/X$27</f>
        <v>0</v>
      </c>
      <c r="Z5" s="1">
        <v>0</v>
      </c>
      <c r="AA5" s="7">
        <f t="shared" si="4"/>
        <v>0</v>
      </c>
      <c r="AB5" s="1">
        <v>0</v>
      </c>
      <c r="AC5" s="5">
        <f>AB5/AB$27</f>
        <v>0</v>
      </c>
      <c r="AD5" s="1">
        <v>0</v>
      </c>
      <c r="AE5" s="7">
        <f t="shared" si="5"/>
        <v>0</v>
      </c>
      <c r="AF5" s="1">
        <v>0</v>
      </c>
      <c r="AG5" s="5">
        <f>AF5/AF$27</f>
        <v>0</v>
      </c>
      <c r="AH5" s="1">
        <v>3</v>
      </c>
      <c r="AI5" s="7">
        <f t="shared" si="6"/>
        <v>1.6157699143641945E-4</v>
      </c>
      <c r="AJ5" s="1">
        <v>1</v>
      </c>
      <c r="AK5" s="5">
        <f>AJ5/AJ$27</f>
        <v>4.1666666666666664E-2</v>
      </c>
      <c r="AL5" s="1">
        <v>0</v>
      </c>
      <c r="AM5" s="7">
        <f t="shared" si="7"/>
        <v>0</v>
      </c>
      <c r="AN5" s="1">
        <v>0</v>
      </c>
      <c r="AO5" s="5">
        <f>AN5/AN$27</f>
        <v>0</v>
      </c>
      <c r="AP5" s="1">
        <f t="shared" si="8"/>
        <v>13</v>
      </c>
      <c r="AQ5" s="7">
        <f t="shared" si="10"/>
        <v>3.7544042049327095E-4</v>
      </c>
      <c r="AR5" s="1">
        <f>SUM(D5,H5,L5,P5,T5,X5,AB5,AF5,AJ5,AN5)</f>
        <v>3</v>
      </c>
      <c r="AS5" s="5">
        <f t="shared" si="11"/>
        <v>2.0833333333333332E-2</v>
      </c>
    </row>
    <row r="6" spans="1:45" x14ac:dyDescent="0.2">
      <c r="A6" s="6" t="s">
        <v>18</v>
      </c>
      <c r="B6" s="1">
        <v>19</v>
      </c>
      <c r="C6" s="7">
        <f>B6/B27</f>
        <v>1.1027278003482298E-2</v>
      </c>
      <c r="D6" s="1">
        <v>3</v>
      </c>
      <c r="E6" s="7">
        <f>D6/D27</f>
        <v>0.15</v>
      </c>
      <c r="F6" s="3">
        <v>85</v>
      </c>
      <c r="G6" s="7">
        <f t="shared" si="9"/>
        <v>7.1231039973183611E-3</v>
      </c>
      <c r="H6" s="1">
        <v>15</v>
      </c>
      <c r="I6" s="5">
        <f>H6/H$27</f>
        <v>0.30612244897959184</v>
      </c>
      <c r="J6" s="1">
        <v>3</v>
      </c>
      <c r="K6" s="7">
        <f t="shared" si="0"/>
        <v>1.948051948051948E-2</v>
      </c>
      <c r="L6" s="1">
        <v>1</v>
      </c>
      <c r="M6" s="5">
        <f>L6/L$27</f>
        <v>5.8823529411764705E-2</v>
      </c>
      <c r="N6" s="1">
        <v>2</v>
      </c>
      <c r="O6" s="7">
        <f t="shared" si="1"/>
        <v>1.2500000000000001E-2</v>
      </c>
      <c r="P6" s="1">
        <v>1</v>
      </c>
      <c r="Q6" s="5">
        <f>P6/P$27</f>
        <v>9.0909090909090912E-2</v>
      </c>
      <c r="R6" s="1">
        <v>2</v>
      </c>
      <c r="S6" s="7">
        <f t="shared" si="2"/>
        <v>1.3908205841446453E-3</v>
      </c>
      <c r="T6" s="1">
        <v>1</v>
      </c>
      <c r="U6" s="5">
        <f>T6/T$27</f>
        <v>0.1111111111111111</v>
      </c>
      <c r="V6" s="1">
        <v>0</v>
      </c>
      <c r="W6" s="7">
        <f t="shared" si="3"/>
        <v>0</v>
      </c>
      <c r="X6" s="1">
        <v>0</v>
      </c>
      <c r="Y6" s="5">
        <f>X6/X$27</f>
        <v>0</v>
      </c>
      <c r="Z6" s="1">
        <v>0</v>
      </c>
      <c r="AA6" s="7">
        <f t="shared" si="4"/>
        <v>0</v>
      </c>
      <c r="AB6" s="1">
        <v>0</v>
      </c>
      <c r="AC6" s="5">
        <f>AB6/AB$27</f>
        <v>0</v>
      </c>
      <c r="AD6" s="1">
        <v>0</v>
      </c>
      <c r="AE6" s="7">
        <f t="shared" si="5"/>
        <v>0</v>
      </c>
      <c r="AF6" s="1">
        <v>0</v>
      </c>
      <c r="AG6" s="5">
        <f>AF6/AF$27</f>
        <v>0</v>
      </c>
      <c r="AH6" s="1">
        <v>2</v>
      </c>
      <c r="AI6" s="7">
        <f t="shared" si="6"/>
        <v>1.077179942909463E-4</v>
      </c>
      <c r="AJ6" s="1">
        <v>1</v>
      </c>
      <c r="AK6" s="5">
        <f>AJ6/AJ$27</f>
        <v>4.1666666666666664E-2</v>
      </c>
      <c r="AL6" s="1">
        <v>0</v>
      </c>
      <c r="AM6" s="7">
        <f t="shared" si="7"/>
        <v>0</v>
      </c>
      <c r="AN6" s="1">
        <v>0</v>
      </c>
      <c r="AO6" s="5">
        <f>AN6/AN$27</f>
        <v>0</v>
      </c>
      <c r="AP6" s="1">
        <f t="shared" si="8"/>
        <v>113</v>
      </c>
      <c r="AQ6" s="7">
        <f t="shared" si="10"/>
        <v>3.2634436550568937E-3</v>
      </c>
      <c r="AR6" s="1">
        <f>SUM(D6,H6,L6,P6,T6,X6,AB6,AF6,AJ6,AN6)</f>
        <v>22</v>
      </c>
      <c r="AS6" s="5">
        <f t="shared" si="11"/>
        <v>0.15277777777777779</v>
      </c>
    </row>
    <row r="7" spans="1:45" x14ac:dyDescent="0.2">
      <c r="A7" s="6" t="s">
        <v>19</v>
      </c>
      <c r="B7" s="1">
        <v>0</v>
      </c>
      <c r="C7" s="7">
        <f>B7/B27</f>
        <v>0</v>
      </c>
      <c r="D7" s="1">
        <v>0</v>
      </c>
      <c r="E7" s="7">
        <f>D7/D27</f>
        <v>0</v>
      </c>
      <c r="F7" s="3">
        <v>9</v>
      </c>
      <c r="G7" s="7">
        <f t="shared" si="9"/>
        <v>7.5421101148076758E-4</v>
      </c>
      <c r="H7" s="1">
        <v>2</v>
      </c>
      <c r="I7" s="5">
        <f>H7/H$27</f>
        <v>4.0816326530612242E-2</v>
      </c>
      <c r="J7" s="1">
        <v>0</v>
      </c>
      <c r="K7" s="7">
        <f t="shared" si="0"/>
        <v>0</v>
      </c>
      <c r="L7" s="1">
        <v>0</v>
      </c>
      <c r="M7" s="5">
        <f>L7/L$27</f>
        <v>0</v>
      </c>
      <c r="N7" s="1">
        <v>3</v>
      </c>
      <c r="O7" s="7">
        <f t="shared" si="1"/>
        <v>1.8749999999999999E-2</v>
      </c>
      <c r="P7" s="1">
        <v>1</v>
      </c>
      <c r="Q7" s="5">
        <f>P7/P$27</f>
        <v>9.0909090909090912E-2</v>
      </c>
      <c r="R7" s="1">
        <v>22</v>
      </c>
      <c r="S7" s="7">
        <f t="shared" si="2"/>
        <v>1.5299026425591099E-2</v>
      </c>
      <c r="T7" s="1">
        <v>2</v>
      </c>
      <c r="U7" s="5">
        <f>T7/T$27</f>
        <v>0.22222222222222221</v>
      </c>
      <c r="V7" s="1">
        <v>0</v>
      </c>
      <c r="W7" s="7">
        <f t="shared" si="3"/>
        <v>0</v>
      </c>
      <c r="X7" s="1">
        <v>0</v>
      </c>
      <c r="Y7" s="5">
        <f>X7/X$27</f>
        <v>0</v>
      </c>
      <c r="Z7" s="1">
        <v>0</v>
      </c>
      <c r="AA7" s="7">
        <f t="shared" si="4"/>
        <v>0</v>
      </c>
      <c r="AB7" s="1">
        <v>0</v>
      </c>
      <c r="AC7" s="5">
        <f>AB7/AB$27</f>
        <v>0</v>
      </c>
      <c r="AD7" s="1">
        <v>0</v>
      </c>
      <c r="AE7" s="7">
        <f t="shared" si="5"/>
        <v>0</v>
      </c>
      <c r="AF7" s="1">
        <v>0</v>
      </c>
      <c r="AG7" s="5">
        <f>AF7/AF$27</f>
        <v>0</v>
      </c>
      <c r="AH7" s="1">
        <v>19</v>
      </c>
      <c r="AI7" s="7">
        <f t="shared" si="6"/>
        <v>1.0233209457639898E-3</v>
      </c>
      <c r="AJ7" s="1">
        <v>1</v>
      </c>
      <c r="AK7" s="5">
        <f>AJ7/AJ$27</f>
        <v>4.1666666666666664E-2</v>
      </c>
      <c r="AL7" s="1">
        <v>0</v>
      </c>
      <c r="AM7" s="7">
        <f t="shared" si="7"/>
        <v>0</v>
      </c>
      <c r="AN7" s="1">
        <v>0</v>
      </c>
      <c r="AO7" s="5">
        <f>AN7/AN$27</f>
        <v>0</v>
      </c>
      <c r="AP7" s="1">
        <f t="shared" si="8"/>
        <v>53</v>
      </c>
      <c r="AQ7" s="7">
        <f t="shared" si="10"/>
        <v>1.53064171431872E-3</v>
      </c>
      <c r="AR7" s="1">
        <f>SUM(D7,H7,L7,P7,T7,X7,AB7,AF7,AJ7,AN7)</f>
        <v>6</v>
      </c>
      <c r="AS7" s="5">
        <f t="shared" si="11"/>
        <v>4.1666666666666664E-2</v>
      </c>
    </row>
    <row r="8" spans="1:45" x14ac:dyDescent="0.2">
      <c r="A8" s="6" t="s">
        <v>20</v>
      </c>
      <c r="B8" s="1">
        <v>0</v>
      </c>
      <c r="C8" s="7">
        <f>B8/B27</f>
        <v>0</v>
      </c>
      <c r="E8" s="7"/>
      <c r="F8" s="3">
        <v>20</v>
      </c>
      <c r="G8" s="7">
        <f t="shared" si="9"/>
        <v>1.6760244699572614E-3</v>
      </c>
      <c r="I8" s="5"/>
      <c r="J8" s="1">
        <v>0</v>
      </c>
      <c r="K8" s="7">
        <f t="shared" si="0"/>
        <v>0</v>
      </c>
      <c r="M8" s="5"/>
      <c r="N8" s="1">
        <v>0</v>
      </c>
      <c r="O8" s="7">
        <f t="shared" si="1"/>
        <v>0</v>
      </c>
      <c r="Q8" s="5"/>
      <c r="R8" s="1">
        <v>0</v>
      </c>
      <c r="S8" s="7">
        <f t="shared" si="2"/>
        <v>0</v>
      </c>
      <c r="U8" s="5"/>
      <c r="V8" s="1">
        <v>0</v>
      </c>
      <c r="W8" s="7">
        <f t="shared" si="3"/>
        <v>0</v>
      </c>
      <c r="Y8" s="5"/>
      <c r="Z8" s="1">
        <v>0</v>
      </c>
      <c r="AA8" s="7">
        <f t="shared" si="4"/>
        <v>0</v>
      </c>
      <c r="AC8" s="5"/>
      <c r="AD8" s="1">
        <v>0</v>
      </c>
      <c r="AE8" s="7">
        <f t="shared" si="5"/>
        <v>0</v>
      </c>
      <c r="AG8" s="5"/>
      <c r="AH8" s="1">
        <v>4</v>
      </c>
      <c r="AI8" s="7">
        <f t="shared" si="6"/>
        <v>2.154359885818926E-4</v>
      </c>
      <c r="AK8" s="5"/>
      <c r="AL8" s="1">
        <v>0</v>
      </c>
      <c r="AM8" s="7">
        <f t="shared" si="7"/>
        <v>0</v>
      </c>
      <c r="AO8" s="5"/>
      <c r="AP8" s="1">
        <f t="shared" si="8"/>
        <v>24</v>
      </c>
      <c r="AQ8" s="7">
        <f t="shared" si="10"/>
        <v>6.9312077629526947E-4</v>
      </c>
      <c r="AS8" s="5"/>
    </row>
    <row r="9" spans="1:45" x14ac:dyDescent="0.2">
      <c r="A9" s="6" t="s">
        <v>21</v>
      </c>
      <c r="B9" s="1">
        <v>19</v>
      </c>
      <c r="C9" s="7">
        <f>B9/B27</f>
        <v>1.1027278003482298E-2</v>
      </c>
      <c r="D9" s="1">
        <v>1</v>
      </c>
      <c r="E9" s="7">
        <f>D9/D27</f>
        <v>0.05</v>
      </c>
      <c r="F9" s="3">
        <v>64</v>
      </c>
      <c r="G9" s="7">
        <f t="shared" si="9"/>
        <v>5.3632783038632366E-3</v>
      </c>
      <c r="H9" s="1">
        <v>3</v>
      </c>
      <c r="I9" s="5">
        <f t="shared" ref="I9:I14" si="12">H9/H$27</f>
        <v>6.1224489795918366E-2</v>
      </c>
      <c r="J9" s="1">
        <v>1</v>
      </c>
      <c r="K9" s="7">
        <f t="shared" si="0"/>
        <v>6.4935064935064939E-3</v>
      </c>
      <c r="L9" s="1">
        <v>1</v>
      </c>
      <c r="M9" s="5">
        <f t="shared" ref="M9:M14" si="13">L9/L$27</f>
        <v>5.8823529411764705E-2</v>
      </c>
      <c r="N9" s="1">
        <v>1</v>
      </c>
      <c r="O9" s="7">
        <f t="shared" si="1"/>
        <v>6.2500000000000003E-3</v>
      </c>
      <c r="P9" s="1">
        <v>1</v>
      </c>
      <c r="Q9" s="5">
        <f t="shared" ref="Q9:Q14" si="14">P9/P$27</f>
        <v>9.0909090909090912E-2</v>
      </c>
      <c r="R9" s="1">
        <v>26</v>
      </c>
      <c r="S9" s="7">
        <f t="shared" si="2"/>
        <v>1.8080667593880391E-2</v>
      </c>
      <c r="T9" s="1">
        <v>2</v>
      </c>
      <c r="U9" s="5">
        <f t="shared" ref="U9:U14" si="15">T9/T$27</f>
        <v>0.22222222222222221</v>
      </c>
      <c r="V9" s="1">
        <v>2</v>
      </c>
      <c r="W9" s="7">
        <f t="shared" si="3"/>
        <v>2.1739130434782608E-2</v>
      </c>
      <c r="X9" s="1">
        <v>1</v>
      </c>
      <c r="Y9" s="5">
        <f t="shared" ref="Y9:Y14" si="16">X9/X$27</f>
        <v>1</v>
      </c>
      <c r="Z9" s="1">
        <v>17</v>
      </c>
      <c r="AA9" s="7">
        <f t="shared" si="4"/>
        <v>3.1539888682745827E-2</v>
      </c>
      <c r="AB9" s="1">
        <v>1</v>
      </c>
      <c r="AC9" s="5">
        <f>AB9/AB$27</f>
        <v>0.33333333333333331</v>
      </c>
      <c r="AD9" s="1">
        <v>3</v>
      </c>
      <c r="AE9" s="7">
        <f t="shared" si="5"/>
        <v>0.16666666666666666</v>
      </c>
      <c r="AF9" s="1">
        <v>1</v>
      </c>
      <c r="AG9" s="5">
        <f t="shared" ref="AG9:AG14" si="17">AF9/AF$27</f>
        <v>0.1111111111111111</v>
      </c>
      <c r="AH9" s="1">
        <v>143</v>
      </c>
      <c r="AI9" s="7">
        <f t="shared" si="6"/>
        <v>7.7018365918026608E-3</v>
      </c>
      <c r="AJ9" s="1">
        <v>2</v>
      </c>
      <c r="AK9" s="5">
        <f t="shared" ref="AK9:AK14" si="18">AJ9/AJ$27</f>
        <v>8.3333333333333329E-2</v>
      </c>
      <c r="AL9" s="1">
        <v>2</v>
      </c>
      <c r="AM9" s="7">
        <f t="shared" si="7"/>
        <v>1</v>
      </c>
      <c r="AN9" s="1">
        <v>1</v>
      </c>
      <c r="AO9" s="5">
        <f t="shared" ref="AO9:AO14" si="19">AN9/AN$27</f>
        <v>1</v>
      </c>
      <c r="AP9" s="1">
        <f t="shared" si="8"/>
        <v>278</v>
      </c>
      <c r="AQ9" s="7">
        <f t="shared" si="10"/>
        <v>8.0286489920868703E-3</v>
      </c>
      <c r="AR9" s="1">
        <f>SUM(D9,H9,L9,P9,T9,X9,AB9,AF9,AJ9,AN9)</f>
        <v>14</v>
      </c>
      <c r="AS9" s="5">
        <f t="shared" si="11"/>
        <v>9.7222222222222224E-2</v>
      </c>
    </row>
    <row r="10" spans="1:45" ht="25.5" x14ac:dyDescent="0.2">
      <c r="A10" s="6" t="s">
        <v>22</v>
      </c>
      <c r="B10" s="1">
        <v>0</v>
      </c>
      <c r="C10" s="7">
        <f>B10/B27</f>
        <v>0</v>
      </c>
      <c r="D10" s="1">
        <v>0</v>
      </c>
      <c r="E10" s="7">
        <v>0</v>
      </c>
      <c r="F10" s="3">
        <v>13</v>
      </c>
      <c r="G10" s="7">
        <f t="shared" si="9"/>
        <v>1.0894159054722198E-3</v>
      </c>
      <c r="H10" s="1">
        <v>2</v>
      </c>
      <c r="I10" s="5">
        <f t="shared" si="12"/>
        <v>4.0816326530612242E-2</v>
      </c>
      <c r="J10" s="1">
        <v>0</v>
      </c>
      <c r="K10" s="7">
        <f t="shared" si="0"/>
        <v>0</v>
      </c>
      <c r="L10" s="1">
        <v>0</v>
      </c>
      <c r="M10" s="5">
        <f t="shared" si="13"/>
        <v>0</v>
      </c>
      <c r="N10" s="1">
        <v>0</v>
      </c>
      <c r="O10" s="7">
        <f t="shared" si="1"/>
        <v>0</v>
      </c>
      <c r="P10" s="1">
        <v>0</v>
      </c>
      <c r="Q10" s="5">
        <f t="shared" si="14"/>
        <v>0</v>
      </c>
      <c r="R10" s="1">
        <v>0</v>
      </c>
      <c r="S10" s="7">
        <f t="shared" si="2"/>
        <v>0</v>
      </c>
      <c r="T10" s="1">
        <v>0</v>
      </c>
      <c r="U10" s="5">
        <f t="shared" si="15"/>
        <v>0</v>
      </c>
      <c r="V10" s="1">
        <v>0</v>
      </c>
      <c r="W10" s="7">
        <f t="shared" si="3"/>
        <v>0</v>
      </c>
      <c r="X10" s="1">
        <v>0</v>
      </c>
      <c r="Y10" s="5">
        <f t="shared" si="16"/>
        <v>0</v>
      </c>
      <c r="Z10" s="1">
        <v>0</v>
      </c>
      <c r="AA10" s="7">
        <f t="shared" si="4"/>
        <v>0</v>
      </c>
      <c r="AB10" s="1">
        <v>0</v>
      </c>
      <c r="AC10" s="5">
        <f>AB10/AB$27</f>
        <v>0</v>
      </c>
      <c r="AD10" s="1">
        <v>1</v>
      </c>
      <c r="AE10" s="7">
        <f t="shared" si="5"/>
        <v>5.5555555555555552E-2</v>
      </c>
      <c r="AF10" s="1">
        <v>1</v>
      </c>
      <c r="AG10" s="5">
        <f t="shared" si="17"/>
        <v>0.1111111111111111</v>
      </c>
      <c r="AH10" s="1">
        <v>5</v>
      </c>
      <c r="AI10" s="7">
        <f t="shared" si="6"/>
        <v>2.6929498572736578E-4</v>
      </c>
      <c r="AJ10" s="1">
        <v>1</v>
      </c>
      <c r="AK10" s="5">
        <f t="shared" si="18"/>
        <v>4.1666666666666664E-2</v>
      </c>
      <c r="AL10" s="1">
        <v>0</v>
      </c>
      <c r="AM10" s="7">
        <f t="shared" si="7"/>
        <v>0</v>
      </c>
      <c r="AN10" s="1">
        <v>0</v>
      </c>
      <c r="AO10" s="5">
        <f t="shared" si="19"/>
        <v>0</v>
      </c>
      <c r="AP10" s="1">
        <f t="shared" si="8"/>
        <v>19</v>
      </c>
      <c r="AQ10" s="7">
        <f t="shared" si="10"/>
        <v>5.4872061456708835E-4</v>
      </c>
      <c r="AR10" s="1">
        <f>SUM(D10,H10,L10,P10,T10,X10,AB10,AF10,AJ10,AN10)</f>
        <v>4</v>
      </c>
      <c r="AS10" s="5">
        <f t="shared" si="11"/>
        <v>2.7777777777777776E-2</v>
      </c>
    </row>
    <row r="11" spans="1:45" x14ac:dyDescent="0.2">
      <c r="A11" s="6" t="s">
        <v>23</v>
      </c>
      <c r="B11" s="1">
        <v>0</v>
      </c>
      <c r="C11" s="7"/>
      <c r="D11" s="1">
        <v>0</v>
      </c>
      <c r="E11" s="7">
        <v>0</v>
      </c>
      <c r="F11" s="3">
        <v>0</v>
      </c>
      <c r="G11" s="7">
        <f t="shared" si="9"/>
        <v>0</v>
      </c>
      <c r="H11" s="1">
        <v>0</v>
      </c>
      <c r="I11" s="5">
        <f t="shared" si="12"/>
        <v>0</v>
      </c>
      <c r="J11" s="1">
        <v>0</v>
      </c>
      <c r="K11" s="7">
        <v>0</v>
      </c>
      <c r="L11" s="1">
        <v>0</v>
      </c>
      <c r="M11" s="5">
        <f t="shared" si="13"/>
        <v>0</v>
      </c>
      <c r="N11" s="1">
        <v>0</v>
      </c>
      <c r="O11" s="7">
        <f t="shared" si="1"/>
        <v>0</v>
      </c>
      <c r="P11" s="1">
        <v>0</v>
      </c>
      <c r="Q11" s="5">
        <f t="shared" si="14"/>
        <v>0</v>
      </c>
      <c r="R11" s="1">
        <v>0</v>
      </c>
      <c r="S11" s="7">
        <f t="shared" si="2"/>
        <v>0</v>
      </c>
      <c r="T11" s="1">
        <v>0</v>
      </c>
      <c r="U11" s="5">
        <f t="shared" si="15"/>
        <v>0</v>
      </c>
      <c r="V11" s="1">
        <v>0</v>
      </c>
      <c r="W11" s="7">
        <f t="shared" si="3"/>
        <v>0</v>
      </c>
      <c r="X11" s="1">
        <v>0</v>
      </c>
      <c r="Y11" s="5">
        <f t="shared" si="16"/>
        <v>0</v>
      </c>
      <c r="Z11" s="1">
        <v>0</v>
      </c>
      <c r="AA11" s="7">
        <f t="shared" si="4"/>
        <v>0</v>
      </c>
      <c r="AC11" s="5"/>
      <c r="AD11" s="1">
        <v>0</v>
      </c>
      <c r="AE11" s="7">
        <f t="shared" si="5"/>
        <v>0</v>
      </c>
      <c r="AF11" s="1">
        <v>0</v>
      </c>
      <c r="AG11" s="5">
        <f t="shared" si="17"/>
        <v>0</v>
      </c>
      <c r="AH11" s="1">
        <v>3</v>
      </c>
      <c r="AI11" s="7">
        <f t="shared" si="6"/>
        <v>1.6157699143641945E-4</v>
      </c>
      <c r="AJ11" s="1">
        <v>1</v>
      </c>
      <c r="AK11" s="5">
        <f t="shared" si="18"/>
        <v>4.1666666666666664E-2</v>
      </c>
      <c r="AL11" s="1">
        <v>0</v>
      </c>
      <c r="AM11" s="7">
        <f t="shared" si="7"/>
        <v>0</v>
      </c>
      <c r="AN11" s="1">
        <v>0</v>
      </c>
      <c r="AO11" s="5">
        <f t="shared" si="19"/>
        <v>0</v>
      </c>
      <c r="AP11" s="1">
        <f t="shared" si="8"/>
        <v>3</v>
      </c>
      <c r="AQ11" s="7">
        <f t="shared" si="10"/>
        <v>8.6640097036908684E-5</v>
      </c>
      <c r="AR11" s="1">
        <v>1</v>
      </c>
      <c r="AS11" s="5">
        <f t="shared" si="11"/>
        <v>6.9444444444444441E-3</v>
      </c>
    </row>
    <row r="12" spans="1:45" x14ac:dyDescent="0.2">
      <c r="A12" s="6" t="s">
        <v>24</v>
      </c>
      <c r="B12" s="1">
        <v>2</v>
      </c>
      <c r="C12" s="7">
        <f>B12/B27</f>
        <v>1.1607661056297156E-3</v>
      </c>
      <c r="D12" s="1">
        <v>1</v>
      </c>
      <c r="E12" s="7">
        <f>D12/D27</f>
        <v>0.05</v>
      </c>
      <c r="F12" s="3">
        <v>10</v>
      </c>
      <c r="G12" s="7">
        <f t="shared" si="9"/>
        <v>8.380122349786307E-4</v>
      </c>
      <c r="H12" s="1">
        <v>1</v>
      </c>
      <c r="I12" s="5">
        <f t="shared" si="12"/>
        <v>2.0408163265306121E-2</v>
      </c>
      <c r="J12" s="1">
        <v>2</v>
      </c>
      <c r="K12" s="7">
        <f t="shared" ref="K12:K27" si="20">J12/J$27</f>
        <v>1.2987012987012988E-2</v>
      </c>
      <c r="L12" s="1">
        <v>1</v>
      </c>
      <c r="M12" s="5">
        <f t="shared" si="13"/>
        <v>5.8823529411764705E-2</v>
      </c>
      <c r="N12" s="1">
        <v>0</v>
      </c>
      <c r="O12" s="7">
        <f t="shared" si="1"/>
        <v>0</v>
      </c>
      <c r="P12" s="1">
        <v>0</v>
      </c>
      <c r="Q12" s="5">
        <f t="shared" si="14"/>
        <v>0</v>
      </c>
      <c r="R12" s="1">
        <v>0</v>
      </c>
      <c r="S12" s="7">
        <f t="shared" si="2"/>
        <v>0</v>
      </c>
      <c r="T12" s="1">
        <v>0</v>
      </c>
      <c r="U12" s="5">
        <f t="shared" si="15"/>
        <v>0</v>
      </c>
      <c r="V12" s="1">
        <v>0</v>
      </c>
      <c r="W12" s="7">
        <f t="shared" si="3"/>
        <v>0</v>
      </c>
      <c r="X12" s="1">
        <v>0</v>
      </c>
      <c r="Y12" s="5">
        <f t="shared" si="16"/>
        <v>0</v>
      </c>
      <c r="Z12" s="1">
        <v>0</v>
      </c>
      <c r="AA12" s="7">
        <f t="shared" si="4"/>
        <v>0</v>
      </c>
      <c r="AB12" s="1">
        <v>0</v>
      </c>
      <c r="AC12" s="5">
        <f>AB12/AB$27</f>
        <v>0</v>
      </c>
      <c r="AD12" s="1">
        <v>0</v>
      </c>
      <c r="AE12" s="7">
        <f t="shared" si="5"/>
        <v>0</v>
      </c>
      <c r="AF12" s="1">
        <v>0</v>
      </c>
      <c r="AG12" s="5">
        <f t="shared" si="17"/>
        <v>0</v>
      </c>
      <c r="AH12" s="1">
        <v>3</v>
      </c>
      <c r="AI12" s="7">
        <f t="shared" si="6"/>
        <v>1.6157699143641945E-4</v>
      </c>
      <c r="AJ12" s="1">
        <v>2</v>
      </c>
      <c r="AK12" s="5">
        <f t="shared" si="18"/>
        <v>8.3333333333333329E-2</v>
      </c>
      <c r="AL12" s="1">
        <v>0</v>
      </c>
      <c r="AM12" s="7">
        <f t="shared" si="7"/>
        <v>0</v>
      </c>
      <c r="AN12" s="1">
        <v>0</v>
      </c>
      <c r="AO12" s="5">
        <f t="shared" si="19"/>
        <v>0</v>
      </c>
      <c r="AP12" s="1">
        <f t="shared" si="8"/>
        <v>17</v>
      </c>
      <c r="AQ12" s="7">
        <f t="shared" si="10"/>
        <v>4.9096054987581581E-4</v>
      </c>
      <c r="AR12" s="1">
        <f>SUM(D12,H12,L12,P12,T12,X12,AB12,AF12,AJ12,AN12)</f>
        <v>5</v>
      </c>
      <c r="AS12" s="5">
        <f t="shared" si="11"/>
        <v>3.4722222222222224E-2</v>
      </c>
    </row>
    <row r="13" spans="1:45" x14ac:dyDescent="0.2">
      <c r="A13" s="6" t="s">
        <v>25</v>
      </c>
      <c r="B13" s="1">
        <v>0</v>
      </c>
      <c r="C13" s="7">
        <f>B13/B27</f>
        <v>0</v>
      </c>
      <c r="D13" s="1">
        <v>0</v>
      </c>
      <c r="E13" s="7">
        <v>0</v>
      </c>
      <c r="F13" s="3">
        <v>7</v>
      </c>
      <c r="G13" s="7">
        <f t="shared" si="9"/>
        <v>5.8660856448504147E-4</v>
      </c>
      <c r="H13" s="1">
        <v>5</v>
      </c>
      <c r="I13" s="5">
        <f t="shared" si="12"/>
        <v>0.10204081632653061</v>
      </c>
      <c r="J13" s="1">
        <v>0</v>
      </c>
      <c r="K13" s="7">
        <f t="shared" si="20"/>
        <v>0</v>
      </c>
      <c r="L13" s="1">
        <v>0</v>
      </c>
      <c r="M13" s="5">
        <f t="shared" si="13"/>
        <v>0</v>
      </c>
      <c r="N13" s="1">
        <v>0</v>
      </c>
      <c r="O13" s="7">
        <f t="shared" si="1"/>
        <v>0</v>
      </c>
      <c r="P13" s="1">
        <v>0</v>
      </c>
      <c r="Q13" s="5">
        <f t="shared" si="14"/>
        <v>0</v>
      </c>
      <c r="R13" s="1">
        <v>0</v>
      </c>
      <c r="S13" s="7">
        <f t="shared" si="2"/>
        <v>0</v>
      </c>
      <c r="T13" s="1">
        <v>0</v>
      </c>
      <c r="U13" s="5">
        <f t="shared" si="15"/>
        <v>0</v>
      </c>
      <c r="V13" s="1">
        <v>0</v>
      </c>
      <c r="W13" s="7">
        <f t="shared" si="3"/>
        <v>0</v>
      </c>
      <c r="X13" s="1">
        <v>0</v>
      </c>
      <c r="Y13" s="5">
        <f t="shared" si="16"/>
        <v>0</v>
      </c>
      <c r="Z13" s="1">
        <v>0</v>
      </c>
      <c r="AA13" s="7">
        <f t="shared" si="4"/>
        <v>0</v>
      </c>
      <c r="AB13" s="1">
        <v>0</v>
      </c>
      <c r="AC13" s="5">
        <f>AB13/AB$27</f>
        <v>0</v>
      </c>
      <c r="AD13" s="1">
        <v>0</v>
      </c>
      <c r="AE13" s="7">
        <f t="shared" si="5"/>
        <v>0</v>
      </c>
      <c r="AF13" s="1">
        <v>0</v>
      </c>
      <c r="AG13" s="5">
        <f t="shared" si="17"/>
        <v>0</v>
      </c>
      <c r="AH13" s="1">
        <v>0</v>
      </c>
      <c r="AI13" s="7">
        <f t="shared" si="6"/>
        <v>0</v>
      </c>
      <c r="AJ13" s="1">
        <v>0</v>
      </c>
      <c r="AK13" s="5">
        <f t="shared" si="18"/>
        <v>0</v>
      </c>
      <c r="AL13" s="1">
        <v>0</v>
      </c>
      <c r="AM13" s="7">
        <f t="shared" si="7"/>
        <v>0</v>
      </c>
      <c r="AN13" s="1">
        <v>0</v>
      </c>
      <c r="AO13" s="5">
        <f t="shared" si="19"/>
        <v>0</v>
      </c>
      <c r="AP13" s="1">
        <f t="shared" si="8"/>
        <v>7</v>
      </c>
      <c r="AQ13" s="7">
        <f t="shared" si="10"/>
        <v>2.0216022641945358E-4</v>
      </c>
      <c r="AR13" s="1">
        <f>SUM(D13,H13,L13,P13,T13,X13,AB13,AF13,AJ13,AN13)</f>
        <v>5</v>
      </c>
      <c r="AS13" s="5">
        <f t="shared" si="11"/>
        <v>3.4722222222222224E-2</v>
      </c>
    </row>
    <row r="14" spans="1:45" x14ac:dyDescent="0.2">
      <c r="A14" s="6" t="s">
        <v>26</v>
      </c>
      <c r="B14" s="1">
        <v>14</v>
      </c>
      <c r="C14" s="7">
        <f>B14/B27</f>
        <v>8.1253627394080093E-3</v>
      </c>
      <c r="D14" s="1">
        <v>1</v>
      </c>
      <c r="E14" s="7">
        <f>D14/D27</f>
        <v>0.05</v>
      </c>
      <c r="F14" s="3">
        <v>10</v>
      </c>
      <c r="G14" s="7">
        <f t="shared" si="9"/>
        <v>8.380122349786307E-4</v>
      </c>
      <c r="H14" s="1">
        <v>1</v>
      </c>
      <c r="I14" s="5">
        <f t="shared" si="12"/>
        <v>2.0408163265306121E-2</v>
      </c>
      <c r="J14" s="1">
        <v>5</v>
      </c>
      <c r="K14" s="7">
        <f t="shared" si="20"/>
        <v>3.2467532467532464E-2</v>
      </c>
      <c r="L14" s="1">
        <v>1</v>
      </c>
      <c r="M14" s="5">
        <f t="shared" si="13"/>
        <v>5.8823529411764705E-2</v>
      </c>
      <c r="N14" s="1">
        <v>0</v>
      </c>
      <c r="O14" s="7">
        <f t="shared" si="1"/>
        <v>0</v>
      </c>
      <c r="P14" s="1">
        <v>0</v>
      </c>
      <c r="Q14" s="5">
        <f t="shared" si="14"/>
        <v>0</v>
      </c>
      <c r="R14" s="1">
        <v>0</v>
      </c>
      <c r="S14" s="7">
        <f t="shared" si="2"/>
        <v>0</v>
      </c>
      <c r="T14" s="1">
        <v>0</v>
      </c>
      <c r="U14" s="5">
        <f t="shared" si="15"/>
        <v>0</v>
      </c>
      <c r="V14" s="1">
        <v>0</v>
      </c>
      <c r="W14" s="7">
        <f t="shared" si="3"/>
        <v>0</v>
      </c>
      <c r="X14" s="1">
        <v>0</v>
      </c>
      <c r="Y14" s="5">
        <f t="shared" si="16"/>
        <v>0</v>
      </c>
      <c r="Z14" s="1">
        <v>0</v>
      </c>
      <c r="AA14" s="7">
        <f t="shared" si="4"/>
        <v>0</v>
      </c>
      <c r="AB14" s="1">
        <v>0</v>
      </c>
      <c r="AC14" s="5">
        <f>AB14/AB$27</f>
        <v>0</v>
      </c>
      <c r="AD14" s="1">
        <v>0</v>
      </c>
      <c r="AE14" s="7">
        <f t="shared" si="5"/>
        <v>0</v>
      </c>
      <c r="AF14" s="1">
        <v>0</v>
      </c>
      <c r="AG14" s="5">
        <f t="shared" si="17"/>
        <v>0</v>
      </c>
      <c r="AH14" s="1">
        <v>3</v>
      </c>
      <c r="AI14" s="7">
        <f t="shared" si="6"/>
        <v>1.6157699143641945E-4</v>
      </c>
      <c r="AJ14" s="1">
        <v>1</v>
      </c>
      <c r="AK14" s="5">
        <f t="shared" si="18"/>
        <v>4.1666666666666664E-2</v>
      </c>
      <c r="AL14" s="1">
        <v>0</v>
      </c>
      <c r="AM14" s="7">
        <f t="shared" si="7"/>
        <v>0</v>
      </c>
      <c r="AN14" s="1">
        <v>0</v>
      </c>
      <c r="AO14" s="5">
        <f t="shared" si="19"/>
        <v>0</v>
      </c>
      <c r="AP14" s="1">
        <f t="shared" si="8"/>
        <v>32</v>
      </c>
      <c r="AQ14" s="7">
        <f t="shared" si="10"/>
        <v>9.241610350603593E-4</v>
      </c>
      <c r="AR14" s="1">
        <f>SUM(D14,H14,L14,P14,T14,X14,AB14,AF14,AJ14,AN14)</f>
        <v>4</v>
      </c>
      <c r="AS14" s="5">
        <f t="shared" si="11"/>
        <v>2.7777777777777776E-2</v>
      </c>
    </row>
    <row r="15" spans="1:45" x14ac:dyDescent="0.2">
      <c r="A15" s="6" t="s">
        <v>27</v>
      </c>
      <c r="B15" s="1">
        <v>1</v>
      </c>
      <c r="C15" s="7">
        <f>B15/B27</f>
        <v>5.8038305281485781E-4</v>
      </c>
      <c r="E15" s="7"/>
      <c r="F15" s="3">
        <v>9</v>
      </c>
      <c r="G15" s="7">
        <f t="shared" si="9"/>
        <v>7.5421101148076758E-4</v>
      </c>
      <c r="I15" s="5"/>
      <c r="J15" s="1">
        <v>3</v>
      </c>
      <c r="K15" s="7">
        <f t="shared" si="20"/>
        <v>1.948051948051948E-2</v>
      </c>
      <c r="M15" s="5"/>
      <c r="N15" s="1">
        <v>0</v>
      </c>
      <c r="O15" s="7">
        <f t="shared" si="1"/>
        <v>0</v>
      </c>
      <c r="Q15" s="5"/>
      <c r="R15" s="1">
        <v>0</v>
      </c>
      <c r="S15" s="7">
        <f t="shared" si="2"/>
        <v>0</v>
      </c>
      <c r="U15" s="5"/>
      <c r="V15" s="1">
        <v>0</v>
      </c>
      <c r="W15" s="7">
        <f t="shared" si="3"/>
        <v>0</v>
      </c>
      <c r="Y15" s="5"/>
      <c r="Z15" s="1">
        <v>0</v>
      </c>
      <c r="AA15" s="7">
        <f t="shared" si="4"/>
        <v>0</v>
      </c>
      <c r="AC15" s="5"/>
      <c r="AD15" s="1">
        <v>0</v>
      </c>
      <c r="AE15" s="7">
        <f t="shared" si="5"/>
        <v>0</v>
      </c>
      <c r="AG15" s="5"/>
      <c r="AH15" s="1">
        <v>3</v>
      </c>
      <c r="AI15" s="7">
        <f t="shared" si="6"/>
        <v>1.6157699143641945E-4</v>
      </c>
      <c r="AK15" s="5"/>
      <c r="AL15" s="1">
        <v>0</v>
      </c>
      <c r="AM15" s="7">
        <f t="shared" si="7"/>
        <v>0</v>
      </c>
      <c r="AO15" s="5"/>
      <c r="AP15" s="1">
        <f t="shared" si="8"/>
        <v>16</v>
      </c>
      <c r="AQ15" s="7">
        <f t="shared" si="10"/>
        <v>4.6208051753017965E-4</v>
      </c>
      <c r="AS15" s="5"/>
    </row>
    <row r="16" spans="1:45" x14ac:dyDescent="0.2">
      <c r="A16" s="6" t="s">
        <v>28</v>
      </c>
      <c r="B16" s="1">
        <v>0</v>
      </c>
      <c r="C16" s="7">
        <f>B16/B27</f>
        <v>0</v>
      </c>
      <c r="D16" s="1">
        <v>0</v>
      </c>
      <c r="E16" s="7">
        <v>0</v>
      </c>
      <c r="F16" s="3">
        <v>8</v>
      </c>
      <c r="G16" s="7">
        <f t="shared" si="9"/>
        <v>6.7040978798290458E-4</v>
      </c>
      <c r="H16" s="1">
        <v>1</v>
      </c>
      <c r="I16" s="5">
        <f t="shared" ref="I16:I21" si="21">H16/H$27</f>
        <v>2.0408163265306121E-2</v>
      </c>
      <c r="J16" s="1">
        <v>31</v>
      </c>
      <c r="K16" s="7">
        <f t="shared" si="20"/>
        <v>0.20129870129870131</v>
      </c>
      <c r="L16" s="1">
        <v>7</v>
      </c>
      <c r="M16" s="5">
        <f t="shared" ref="M16:M21" si="22">L16/L$27</f>
        <v>0.41176470588235292</v>
      </c>
      <c r="N16" s="1">
        <v>50</v>
      </c>
      <c r="O16" s="7">
        <f t="shared" si="1"/>
        <v>0.3125</v>
      </c>
      <c r="P16" s="1">
        <v>5</v>
      </c>
      <c r="Q16" s="5">
        <f t="shared" ref="Q16:Q21" si="23">P16/P$27</f>
        <v>0.45454545454545453</v>
      </c>
      <c r="R16" s="1">
        <v>0</v>
      </c>
      <c r="S16" s="7">
        <f t="shared" si="2"/>
        <v>0</v>
      </c>
      <c r="T16" s="1">
        <v>0</v>
      </c>
      <c r="U16" s="5">
        <f t="shared" ref="U16:U21" si="24">T16/T$27</f>
        <v>0</v>
      </c>
      <c r="V16" s="1">
        <v>0</v>
      </c>
      <c r="W16" s="7">
        <f t="shared" si="3"/>
        <v>0</v>
      </c>
      <c r="X16" s="1">
        <v>0</v>
      </c>
      <c r="Y16" s="5">
        <f t="shared" ref="Y16:Y21" si="25">X16/X$27</f>
        <v>0</v>
      </c>
      <c r="Z16" s="1">
        <v>0</v>
      </c>
      <c r="AA16" s="7">
        <f t="shared" si="4"/>
        <v>0</v>
      </c>
      <c r="AB16" s="1">
        <v>0</v>
      </c>
      <c r="AC16" s="5">
        <f t="shared" ref="AC16:AC21" si="26">AB16/AB$27</f>
        <v>0</v>
      </c>
      <c r="AD16" s="1">
        <v>0</v>
      </c>
      <c r="AE16" s="7">
        <f t="shared" si="5"/>
        <v>0</v>
      </c>
      <c r="AF16" s="1">
        <v>0</v>
      </c>
      <c r="AG16" s="5">
        <f t="shared" ref="AG16:AG21" si="27">AF16/AF$27</f>
        <v>0</v>
      </c>
      <c r="AH16" s="1">
        <v>30</v>
      </c>
      <c r="AI16" s="7">
        <f t="shared" si="6"/>
        <v>1.6157699143641946E-3</v>
      </c>
      <c r="AJ16" s="1">
        <v>3</v>
      </c>
      <c r="AK16" s="5">
        <f t="shared" ref="AK16:AK21" si="28">AJ16/AJ$27</f>
        <v>0.125</v>
      </c>
      <c r="AL16" s="1">
        <v>0</v>
      </c>
      <c r="AM16" s="7">
        <f t="shared" si="7"/>
        <v>0</v>
      </c>
      <c r="AN16" s="1">
        <v>0</v>
      </c>
      <c r="AO16" s="5">
        <f t="shared" ref="AO16:AO21" si="29">AN16/AN$27</f>
        <v>0</v>
      </c>
      <c r="AP16" s="1">
        <f t="shared" si="8"/>
        <v>119</v>
      </c>
      <c r="AQ16" s="7">
        <f t="shared" si="10"/>
        <v>3.4367238491307111E-3</v>
      </c>
      <c r="AR16" s="1">
        <f>SUM(D16,H16,L16,P16,T16,X16,AB16,AF16,AJ16,AN16)</f>
        <v>16</v>
      </c>
      <c r="AS16" s="5">
        <f t="shared" si="11"/>
        <v>0.1111111111111111</v>
      </c>
    </row>
    <row r="17" spans="1:45" x14ac:dyDescent="0.2">
      <c r="A17" s="6" t="s">
        <v>29</v>
      </c>
      <c r="B17" s="1">
        <v>0</v>
      </c>
      <c r="C17" s="7">
        <f>B17/B27</f>
        <v>0</v>
      </c>
      <c r="D17" s="1">
        <v>0</v>
      </c>
      <c r="E17" s="7">
        <v>0</v>
      </c>
      <c r="F17" s="3">
        <v>1</v>
      </c>
      <c r="G17" s="7">
        <f t="shared" si="9"/>
        <v>8.3801223497863072E-5</v>
      </c>
      <c r="H17" s="1">
        <v>1</v>
      </c>
      <c r="I17" s="5">
        <f t="shared" si="21"/>
        <v>2.0408163265306121E-2</v>
      </c>
      <c r="J17" s="1">
        <v>0</v>
      </c>
      <c r="K17" s="7">
        <f t="shared" si="20"/>
        <v>0</v>
      </c>
      <c r="L17" s="1">
        <v>0</v>
      </c>
      <c r="M17" s="5">
        <f t="shared" si="22"/>
        <v>0</v>
      </c>
      <c r="N17" s="1">
        <v>0</v>
      </c>
      <c r="O17" s="7">
        <f t="shared" si="1"/>
        <v>0</v>
      </c>
      <c r="P17" s="1">
        <v>0</v>
      </c>
      <c r="Q17" s="5">
        <f t="shared" si="23"/>
        <v>0</v>
      </c>
      <c r="R17" s="1">
        <v>0</v>
      </c>
      <c r="S17" s="7">
        <f t="shared" si="2"/>
        <v>0</v>
      </c>
      <c r="T17" s="1">
        <v>0</v>
      </c>
      <c r="U17" s="5">
        <f t="shared" si="24"/>
        <v>0</v>
      </c>
      <c r="V17" s="1">
        <v>0</v>
      </c>
      <c r="W17" s="7">
        <f t="shared" si="3"/>
        <v>0</v>
      </c>
      <c r="X17" s="1">
        <v>0</v>
      </c>
      <c r="Y17" s="5">
        <f t="shared" si="25"/>
        <v>0</v>
      </c>
      <c r="Z17" s="1">
        <v>0</v>
      </c>
      <c r="AA17" s="7">
        <f t="shared" si="4"/>
        <v>0</v>
      </c>
      <c r="AB17" s="1">
        <v>0</v>
      </c>
      <c r="AC17" s="5">
        <f t="shared" si="26"/>
        <v>0</v>
      </c>
      <c r="AD17" s="1">
        <v>0</v>
      </c>
      <c r="AE17" s="7">
        <f t="shared" si="5"/>
        <v>0</v>
      </c>
      <c r="AF17" s="1">
        <v>0</v>
      </c>
      <c r="AG17" s="5">
        <f t="shared" si="27"/>
        <v>0</v>
      </c>
      <c r="AH17" s="1">
        <v>0</v>
      </c>
      <c r="AI17" s="7">
        <f t="shared" si="6"/>
        <v>0</v>
      </c>
      <c r="AJ17" s="1">
        <v>0</v>
      </c>
      <c r="AK17" s="5">
        <f t="shared" si="28"/>
        <v>0</v>
      </c>
      <c r="AL17" s="1">
        <v>0</v>
      </c>
      <c r="AM17" s="7">
        <f t="shared" si="7"/>
        <v>0</v>
      </c>
      <c r="AN17" s="1">
        <v>0</v>
      </c>
      <c r="AO17" s="5">
        <f t="shared" si="29"/>
        <v>0</v>
      </c>
      <c r="AP17" s="1">
        <f t="shared" si="8"/>
        <v>1</v>
      </c>
      <c r="AQ17" s="7">
        <f t="shared" si="10"/>
        <v>2.8880032345636228E-5</v>
      </c>
      <c r="AR17" s="1">
        <v>1</v>
      </c>
      <c r="AS17" s="5">
        <f t="shared" si="11"/>
        <v>6.9444444444444441E-3</v>
      </c>
    </row>
    <row r="18" spans="1:45" x14ac:dyDescent="0.2">
      <c r="A18" s="6" t="s">
        <v>30</v>
      </c>
      <c r="B18" s="1">
        <v>0</v>
      </c>
      <c r="C18" s="7">
        <f>B18/B27</f>
        <v>0</v>
      </c>
      <c r="D18" s="1">
        <v>0</v>
      </c>
      <c r="E18" s="7">
        <v>0</v>
      </c>
      <c r="F18" s="3">
        <v>1</v>
      </c>
      <c r="G18" s="7">
        <f t="shared" si="9"/>
        <v>8.3801223497863072E-5</v>
      </c>
      <c r="H18" s="1">
        <v>1</v>
      </c>
      <c r="I18" s="5">
        <f t="shared" si="21"/>
        <v>2.0408163265306121E-2</v>
      </c>
      <c r="J18" s="1">
        <v>1</v>
      </c>
      <c r="K18" s="7">
        <f t="shared" si="20"/>
        <v>6.4935064935064939E-3</v>
      </c>
      <c r="L18" s="1">
        <v>1</v>
      </c>
      <c r="M18" s="5">
        <f t="shared" si="22"/>
        <v>5.8823529411764705E-2</v>
      </c>
      <c r="N18" s="1">
        <v>0</v>
      </c>
      <c r="O18" s="7">
        <f t="shared" si="1"/>
        <v>0</v>
      </c>
      <c r="P18" s="1">
        <v>0</v>
      </c>
      <c r="Q18" s="5">
        <f t="shared" si="23"/>
        <v>0</v>
      </c>
      <c r="R18" s="1">
        <v>0</v>
      </c>
      <c r="S18" s="7">
        <f t="shared" si="2"/>
        <v>0</v>
      </c>
      <c r="T18" s="1">
        <v>0</v>
      </c>
      <c r="U18" s="5">
        <f t="shared" si="24"/>
        <v>0</v>
      </c>
      <c r="V18" s="1">
        <v>0</v>
      </c>
      <c r="W18" s="7">
        <f t="shared" si="3"/>
        <v>0</v>
      </c>
      <c r="X18" s="1">
        <v>0</v>
      </c>
      <c r="Y18" s="5">
        <f t="shared" si="25"/>
        <v>0</v>
      </c>
      <c r="Z18" s="1">
        <v>0</v>
      </c>
      <c r="AA18" s="7">
        <f t="shared" si="4"/>
        <v>0</v>
      </c>
      <c r="AB18" s="1">
        <v>0</v>
      </c>
      <c r="AC18" s="5">
        <f t="shared" si="26"/>
        <v>0</v>
      </c>
      <c r="AD18" s="1">
        <v>0</v>
      </c>
      <c r="AE18" s="7">
        <f t="shared" si="5"/>
        <v>0</v>
      </c>
      <c r="AF18" s="1">
        <v>0</v>
      </c>
      <c r="AG18" s="5">
        <f t="shared" si="27"/>
        <v>0</v>
      </c>
      <c r="AH18" s="1">
        <v>0</v>
      </c>
      <c r="AI18" s="7">
        <f t="shared" si="6"/>
        <v>0</v>
      </c>
      <c r="AJ18" s="1">
        <v>0</v>
      </c>
      <c r="AK18" s="5">
        <f t="shared" si="28"/>
        <v>0</v>
      </c>
      <c r="AL18" s="1">
        <v>0</v>
      </c>
      <c r="AM18" s="7">
        <f t="shared" si="7"/>
        <v>0</v>
      </c>
      <c r="AN18" s="1">
        <v>0</v>
      </c>
      <c r="AO18" s="5">
        <f t="shared" si="29"/>
        <v>0</v>
      </c>
      <c r="AP18" s="1">
        <f t="shared" si="8"/>
        <v>2</v>
      </c>
      <c r="AQ18" s="7">
        <f t="shared" si="10"/>
        <v>5.7760064691272456E-5</v>
      </c>
      <c r="AR18" s="1">
        <v>2</v>
      </c>
      <c r="AS18" s="5">
        <f t="shared" si="11"/>
        <v>1.3888888888888888E-2</v>
      </c>
    </row>
    <row r="19" spans="1:45" x14ac:dyDescent="0.2">
      <c r="A19" s="6" t="s">
        <v>31</v>
      </c>
      <c r="B19" s="1">
        <v>0</v>
      </c>
      <c r="C19" s="7">
        <f>B19/B27</f>
        <v>0</v>
      </c>
      <c r="D19" s="1">
        <v>0</v>
      </c>
      <c r="E19" s="7">
        <v>0</v>
      </c>
      <c r="F19" s="3">
        <v>0</v>
      </c>
      <c r="G19" s="7">
        <f t="shared" si="9"/>
        <v>0</v>
      </c>
      <c r="H19" s="1">
        <v>0</v>
      </c>
      <c r="I19" s="5">
        <f t="shared" si="21"/>
        <v>0</v>
      </c>
      <c r="J19" s="1">
        <v>1</v>
      </c>
      <c r="K19" s="7">
        <f t="shared" si="20"/>
        <v>6.4935064935064939E-3</v>
      </c>
      <c r="L19" s="1">
        <v>1</v>
      </c>
      <c r="M19" s="5">
        <f t="shared" si="22"/>
        <v>5.8823529411764705E-2</v>
      </c>
      <c r="N19" s="1">
        <v>0</v>
      </c>
      <c r="O19" s="7">
        <f t="shared" si="1"/>
        <v>0</v>
      </c>
      <c r="P19" s="1">
        <v>0</v>
      </c>
      <c r="Q19" s="5">
        <f t="shared" si="23"/>
        <v>0</v>
      </c>
      <c r="R19" s="1">
        <v>0</v>
      </c>
      <c r="S19" s="7">
        <f t="shared" si="2"/>
        <v>0</v>
      </c>
      <c r="T19" s="1">
        <v>0</v>
      </c>
      <c r="U19" s="5">
        <f t="shared" si="24"/>
        <v>0</v>
      </c>
      <c r="V19" s="1">
        <v>0</v>
      </c>
      <c r="W19" s="7">
        <f t="shared" si="3"/>
        <v>0</v>
      </c>
      <c r="X19" s="1">
        <v>0</v>
      </c>
      <c r="Y19" s="5">
        <f t="shared" si="25"/>
        <v>0</v>
      </c>
      <c r="Z19" s="1">
        <v>0</v>
      </c>
      <c r="AA19" s="7">
        <f t="shared" si="4"/>
        <v>0</v>
      </c>
      <c r="AB19" s="1">
        <v>0</v>
      </c>
      <c r="AC19" s="5">
        <f t="shared" si="26"/>
        <v>0</v>
      </c>
      <c r="AD19" s="1">
        <v>0</v>
      </c>
      <c r="AE19" s="7">
        <f t="shared" si="5"/>
        <v>0</v>
      </c>
      <c r="AF19" s="1">
        <v>0</v>
      </c>
      <c r="AG19" s="5">
        <f t="shared" si="27"/>
        <v>0</v>
      </c>
      <c r="AH19" s="1">
        <v>3</v>
      </c>
      <c r="AI19" s="7">
        <f t="shared" si="6"/>
        <v>1.6157699143641945E-4</v>
      </c>
      <c r="AJ19" s="1">
        <v>1</v>
      </c>
      <c r="AK19" s="5">
        <f t="shared" si="28"/>
        <v>4.1666666666666664E-2</v>
      </c>
      <c r="AL19" s="1">
        <v>0</v>
      </c>
      <c r="AM19" s="7">
        <f t="shared" si="7"/>
        <v>0</v>
      </c>
      <c r="AN19" s="1">
        <v>0</v>
      </c>
      <c r="AO19" s="5">
        <f t="shared" si="29"/>
        <v>0</v>
      </c>
      <c r="AP19" s="1">
        <f t="shared" si="8"/>
        <v>4</v>
      </c>
      <c r="AQ19" s="7">
        <f t="shared" si="10"/>
        <v>1.1552012938254491E-4</v>
      </c>
      <c r="AR19" s="1">
        <v>2</v>
      </c>
      <c r="AS19" s="5">
        <f t="shared" si="11"/>
        <v>1.3888888888888888E-2</v>
      </c>
    </row>
    <row r="20" spans="1:45" x14ac:dyDescent="0.2">
      <c r="A20" s="6" t="s">
        <v>32</v>
      </c>
      <c r="B20" s="1">
        <v>4</v>
      </c>
      <c r="C20" s="7">
        <f>B20/B27</f>
        <v>2.3215322112594312E-3</v>
      </c>
      <c r="D20" s="1">
        <v>1</v>
      </c>
      <c r="E20" s="7">
        <f>D20/D27</f>
        <v>0.05</v>
      </c>
      <c r="F20" s="3">
        <v>7</v>
      </c>
      <c r="G20" s="7">
        <f t="shared" si="9"/>
        <v>5.8660856448504147E-4</v>
      </c>
      <c r="H20" s="1">
        <v>2</v>
      </c>
      <c r="I20" s="5">
        <f t="shared" si="21"/>
        <v>4.0816326530612242E-2</v>
      </c>
      <c r="J20" s="1">
        <v>1</v>
      </c>
      <c r="K20" s="7">
        <f t="shared" si="20"/>
        <v>6.4935064935064939E-3</v>
      </c>
      <c r="L20" s="1">
        <v>1</v>
      </c>
      <c r="M20" s="5">
        <f t="shared" si="22"/>
        <v>5.8823529411764705E-2</v>
      </c>
      <c r="N20" s="1">
        <v>0</v>
      </c>
      <c r="O20" s="7">
        <f t="shared" si="1"/>
        <v>0</v>
      </c>
      <c r="P20" s="1">
        <v>0</v>
      </c>
      <c r="Q20" s="5">
        <f t="shared" si="23"/>
        <v>0</v>
      </c>
      <c r="R20" s="1">
        <v>0</v>
      </c>
      <c r="S20" s="7">
        <f t="shared" si="2"/>
        <v>0</v>
      </c>
      <c r="T20" s="1">
        <v>0</v>
      </c>
      <c r="U20" s="5">
        <f t="shared" si="24"/>
        <v>0</v>
      </c>
      <c r="V20" s="1">
        <v>0</v>
      </c>
      <c r="W20" s="7">
        <f t="shared" si="3"/>
        <v>0</v>
      </c>
      <c r="X20" s="1">
        <v>0</v>
      </c>
      <c r="Y20" s="5">
        <f t="shared" si="25"/>
        <v>0</v>
      </c>
      <c r="Z20" s="1">
        <v>0</v>
      </c>
      <c r="AA20" s="7">
        <f t="shared" si="4"/>
        <v>0</v>
      </c>
      <c r="AB20" s="1">
        <v>0</v>
      </c>
      <c r="AC20" s="5">
        <f t="shared" si="26"/>
        <v>0</v>
      </c>
      <c r="AD20" s="1">
        <v>0</v>
      </c>
      <c r="AE20" s="7">
        <f t="shared" si="5"/>
        <v>0</v>
      </c>
      <c r="AF20" s="1">
        <v>0</v>
      </c>
      <c r="AG20" s="5">
        <f t="shared" si="27"/>
        <v>0</v>
      </c>
      <c r="AH20" s="1">
        <v>0</v>
      </c>
      <c r="AI20" s="7">
        <f t="shared" si="6"/>
        <v>0</v>
      </c>
      <c r="AJ20" s="1">
        <v>0</v>
      </c>
      <c r="AK20" s="5">
        <f t="shared" si="28"/>
        <v>0</v>
      </c>
      <c r="AL20" s="1">
        <v>0</v>
      </c>
      <c r="AM20" s="7">
        <f t="shared" si="7"/>
        <v>0</v>
      </c>
      <c r="AN20" s="1">
        <v>0</v>
      </c>
      <c r="AO20" s="5">
        <f t="shared" si="29"/>
        <v>0</v>
      </c>
      <c r="AP20" s="1">
        <f t="shared" si="8"/>
        <v>12</v>
      </c>
      <c r="AQ20" s="7">
        <f t="shared" si="10"/>
        <v>3.4656038814763474E-4</v>
      </c>
      <c r="AR20" s="1">
        <v>4</v>
      </c>
      <c r="AS20" s="5">
        <f t="shared" si="11"/>
        <v>2.7777777777777776E-2</v>
      </c>
    </row>
    <row r="21" spans="1:45" x14ac:dyDescent="0.2">
      <c r="A21" s="1" t="s">
        <v>34</v>
      </c>
      <c r="B21" s="1">
        <v>0</v>
      </c>
      <c r="C21" s="7"/>
      <c r="D21" s="1">
        <v>0</v>
      </c>
      <c r="E21" s="7"/>
      <c r="F21" s="3">
        <v>0</v>
      </c>
      <c r="G21" s="7">
        <f t="shared" si="9"/>
        <v>0</v>
      </c>
      <c r="H21" s="1">
        <v>0</v>
      </c>
      <c r="I21" s="5">
        <f t="shared" si="21"/>
        <v>0</v>
      </c>
      <c r="J21" s="1">
        <v>0</v>
      </c>
      <c r="K21" s="7">
        <f t="shared" si="20"/>
        <v>0</v>
      </c>
      <c r="L21" s="1">
        <v>0</v>
      </c>
      <c r="M21" s="5">
        <f t="shared" si="22"/>
        <v>0</v>
      </c>
      <c r="N21" s="1">
        <v>1</v>
      </c>
      <c r="O21" s="7">
        <f t="shared" si="1"/>
        <v>6.2500000000000003E-3</v>
      </c>
      <c r="P21" s="1">
        <v>1</v>
      </c>
      <c r="Q21" s="5">
        <f t="shared" si="23"/>
        <v>9.0909090909090912E-2</v>
      </c>
      <c r="R21" s="1">
        <v>0</v>
      </c>
      <c r="S21" s="7">
        <f t="shared" si="2"/>
        <v>0</v>
      </c>
      <c r="T21" s="1">
        <v>0</v>
      </c>
      <c r="U21" s="5">
        <f t="shared" si="24"/>
        <v>0</v>
      </c>
      <c r="V21" s="1">
        <v>0</v>
      </c>
      <c r="W21" s="7">
        <f t="shared" si="3"/>
        <v>0</v>
      </c>
      <c r="X21" s="1">
        <v>0</v>
      </c>
      <c r="Y21" s="5">
        <f t="shared" si="25"/>
        <v>0</v>
      </c>
      <c r="Z21" s="1">
        <v>0</v>
      </c>
      <c r="AA21" s="7">
        <f t="shared" si="4"/>
        <v>0</v>
      </c>
      <c r="AB21" s="1">
        <v>0</v>
      </c>
      <c r="AC21" s="5">
        <f t="shared" si="26"/>
        <v>0</v>
      </c>
      <c r="AD21" s="1">
        <v>0</v>
      </c>
      <c r="AE21" s="7">
        <f t="shared" si="5"/>
        <v>0</v>
      </c>
      <c r="AF21" s="1">
        <v>0</v>
      </c>
      <c r="AG21" s="5">
        <f t="shared" si="27"/>
        <v>0</v>
      </c>
      <c r="AH21" s="1">
        <v>2</v>
      </c>
      <c r="AI21" s="7">
        <f t="shared" si="6"/>
        <v>1.077179942909463E-4</v>
      </c>
      <c r="AJ21" s="1">
        <v>1</v>
      </c>
      <c r="AK21" s="5">
        <f t="shared" si="28"/>
        <v>4.1666666666666664E-2</v>
      </c>
      <c r="AL21" s="1">
        <v>0</v>
      </c>
      <c r="AM21" s="7">
        <f t="shared" si="7"/>
        <v>0</v>
      </c>
      <c r="AN21" s="1">
        <v>0</v>
      </c>
      <c r="AO21" s="5">
        <f t="shared" si="29"/>
        <v>0</v>
      </c>
      <c r="AP21" s="1">
        <f t="shared" si="8"/>
        <v>3</v>
      </c>
      <c r="AQ21" s="7">
        <f t="shared" si="10"/>
        <v>8.6640097036908684E-5</v>
      </c>
      <c r="AR21" s="1">
        <v>2</v>
      </c>
      <c r="AS21" s="5">
        <f t="shared" si="11"/>
        <v>1.3888888888888888E-2</v>
      </c>
    </row>
    <row r="22" spans="1:45" x14ac:dyDescent="0.2">
      <c r="A22" s="1" t="s">
        <v>35</v>
      </c>
      <c r="B22" s="1">
        <v>0</v>
      </c>
      <c r="C22" s="7">
        <f>B22/B27</f>
        <v>0</v>
      </c>
      <c r="E22" s="7"/>
      <c r="F22" s="3">
        <v>6</v>
      </c>
      <c r="G22" s="7">
        <f t="shared" si="9"/>
        <v>5.0280734098717846E-4</v>
      </c>
      <c r="I22" s="5"/>
      <c r="J22" s="1">
        <v>2</v>
      </c>
      <c r="K22" s="7">
        <f t="shared" si="20"/>
        <v>1.2987012987012988E-2</v>
      </c>
      <c r="M22" s="5"/>
      <c r="N22" s="1">
        <v>0</v>
      </c>
      <c r="O22" s="7">
        <f t="shared" si="1"/>
        <v>0</v>
      </c>
      <c r="Q22" s="5"/>
      <c r="R22" s="1">
        <v>0</v>
      </c>
      <c r="S22" s="7">
        <f t="shared" si="2"/>
        <v>0</v>
      </c>
      <c r="U22" s="5"/>
      <c r="V22" s="1">
        <v>0</v>
      </c>
      <c r="W22" s="7">
        <f t="shared" si="3"/>
        <v>0</v>
      </c>
      <c r="Y22" s="5"/>
      <c r="Z22" s="1">
        <v>0</v>
      </c>
      <c r="AA22" s="7">
        <f t="shared" si="4"/>
        <v>0</v>
      </c>
      <c r="AC22" s="5"/>
      <c r="AD22" s="1">
        <v>0</v>
      </c>
      <c r="AE22" s="7">
        <f t="shared" si="5"/>
        <v>0</v>
      </c>
      <c r="AG22" s="5"/>
      <c r="AH22" s="1">
        <v>1</v>
      </c>
      <c r="AI22" s="7">
        <f t="shared" si="6"/>
        <v>5.3858997145473151E-5</v>
      </c>
      <c r="AK22" s="5"/>
      <c r="AL22" s="1">
        <v>0</v>
      </c>
      <c r="AM22" s="7">
        <f t="shared" si="7"/>
        <v>0</v>
      </c>
      <c r="AO22" s="5"/>
      <c r="AP22" s="1">
        <f t="shared" si="8"/>
        <v>9</v>
      </c>
      <c r="AQ22" s="7">
        <f t="shared" si="10"/>
        <v>2.5992029111072604E-4</v>
      </c>
      <c r="AS22" s="5"/>
    </row>
    <row r="23" spans="1:45" x14ac:dyDescent="0.2">
      <c r="A23" s="1" t="s">
        <v>36</v>
      </c>
      <c r="B23" s="1">
        <v>19</v>
      </c>
      <c r="C23" s="7">
        <f>B23/B27</f>
        <v>1.1027278003482298E-2</v>
      </c>
      <c r="E23" s="7"/>
      <c r="F23" s="3">
        <v>282</v>
      </c>
      <c r="G23" s="7">
        <f t="shared" si="9"/>
        <v>2.3631945026397386E-2</v>
      </c>
      <c r="I23" s="5"/>
      <c r="J23" s="1">
        <v>3</v>
      </c>
      <c r="K23" s="7">
        <f t="shared" si="20"/>
        <v>1.948051948051948E-2</v>
      </c>
      <c r="M23" s="5"/>
      <c r="N23" s="1">
        <v>4</v>
      </c>
      <c r="O23" s="7">
        <f t="shared" si="1"/>
        <v>2.5000000000000001E-2</v>
      </c>
      <c r="Q23" s="5"/>
      <c r="R23" s="1">
        <v>30</v>
      </c>
      <c r="S23" s="7">
        <f t="shared" si="2"/>
        <v>2.0862308762169681E-2</v>
      </c>
      <c r="U23" s="5"/>
      <c r="V23" s="1">
        <v>0</v>
      </c>
      <c r="W23" s="7">
        <f t="shared" si="3"/>
        <v>0</v>
      </c>
      <c r="Y23" s="5"/>
      <c r="Z23" s="1">
        <v>0</v>
      </c>
      <c r="AA23" s="7">
        <f t="shared" si="4"/>
        <v>0</v>
      </c>
      <c r="AC23" s="5"/>
      <c r="AD23" s="1">
        <v>0</v>
      </c>
      <c r="AE23" s="7">
        <f t="shared" si="5"/>
        <v>0</v>
      </c>
      <c r="AG23" s="5"/>
      <c r="AH23" s="1">
        <v>294</v>
      </c>
      <c r="AI23" s="7">
        <f t="shared" si="6"/>
        <v>1.5834545160769105E-2</v>
      </c>
      <c r="AK23" s="5"/>
      <c r="AL23" s="1">
        <v>0</v>
      </c>
      <c r="AM23" s="7">
        <f t="shared" si="7"/>
        <v>0</v>
      </c>
      <c r="AO23" s="5"/>
      <c r="AP23" s="1">
        <f t="shared" si="8"/>
        <v>632</v>
      </c>
      <c r="AQ23" s="7">
        <f t="shared" si="10"/>
        <v>1.8252180442442097E-2</v>
      </c>
      <c r="AS23" s="5"/>
    </row>
    <row r="24" spans="1:45" x14ac:dyDescent="0.2">
      <c r="A24" s="1" t="s">
        <v>37</v>
      </c>
      <c r="B24" s="1">
        <v>65</v>
      </c>
      <c r="C24" s="7">
        <f>B24/B27</f>
        <v>3.772489843296576E-2</v>
      </c>
      <c r="E24" s="7"/>
      <c r="F24" s="3">
        <v>557</v>
      </c>
      <c r="G24" s="7">
        <f t="shared" si="9"/>
        <v>4.6677281488309727E-2</v>
      </c>
      <c r="I24" s="5"/>
      <c r="J24" s="1">
        <v>3</v>
      </c>
      <c r="K24" s="7">
        <f t="shared" si="20"/>
        <v>1.948051948051948E-2</v>
      </c>
      <c r="M24" s="5"/>
      <c r="N24" s="1">
        <v>1</v>
      </c>
      <c r="O24" s="7">
        <f t="shared" si="1"/>
        <v>6.2500000000000003E-3</v>
      </c>
      <c r="Q24" s="5"/>
      <c r="R24" s="1">
        <v>67</v>
      </c>
      <c r="S24" s="7">
        <f t="shared" si="2"/>
        <v>4.6592489568845617E-2</v>
      </c>
      <c r="U24" s="5"/>
      <c r="V24" s="1">
        <v>0</v>
      </c>
      <c r="W24" s="7">
        <f t="shared" si="3"/>
        <v>0</v>
      </c>
      <c r="Y24" s="5"/>
      <c r="Z24" s="1">
        <v>1</v>
      </c>
      <c r="AA24" s="7">
        <f t="shared" si="4"/>
        <v>1.8552875695732839E-3</v>
      </c>
      <c r="AC24" s="5"/>
      <c r="AD24" s="1">
        <v>0</v>
      </c>
      <c r="AE24" s="7">
        <f t="shared" si="5"/>
        <v>0</v>
      </c>
      <c r="AG24" s="5"/>
      <c r="AH24" s="1">
        <v>536</v>
      </c>
      <c r="AI24" s="7">
        <f t="shared" si="6"/>
        <v>2.886842246997361E-2</v>
      </c>
      <c r="AK24" s="5"/>
      <c r="AL24" s="1">
        <v>0</v>
      </c>
      <c r="AM24" s="7">
        <f t="shared" si="7"/>
        <v>0</v>
      </c>
      <c r="AO24" s="5"/>
      <c r="AP24" s="1">
        <f t="shared" si="8"/>
        <v>1230</v>
      </c>
      <c r="AQ24" s="7">
        <f t="shared" si="10"/>
        <v>3.5522439785132559E-2</v>
      </c>
      <c r="AS24" s="5"/>
    </row>
    <row r="25" spans="1:45" x14ac:dyDescent="0.2">
      <c r="A25" s="1" t="s">
        <v>38</v>
      </c>
      <c r="B25" s="1">
        <v>2</v>
      </c>
      <c r="C25" s="7">
        <f>B25/B27</f>
        <v>1.1607661056297156E-3</v>
      </c>
      <c r="E25" s="7"/>
      <c r="F25" s="3">
        <v>34</v>
      </c>
      <c r="G25" s="7">
        <f t="shared" si="9"/>
        <v>2.8492415989273445E-3</v>
      </c>
      <c r="I25" s="5"/>
      <c r="J25" s="1">
        <v>0</v>
      </c>
      <c r="K25" s="7">
        <f t="shared" si="20"/>
        <v>0</v>
      </c>
      <c r="M25" s="5"/>
      <c r="N25" s="1">
        <v>0</v>
      </c>
      <c r="O25" s="7">
        <f t="shared" si="1"/>
        <v>0</v>
      </c>
      <c r="Q25" s="5"/>
      <c r="R25" s="1">
        <v>22</v>
      </c>
      <c r="S25" s="7">
        <f t="shared" si="2"/>
        <v>1.5299026425591099E-2</v>
      </c>
      <c r="U25" s="5"/>
      <c r="V25" s="1">
        <v>15</v>
      </c>
      <c r="W25" s="7">
        <f t="shared" si="3"/>
        <v>0.16304347826086957</v>
      </c>
      <c r="Y25" s="5"/>
      <c r="Z25" s="1">
        <v>40</v>
      </c>
      <c r="AA25" s="7">
        <f t="shared" si="4"/>
        <v>7.4211502782931357E-2</v>
      </c>
      <c r="AC25" s="5"/>
      <c r="AD25" s="1">
        <v>0</v>
      </c>
      <c r="AE25" s="7">
        <f t="shared" si="5"/>
        <v>0</v>
      </c>
      <c r="AG25" s="5"/>
      <c r="AH25" s="1">
        <v>78</v>
      </c>
      <c r="AI25" s="7">
        <f t="shared" si="6"/>
        <v>4.2010017773469058E-3</v>
      </c>
      <c r="AK25" s="5"/>
      <c r="AL25" s="1">
        <v>0</v>
      </c>
      <c r="AM25" s="7">
        <f t="shared" si="7"/>
        <v>0</v>
      </c>
      <c r="AO25" s="5"/>
      <c r="AP25" s="1">
        <f t="shared" si="8"/>
        <v>191</v>
      </c>
      <c r="AQ25" s="7">
        <f t="shared" si="10"/>
        <v>5.516086178016519E-3</v>
      </c>
      <c r="AS25" s="5"/>
    </row>
    <row r="26" spans="1:45" x14ac:dyDescent="0.2">
      <c r="A26" s="1" t="s">
        <v>33</v>
      </c>
      <c r="B26" s="1">
        <v>1303</v>
      </c>
      <c r="C26" s="7">
        <f>B26/B27</f>
        <v>0.75623911781775977</v>
      </c>
      <c r="E26" s="7"/>
      <c r="F26" s="3">
        <v>10036</v>
      </c>
      <c r="G26" s="7">
        <f t="shared" si="9"/>
        <v>0.84102907902455371</v>
      </c>
      <c r="I26" s="5"/>
      <c r="J26" s="1">
        <v>81</v>
      </c>
      <c r="K26" s="7">
        <f t="shared" si="20"/>
        <v>0.52597402597402598</v>
      </c>
      <c r="M26" s="5"/>
      <c r="N26" s="1">
        <v>90</v>
      </c>
      <c r="O26" s="7">
        <f t="shared" si="1"/>
        <v>0.5625</v>
      </c>
      <c r="Q26" s="5"/>
      <c r="R26" s="1">
        <v>1250</v>
      </c>
      <c r="S26" s="7">
        <f t="shared" si="2"/>
        <v>0.86926286509040329</v>
      </c>
      <c r="U26" s="5"/>
      <c r="V26" s="1">
        <v>75</v>
      </c>
      <c r="W26" s="7">
        <f t="shared" si="3"/>
        <v>0.81521739130434778</v>
      </c>
      <c r="Y26" s="5"/>
      <c r="Z26" s="1">
        <v>474</v>
      </c>
      <c r="AA26" s="7">
        <f t="shared" si="4"/>
        <v>0.87940630797773656</v>
      </c>
      <c r="AC26" s="5"/>
      <c r="AD26" s="1">
        <v>0</v>
      </c>
      <c r="AE26" s="7">
        <f t="shared" si="5"/>
        <v>0</v>
      </c>
      <c r="AG26" s="5"/>
      <c r="AH26" s="1">
        <v>17021</v>
      </c>
      <c r="AI26" s="7">
        <f t="shared" si="6"/>
        <v>0.91673399041309855</v>
      </c>
      <c r="AK26" s="5"/>
      <c r="AL26" s="1">
        <v>0</v>
      </c>
      <c r="AM26" s="7">
        <f t="shared" si="7"/>
        <v>0</v>
      </c>
      <c r="AO26" s="5"/>
      <c r="AP26" s="1">
        <f t="shared" si="8"/>
        <v>30330</v>
      </c>
      <c r="AQ26" s="7">
        <f t="shared" si="10"/>
        <v>0.87593138104314672</v>
      </c>
      <c r="AS26" s="5"/>
    </row>
    <row r="27" spans="1:45" x14ac:dyDescent="0.2">
      <c r="A27" s="8" t="s">
        <v>10</v>
      </c>
      <c r="B27" s="9">
        <f>SUM(B3:B26)</f>
        <v>1723</v>
      </c>
      <c r="C27" s="10">
        <f>B27/B27</f>
        <v>1</v>
      </c>
      <c r="D27" s="9">
        <f>SUM(D3:D22)</f>
        <v>20</v>
      </c>
      <c r="E27" s="10">
        <f>D27/D27</f>
        <v>1</v>
      </c>
      <c r="F27" s="11">
        <f>SUM(F3:F26)</f>
        <v>11933</v>
      </c>
      <c r="G27" s="10">
        <f t="shared" si="9"/>
        <v>1</v>
      </c>
      <c r="H27" s="9">
        <f>SUM(H3:H21)</f>
        <v>49</v>
      </c>
      <c r="I27" s="12">
        <f>H27/H$27</f>
        <v>1</v>
      </c>
      <c r="J27" s="9">
        <v>154</v>
      </c>
      <c r="K27" s="10">
        <f t="shared" si="20"/>
        <v>1</v>
      </c>
      <c r="L27" s="9">
        <v>17</v>
      </c>
      <c r="M27" s="12">
        <f>L27/L$27</f>
        <v>1</v>
      </c>
      <c r="N27" s="9">
        <v>160</v>
      </c>
      <c r="O27" s="10">
        <f t="shared" si="1"/>
        <v>1</v>
      </c>
      <c r="P27" s="9">
        <v>11</v>
      </c>
      <c r="Q27" s="12">
        <f>P27/P$27</f>
        <v>1</v>
      </c>
      <c r="R27" s="9">
        <v>1438</v>
      </c>
      <c r="S27" s="10">
        <f t="shared" si="2"/>
        <v>1</v>
      </c>
      <c r="T27" s="9">
        <v>9</v>
      </c>
      <c r="U27" s="12">
        <f>T27/T$27</f>
        <v>1</v>
      </c>
      <c r="V27" s="9">
        <v>92</v>
      </c>
      <c r="W27" s="10">
        <f t="shared" si="3"/>
        <v>1</v>
      </c>
      <c r="X27" s="9">
        <v>1</v>
      </c>
      <c r="Y27" s="12">
        <f>X27/X$27</f>
        <v>1</v>
      </c>
      <c r="Z27" s="9">
        <v>539</v>
      </c>
      <c r="AA27" s="10">
        <f t="shared" si="4"/>
        <v>1</v>
      </c>
      <c r="AB27" s="9">
        <v>3</v>
      </c>
      <c r="AC27" s="12">
        <f>AB27/AB$27</f>
        <v>1</v>
      </c>
      <c r="AD27" s="9">
        <v>18</v>
      </c>
      <c r="AE27" s="10">
        <f t="shared" si="5"/>
        <v>1</v>
      </c>
      <c r="AF27" s="9">
        <v>9</v>
      </c>
      <c r="AG27" s="12">
        <f>AF27/AF$27</f>
        <v>1</v>
      </c>
      <c r="AH27" s="9">
        <v>18567</v>
      </c>
      <c r="AI27" s="10">
        <f t="shared" si="6"/>
        <v>1</v>
      </c>
      <c r="AJ27" s="9">
        <v>24</v>
      </c>
      <c r="AK27" s="12">
        <f>AJ27/AJ$27</f>
        <v>1</v>
      </c>
      <c r="AL27" s="9">
        <v>2</v>
      </c>
      <c r="AM27" s="10">
        <f t="shared" si="7"/>
        <v>1</v>
      </c>
      <c r="AN27" s="9">
        <v>1</v>
      </c>
      <c r="AO27" s="12">
        <f>AN27/AN$27</f>
        <v>1</v>
      </c>
      <c r="AP27" s="9">
        <f t="shared" si="8"/>
        <v>34626</v>
      </c>
      <c r="AQ27" s="10">
        <f t="shared" si="10"/>
        <v>1</v>
      </c>
      <c r="AR27" s="9">
        <v>144</v>
      </c>
      <c r="AS27" s="12">
        <f t="shared" si="11"/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2022-10-04T19:15:57Z</dcterms:modified>
</cp:coreProperties>
</file>