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cchd2-my.sharepoint.com/personal/nakabaya-k_ncchd_go_jp/Documents/KN2012A/1_manuscripts_backup/in_prep_KeitaHase_BMCResNotes/221015_HasegawaKetal_for_BMCResNotes/"/>
    </mc:Choice>
  </mc:AlternateContent>
  <xr:revisionPtr revIDLastSave="1" documentId="11_D8BFD3ECDD3523D5FB89AD63C2E73871C316EFD1" xr6:coauthVersionLast="47" xr6:coauthVersionMax="47" xr10:uidLastSave="{286F08D2-FDEA-4948-94E0-0C6C2379BB65}"/>
  <bookViews>
    <workbookView xWindow="-108" yWindow="-108" windowWidth="23256" windowHeight="13896" xr2:uid="{00000000-000D-0000-FFFF-FFFF00000000}"/>
  </bookViews>
  <sheets>
    <sheet name="Table_S1" sheetId="1" r:id="rId1"/>
    <sheet name="Table_S2" sheetId="2" r:id="rId2"/>
    <sheet name="Table_S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2" l="1"/>
  <c r="E9" i="2"/>
  <c r="E8" i="2"/>
  <c r="E7" i="2"/>
  <c r="E6" i="2"/>
  <c r="E5" i="2"/>
  <c r="E4" i="2"/>
  <c r="E3" i="2"/>
  <c r="F3" i="2" s="1"/>
  <c r="F7" i="2" l="1"/>
</calcChain>
</file>

<file path=xl/sharedStrings.xml><?xml version="1.0" encoding="utf-8"?>
<sst xmlns="http://schemas.openxmlformats.org/spreadsheetml/2006/main" count="73" uniqueCount="58">
  <si>
    <t>Library_name</t>
    <phoneticPr fontId="3"/>
  </si>
  <si>
    <t>Adapter name</t>
  </si>
  <si>
    <t>i5 index (HiSeq X)</t>
    <phoneticPr fontId="3"/>
  </si>
  <si>
    <t>Total Bases</t>
  </si>
  <si>
    <t>Read Count</t>
  </si>
  <si>
    <t>GC (%)</t>
  </si>
  <si>
    <t>AT (%)</t>
  </si>
  <si>
    <t>Q20 (%)</t>
  </si>
  <si>
    <t>Q30 (%)</t>
  </si>
  <si>
    <t>EMCap_1</t>
    <phoneticPr fontId="3"/>
  </si>
  <si>
    <t>xGen UDI-UMI Adapter, Index 9</t>
  </si>
  <si>
    <t>CTCGTTCT</t>
  </si>
  <si>
    <t>CGGCTAATNNNNNNNNN</t>
  </si>
  <si>
    <t>EMCap_2</t>
    <phoneticPr fontId="3"/>
  </si>
  <si>
    <t>xGen UDI-UMI Adapter, Index 10</t>
  </si>
  <si>
    <t>TGGAAGCA</t>
  </si>
  <si>
    <t>ATCGATCGNNNNNNNNN</t>
  </si>
  <si>
    <t>EMCap_3</t>
    <phoneticPr fontId="3"/>
  </si>
  <si>
    <t>xGen UDI-UMI Adapter, Index 11</t>
  </si>
  <si>
    <t>AGTCGAAG</t>
  </si>
  <si>
    <t>GCAAGATCNNNNNNNNN</t>
  </si>
  <si>
    <t>EMCap_4</t>
    <phoneticPr fontId="3"/>
  </si>
  <si>
    <t>xGen UDI-UMI Adapter, Index 12</t>
  </si>
  <si>
    <t>AACAGGTG</t>
  </si>
  <si>
    <t>GCTATCCTNNNNNNNNN</t>
  </si>
  <si>
    <t>SRR12063112_all_hs37d5_nsort_nodup_3677487079bases_methylKit.txt</t>
  </si>
  <si>
    <t>SRR12063113_all_hs37d5_nsort_nodup_3677497955bases_methylKit.txt</t>
  </si>
  <si>
    <t>SRR12063114_all_hs37d5_nsort_nodup_3677556450bases_methylKit.txt</t>
  </si>
  <si>
    <t>SRR12063115_all_hs37d5_nsort_nodup_3677487070bases_methylKit.txt</t>
  </si>
  <si>
    <t>Target_CG_sites_all</t>
    <phoneticPr fontId="5"/>
  </si>
  <si>
    <t>Target_CG_sites_covered (&gt;=1)</t>
    <phoneticPr fontId="5"/>
  </si>
  <si>
    <t>BSCap_high_1</t>
    <phoneticPr fontId="3"/>
  </si>
  <si>
    <t>BSCap_high_2</t>
  </si>
  <si>
    <t>BSCap_high_3</t>
  </si>
  <si>
    <t>BSCap_high_4</t>
  </si>
  <si>
    <t>EMCap_2</t>
  </si>
  <si>
    <t>EMCap_3</t>
  </si>
  <si>
    <t>EMCap_4</t>
  </si>
  <si>
    <t>EMCap_1_all_bismark_hisat2_hs37d5_nsort_nodup_3677487057bases_methylKit.txt</t>
  </si>
  <si>
    <t>EMCap_1_all_bismark_hisat2_hs37d5_nsort_nodup_3677487057bases_methylKit.txt</t>
    <phoneticPr fontId="3"/>
  </si>
  <si>
    <t>EMCap_2_all_bismark_hisat2_hs37d5_nsort_nodup_3677487176bases_methylKit.txt</t>
  </si>
  <si>
    <t>EMCap_2_all_bismark_hisat2_hs37d5_nsort_nodup_3677487176bases_methylKit.txt</t>
    <phoneticPr fontId="3"/>
  </si>
  <si>
    <t>EMCap_3_all_bismark_hisat2_hs37d5_nsort_nodup_3677487101bases_methylKit.txt</t>
  </si>
  <si>
    <t>EMCap_3_all_bismark_hisat2_hs37d5_nsort_nodup_3677487101bases_methylKit.txt</t>
    <phoneticPr fontId="3"/>
  </si>
  <si>
    <t>EMCap_3_all_bismark_hisat2_hs37d5_nsort_nodup_3677487206bases_methylKit.txt</t>
  </si>
  <si>
    <t>EMCap_3_all_bismark_hisat2_hs37d5_nsort_nodup_3677487206bases_methylKit.txt</t>
    <phoneticPr fontId="3"/>
  </si>
  <si>
    <t>File_name</t>
    <phoneticPr fontId="5"/>
  </si>
  <si>
    <t>Table S1 (Hasegawa K et al.) : Index information and sequencing stats for four EMCap libraries</t>
    <phoneticPr fontId="3"/>
  </si>
  <si>
    <t>Ratio_covered
_individual</t>
    <phoneticPr fontId="5"/>
  </si>
  <si>
    <t>Ratio_covered
_average</t>
    <phoneticPr fontId="5"/>
  </si>
  <si>
    <t>file_name</t>
    <phoneticPr fontId="5"/>
  </si>
  <si>
    <t>Ontarget_CG_sites
_covered (&gt;=1)</t>
    <phoneticPr fontId="5"/>
  </si>
  <si>
    <t>Sum_of_coverage_for
_all_target_CG_sites</t>
    <phoneticPr fontId="5"/>
  </si>
  <si>
    <t>Average_read_depth
(individual)</t>
    <phoneticPr fontId="5"/>
  </si>
  <si>
    <t>Average_read_depth
(group average)</t>
    <phoneticPr fontId="5"/>
  </si>
  <si>
    <t>Table S2 (Hasegawa K et al.) : Comparison of the numbers and the ratios of target CpG sites covered (read_depth &gt;=1) between BSCap_high libraries and EMCap libraries</t>
    <phoneticPr fontId="3"/>
  </si>
  <si>
    <t>Table S3 (Hasegawa K et al.) : Comparison of the average read depth for capture-target CpG sites between BSCap_high libraries and EMCap libraries</t>
    <phoneticPr fontId="3"/>
  </si>
  <si>
    <t>i7 index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</si>
</sst>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#,##0_ "/>
    <numFmt numFmtId="178" formatCode="0.00_ "/>
  </numFmts>
  <fonts count="6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b/>
      <sz val="11"/>
      <color theme="1"/>
      <name val="Arial Narrow"/>
      <family val="2"/>
    </font>
    <font>
      <sz val="6"/>
      <name val="ＭＳ Ｐゴシック"/>
      <family val="3"/>
      <charset val="128"/>
      <scheme val="minor"/>
    </font>
    <font>
      <sz val="11"/>
      <color theme="1"/>
      <name val="Arial Narrow"/>
      <family val="2"/>
    </font>
    <font>
      <sz val="6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1">
    <xf numFmtId="0" fontId="0" fillId="0" borderId="0" xfId="0"/>
    <xf numFmtId="0" fontId="2" fillId="0" borderId="0" xfId="0" applyFont="1"/>
    <xf numFmtId="0" fontId="4" fillId="0" borderId="0" xfId="0" applyFont="1"/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 wrapText="1"/>
    </xf>
    <xf numFmtId="0" fontId="4" fillId="0" borderId="0" xfId="0" applyFont="1" applyAlignment="1">
      <alignment horizontal="left"/>
    </xf>
    <xf numFmtId="0" fontId="4" fillId="0" borderId="1" xfId="0" applyFont="1" applyBorder="1"/>
    <xf numFmtId="0" fontId="4" fillId="2" borderId="1" xfId="1" applyFont="1" applyFill="1" applyBorder="1">
      <alignment vertical="center"/>
    </xf>
    <xf numFmtId="0" fontId="4" fillId="2" borderId="1" xfId="1" applyFont="1" applyFill="1" applyBorder="1" applyAlignment="1">
      <alignment vertical="center" wrapText="1"/>
    </xf>
    <xf numFmtId="0" fontId="4" fillId="0" borderId="0" xfId="1" applyFont="1">
      <alignment vertical="center"/>
    </xf>
    <xf numFmtId="0" fontId="4" fillId="0" borderId="1" xfId="1" applyFont="1" applyBorder="1">
      <alignment vertical="center"/>
    </xf>
    <xf numFmtId="176" fontId="4" fillId="0" borderId="1" xfId="1" applyNumberFormat="1" applyFont="1" applyBorder="1">
      <alignment vertical="center"/>
    </xf>
    <xf numFmtId="177" fontId="4" fillId="0" borderId="1" xfId="1" applyNumberFormat="1" applyFont="1" applyBorder="1">
      <alignment vertical="center"/>
    </xf>
    <xf numFmtId="177" fontId="4" fillId="0" borderId="1" xfId="0" applyNumberFormat="1" applyFont="1" applyBorder="1"/>
    <xf numFmtId="0" fontId="4" fillId="0" borderId="0" xfId="1" applyFont="1" applyAlignment="1">
      <alignment horizontal="center" vertical="center"/>
    </xf>
    <xf numFmtId="178" fontId="4" fillId="0" borderId="1" xfId="1" applyNumberFormat="1" applyFont="1" applyBorder="1">
      <alignment vertical="center"/>
    </xf>
    <xf numFmtId="0" fontId="4" fillId="2" borderId="1" xfId="1" applyFont="1" applyFill="1" applyBorder="1" applyAlignment="1">
      <alignment horizontal="center" vertical="center" wrapText="1"/>
    </xf>
    <xf numFmtId="176" fontId="4" fillId="0" borderId="1" xfId="1" applyNumberFormat="1" applyFont="1" applyBorder="1" applyAlignment="1">
      <alignment horizontal="center" vertical="center"/>
    </xf>
    <xf numFmtId="178" fontId="4" fillId="0" borderId="2" xfId="1" applyNumberFormat="1" applyFont="1" applyBorder="1" applyAlignment="1">
      <alignment horizontal="center" vertical="center"/>
    </xf>
    <xf numFmtId="178" fontId="4" fillId="0" borderId="3" xfId="1" applyNumberFormat="1" applyFont="1" applyBorder="1" applyAlignment="1">
      <alignment horizontal="center" vertical="center"/>
    </xf>
    <xf numFmtId="178" fontId="4" fillId="0" borderId="4" xfId="1" applyNumberFormat="1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"/>
  <sheetViews>
    <sheetView tabSelected="1" workbookViewId="0">
      <selection activeCell="E16" sqref="E16"/>
    </sheetView>
  </sheetViews>
  <sheetFormatPr defaultColWidth="9" defaultRowHeight="13.8" x14ac:dyDescent="0.25"/>
  <cols>
    <col min="1" max="1" width="11.109375" style="2" bestFit="1" customWidth="1"/>
    <col min="2" max="2" width="25.33203125" style="2" bestFit="1" customWidth="1"/>
    <col min="3" max="3" width="14.21875" style="2" bestFit="1" customWidth="1"/>
    <col min="4" max="4" width="22.88671875" style="2" bestFit="1" customWidth="1"/>
    <col min="5" max="5" width="12.88671875" style="2" bestFit="1" customWidth="1"/>
    <col min="6" max="6" width="11.109375" style="2" bestFit="1" customWidth="1"/>
    <col min="7" max="7" width="6.88671875" style="2" bestFit="1" customWidth="1"/>
    <col min="8" max="8" width="6.6640625" style="2" bestFit="1" customWidth="1"/>
    <col min="9" max="10" width="7.77734375" style="2" bestFit="1" customWidth="1"/>
    <col min="11" max="16384" width="9" style="2"/>
  </cols>
  <sheetData>
    <row r="1" spans="1:10" x14ac:dyDescent="0.25">
      <c r="A1" s="1" t="s">
        <v>47</v>
      </c>
    </row>
    <row r="2" spans="1:10" s="5" customFormat="1" x14ac:dyDescent="0.25">
      <c r="A2" s="3" t="s">
        <v>0</v>
      </c>
      <c r="B2" s="3" t="s">
        <v>1</v>
      </c>
      <c r="C2" s="3" t="s">
        <v>2</v>
      </c>
      <c r="D2" s="4" t="s">
        <v>57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</row>
    <row r="3" spans="1:10" x14ac:dyDescent="0.25">
      <c r="A3" s="6" t="s">
        <v>9</v>
      </c>
      <c r="B3" s="6" t="s">
        <v>10</v>
      </c>
      <c r="C3" s="6" t="s">
        <v>11</v>
      </c>
      <c r="D3" s="6" t="s">
        <v>12</v>
      </c>
      <c r="E3" s="13">
        <v>6833137164</v>
      </c>
      <c r="F3" s="13">
        <v>45252564</v>
      </c>
      <c r="G3" s="6">
        <v>26.12</v>
      </c>
      <c r="H3" s="6">
        <v>73.88</v>
      </c>
      <c r="I3" s="6">
        <v>93.84</v>
      </c>
      <c r="J3" s="6">
        <v>89.05</v>
      </c>
    </row>
    <row r="4" spans="1:10" x14ac:dyDescent="0.25">
      <c r="A4" s="6" t="s">
        <v>13</v>
      </c>
      <c r="B4" s="6" t="s">
        <v>14</v>
      </c>
      <c r="C4" s="6" t="s">
        <v>15</v>
      </c>
      <c r="D4" s="6" t="s">
        <v>16</v>
      </c>
      <c r="E4" s="13">
        <v>11605596958</v>
      </c>
      <c r="F4" s="13">
        <v>76858258</v>
      </c>
      <c r="G4" s="6">
        <v>25.83</v>
      </c>
      <c r="H4" s="6">
        <v>74.17</v>
      </c>
      <c r="I4" s="6">
        <v>95.61</v>
      </c>
      <c r="J4" s="6">
        <v>91.48</v>
      </c>
    </row>
    <row r="5" spans="1:10" x14ac:dyDescent="0.25">
      <c r="A5" s="6" t="s">
        <v>17</v>
      </c>
      <c r="B5" s="6" t="s">
        <v>18</v>
      </c>
      <c r="C5" s="6" t="s">
        <v>19</v>
      </c>
      <c r="D5" s="6" t="s">
        <v>20</v>
      </c>
      <c r="E5" s="13">
        <v>9333320268</v>
      </c>
      <c r="F5" s="13">
        <v>61810068</v>
      </c>
      <c r="G5" s="6">
        <v>25.88</v>
      </c>
      <c r="H5" s="6">
        <v>74.12</v>
      </c>
      <c r="I5" s="6">
        <v>95.79</v>
      </c>
      <c r="J5" s="6">
        <v>91.73</v>
      </c>
    </row>
    <row r="6" spans="1:10" x14ac:dyDescent="0.25">
      <c r="A6" s="6" t="s">
        <v>21</v>
      </c>
      <c r="B6" s="6" t="s">
        <v>22</v>
      </c>
      <c r="C6" s="6" t="s">
        <v>23</v>
      </c>
      <c r="D6" s="6" t="s">
        <v>24</v>
      </c>
      <c r="E6" s="13">
        <v>6496927812</v>
      </c>
      <c r="F6" s="13">
        <v>43026012</v>
      </c>
      <c r="G6" s="6">
        <v>25.84</v>
      </c>
      <c r="H6" s="6">
        <v>74.16</v>
      </c>
      <c r="I6" s="6">
        <v>95.71</v>
      </c>
      <c r="J6" s="6">
        <v>91.67</v>
      </c>
    </row>
  </sheetData>
  <phoneticPr fontId="3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0"/>
  <sheetViews>
    <sheetView workbookViewId="0">
      <selection activeCell="F3" sqref="F3:F6"/>
    </sheetView>
  </sheetViews>
  <sheetFormatPr defaultColWidth="9" defaultRowHeight="13.8" x14ac:dyDescent="0.2"/>
  <cols>
    <col min="1" max="1" width="14.109375" style="9" bestFit="1" customWidth="1"/>
    <col min="2" max="2" width="66.109375" style="9" bestFit="1" customWidth="1"/>
    <col min="3" max="3" width="16.44140625" style="9" bestFit="1" customWidth="1"/>
    <col min="4" max="4" width="25.21875" style="9" bestFit="1" customWidth="1"/>
    <col min="5" max="5" width="12.77734375" style="9" bestFit="1" customWidth="1"/>
    <col min="6" max="6" width="12.88671875" style="9" bestFit="1" customWidth="1"/>
    <col min="7" max="16384" width="9" style="9"/>
  </cols>
  <sheetData>
    <row r="1" spans="1:6" s="2" customFormat="1" x14ac:dyDescent="0.25">
      <c r="A1" s="1" t="s">
        <v>55</v>
      </c>
    </row>
    <row r="2" spans="1:6" ht="27.6" x14ac:dyDescent="0.2">
      <c r="A2" s="7" t="s">
        <v>0</v>
      </c>
      <c r="B2" s="7" t="s">
        <v>46</v>
      </c>
      <c r="C2" s="8" t="s">
        <v>29</v>
      </c>
      <c r="D2" s="8" t="s">
        <v>30</v>
      </c>
      <c r="E2" s="8" t="s">
        <v>48</v>
      </c>
      <c r="F2" s="8" t="s">
        <v>49</v>
      </c>
    </row>
    <row r="3" spans="1:6" x14ac:dyDescent="0.2">
      <c r="A3" s="10" t="s">
        <v>9</v>
      </c>
      <c r="B3" s="10" t="s">
        <v>39</v>
      </c>
      <c r="C3" s="12">
        <v>3156463</v>
      </c>
      <c r="D3" s="12">
        <v>3020789</v>
      </c>
      <c r="E3" s="11">
        <f>D3/C3</f>
        <v>0.95701707892663401</v>
      </c>
      <c r="F3" s="17">
        <f>AVERAGE(E3:E6)</f>
        <v>0.95996262272043109</v>
      </c>
    </row>
    <row r="4" spans="1:6" x14ac:dyDescent="0.2">
      <c r="A4" s="10" t="s">
        <v>35</v>
      </c>
      <c r="B4" s="10" t="s">
        <v>41</v>
      </c>
      <c r="C4" s="12">
        <v>3156463</v>
      </c>
      <c r="D4" s="12">
        <v>3030730</v>
      </c>
      <c r="E4" s="11">
        <f t="shared" ref="E4:E10" si="0">D4/C4</f>
        <v>0.96016649015052613</v>
      </c>
      <c r="F4" s="17"/>
    </row>
    <row r="5" spans="1:6" x14ac:dyDescent="0.2">
      <c r="A5" s="10" t="s">
        <v>36</v>
      </c>
      <c r="B5" s="10" t="s">
        <v>43</v>
      </c>
      <c r="C5" s="12">
        <v>3156463</v>
      </c>
      <c r="D5" s="12">
        <v>3043224</v>
      </c>
      <c r="E5" s="11">
        <f t="shared" si="0"/>
        <v>0.96412471807843148</v>
      </c>
      <c r="F5" s="17"/>
    </row>
    <row r="6" spans="1:6" x14ac:dyDescent="0.2">
      <c r="A6" s="10" t="s">
        <v>37</v>
      </c>
      <c r="B6" s="10" t="s">
        <v>45</v>
      </c>
      <c r="C6" s="12">
        <v>3156463</v>
      </c>
      <c r="D6" s="12">
        <v>3025603</v>
      </c>
      <c r="E6" s="11">
        <f t="shared" si="0"/>
        <v>0.95854220372613275</v>
      </c>
      <c r="F6" s="17"/>
    </row>
    <row r="7" spans="1:6" x14ac:dyDescent="0.2">
      <c r="A7" s="10" t="s">
        <v>31</v>
      </c>
      <c r="B7" s="10" t="s">
        <v>25</v>
      </c>
      <c r="C7" s="12">
        <v>3156463</v>
      </c>
      <c r="D7" s="12">
        <v>3074005</v>
      </c>
      <c r="E7" s="11">
        <f t="shared" si="0"/>
        <v>0.97387645602055217</v>
      </c>
      <c r="F7" s="17">
        <f>AVERAGE(E7:E10)</f>
        <v>0.97598997675562804</v>
      </c>
    </row>
    <row r="8" spans="1:6" x14ac:dyDescent="0.2">
      <c r="A8" s="10" t="s">
        <v>32</v>
      </c>
      <c r="B8" s="10" t="s">
        <v>26</v>
      </c>
      <c r="C8" s="12">
        <v>3156463</v>
      </c>
      <c r="D8" s="12">
        <v>3086368</v>
      </c>
      <c r="E8" s="11">
        <f t="shared" si="0"/>
        <v>0.9777931817987412</v>
      </c>
      <c r="F8" s="17"/>
    </row>
    <row r="9" spans="1:6" x14ac:dyDescent="0.2">
      <c r="A9" s="10" t="s">
        <v>33</v>
      </c>
      <c r="B9" s="10" t="s">
        <v>27</v>
      </c>
      <c r="C9" s="12">
        <v>3156463</v>
      </c>
      <c r="D9" s="12">
        <v>3086305</v>
      </c>
      <c r="E9" s="11">
        <f t="shared" si="0"/>
        <v>0.97777322274964096</v>
      </c>
      <c r="F9" s="17"/>
    </row>
    <row r="10" spans="1:6" x14ac:dyDescent="0.2">
      <c r="A10" s="10" t="s">
        <v>34</v>
      </c>
      <c r="B10" s="10" t="s">
        <v>28</v>
      </c>
      <c r="C10" s="12">
        <v>3156463</v>
      </c>
      <c r="D10" s="12">
        <v>3076027</v>
      </c>
      <c r="E10" s="11">
        <f t="shared" si="0"/>
        <v>0.97451704645357795</v>
      </c>
      <c r="F10" s="17"/>
    </row>
  </sheetData>
  <mergeCells count="2">
    <mergeCell ref="F3:F6"/>
    <mergeCell ref="F7:F10"/>
  </mergeCells>
  <phoneticPr fontId="3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0"/>
  <sheetViews>
    <sheetView workbookViewId="0">
      <selection activeCell="C3" sqref="C3"/>
    </sheetView>
  </sheetViews>
  <sheetFormatPr defaultColWidth="9" defaultRowHeight="13.8" x14ac:dyDescent="0.2"/>
  <cols>
    <col min="1" max="1" width="12.21875" style="9" bestFit="1" customWidth="1"/>
    <col min="2" max="2" width="66.109375" style="9" bestFit="1" customWidth="1"/>
    <col min="3" max="3" width="16.88671875" style="9" customWidth="1"/>
    <col min="4" max="4" width="15.21875" style="9" bestFit="1" customWidth="1"/>
    <col min="5" max="5" width="17.44140625" style="9" customWidth="1"/>
    <col min="6" max="6" width="16.77734375" style="14" customWidth="1"/>
    <col min="7" max="16384" width="9" style="9"/>
  </cols>
  <sheetData>
    <row r="1" spans="1:6" s="2" customFormat="1" x14ac:dyDescent="0.25">
      <c r="A1" s="1" t="s">
        <v>56</v>
      </c>
    </row>
    <row r="2" spans="1:6" ht="27.6" x14ac:dyDescent="0.2">
      <c r="A2" s="7" t="s">
        <v>0</v>
      </c>
      <c r="B2" s="7" t="s">
        <v>50</v>
      </c>
      <c r="C2" s="8" t="s">
        <v>52</v>
      </c>
      <c r="D2" s="8" t="s">
        <v>51</v>
      </c>
      <c r="E2" s="16" t="s">
        <v>53</v>
      </c>
      <c r="F2" s="16" t="s">
        <v>54</v>
      </c>
    </row>
    <row r="3" spans="1:6" x14ac:dyDescent="0.2">
      <c r="A3" s="10" t="s">
        <v>9</v>
      </c>
      <c r="B3" s="10" t="s">
        <v>38</v>
      </c>
      <c r="C3" s="12">
        <v>50786093</v>
      </c>
      <c r="D3" s="12">
        <v>3020789</v>
      </c>
      <c r="E3" s="15">
        <v>16.812200000000001</v>
      </c>
      <c r="F3" s="18">
        <v>17.089000000000002</v>
      </c>
    </row>
    <row r="4" spans="1:6" x14ac:dyDescent="0.2">
      <c r="A4" s="10" t="s">
        <v>35</v>
      </c>
      <c r="B4" s="10" t="s">
        <v>40</v>
      </c>
      <c r="C4" s="12">
        <v>51912955</v>
      </c>
      <c r="D4" s="12">
        <v>3030730</v>
      </c>
      <c r="E4" s="15">
        <v>17.128900000000002</v>
      </c>
      <c r="F4" s="19"/>
    </row>
    <row r="5" spans="1:6" x14ac:dyDescent="0.2">
      <c r="A5" s="10" t="s">
        <v>36</v>
      </c>
      <c r="B5" s="10" t="s">
        <v>42</v>
      </c>
      <c r="C5" s="12">
        <v>53126814</v>
      </c>
      <c r="D5" s="12">
        <v>3043224</v>
      </c>
      <c r="E5" s="15">
        <v>17.4574</v>
      </c>
      <c r="F5" s="19"/>
    </row>
    <row r="6" spans="1:6" x14ac:dyDescent="0.2">
      <c r="A6" s="10" t="s">
        <v>37</v>
      </c>
      <c r="B6" s="10" t="s">
        <v>44</v>
      </c>
      <c r="C6" s="12">
        <v>51306711</v>
      </c>
      <c r="D6" s="12">
        <v>3025603</v>
      </c>
      <c r="E6" s="15">
        <v>16.9575</v>
      </c>
      <c r="F6" s="20"/>
    </row>
    <row r="7" spans="1:6" x14ac:dyDescent="0.2">
      <c r="A7" s="10" t="s">
        <v>31</v>
      </c>
      <c r="B7" s="10" t="s">
        <v>25</v>
      </c>
      <c r="C7" s="12">
        <v>48390706</v>
      </c>
      <c r="D7" s="12">
        <v>3074005</v>
      </c>
      <c r="E7" s="15">
        <v>15.741899999999999</v>
      </c>
      <c r="F7" s="18">
        <v>16.996775</v>
      </c>
    </row>
    <row r="8" spans="1:6" x14ac:dyDescent="0.2">
      <c r="A8" s="10" t="s">
        <v>32</v>
      </c>
      <c r="B8" s="10" t="s">
        <v>26</v>
      </c>
      <c r="C8" s="12">
        <v>55955384</v>
      </c>
      <c r="D8" s="12">
        <v>3086368</v>
      </c>
      <c r="E8" s="15">
        <v>18.129799999999999</v>
      </c>
      <c r="F8" s="19"/>
    </row>
    <row r="9" spans="1:6" x14ac:dyDescent="0.2">
      <c r="A9" s="10" t="s">
        <v>33</v>
      </c>
      <c r="B9" s="10" t="s">
        <v>27</v>
      </c>
      <c r="C9" s="12">
        <v>54923242</v>
      </c>
      <c r="D9" s="12">
        <v>3086305</v>
      </c>
      <c r="E9" s="15">
        <v>17.7958</v>
      </c>
      <c r="F9" s="19"/>
    </row>
    <row r="10" spans="1:6" x14ac:dyDescent="0.2">
      <c r="A10" s="10" t="s">
        <v>34</v>
      </c>
      <c r="B10" s="10" t="s">
        <v>28</v>
      </c>
      <c r="C10" s="12">
        <v>50199496</v>
      </c>
      <c r="D10" s="12">
        <v>3076027</v>
      </c>
      <c r="E10" s="15">
        <v>16.319600000000001</v>
      </c>
      <c r="F10" s="20"/>
    </row>
  </sheetData>
  <mergeCells count="2">
    <mergeCell ref="F3:F6"/>
    <mergeCell ref="F7:F10"/>
  </mergeCells>
  <phoneticPr fontId="3"/>
  <conditionalFormatting sqref="E3:E10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{88238647-8375-4E49-90A0-49193E27650F}</x14:id>
        </ext>
      </extLst>
    </cfRule>
  </conditionalFormatting>
  <pageMargins left="0.7" right="0.7" top="0.75" bottom="0.75" header="0.3" footer="0.3"/>
  <pageSetup paperSize="9" orientation="portrait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8238647-8375-4E49-90A0-49193E27650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E3:E10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Table_S1</vt:lpstr>
      <vt:lpstr>Table_S2</vt:lpstr>
      <vt:lpstr>Table_S3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Kazuhiko Nakabayashi</dc:creator>
  <cp:lastModifiedBy>一彦</cp:lastModifiedBy>
  <dcterms:created xsi:type="dcterms:W3CDTF">2022-10-15T08:21:52Z</dcterms:created>
  <dcterms:modified xsi:type="dcterms:W3CDTF">2022-10-16T23:44:43Z</dcterms:modified>
</cp:coreProperties>
</file>