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sosaka-my.sharepoint.com/personal/u518899i_ecs_osaka-u_ac_jp/Documents/Srr1 2022.10 ComBio/"/>
    </mc:Choice>
  </mc:AlternateContent>
  <xr:revisionPtr revIDLastSave="46" documentId="13_ncr:1_{463AF872-37CD-E948-966C-DBF836FCD191}" xr6:coauthVersionLast="47" xr6:coauthVersionMax="47" xr10:uidLastSave="{DDA3FF41-E42E-6A4E-BE09-FE1D18D3B96E}"/>
  <bookViews>
    <workbookView xWindow="16000" yWindow="6260" windowWidth="28800" windowHeight="17500" xr2:uid="{00000000-000D-0000-FFFF-FFFF00000000}"/>
  </bookViews>
  <sheets>
    <sheet name=" Table A" sheetId="2" r:id="rId1"/>
    <sheet name="Table B" sheetId="3" r:id="rId2"/>
    <sheet name="Table C" sheetId="1" r:id="rId3"/>
    <sheet name="Table D" sheetId="4" r:id="rId4"/>
  </sheets>
  <definedNames>
    <definedName name="_xlnm.Print_Area" localSheetId="0">' Table A'!$A$2:$W$52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4" l="1"/>
  <c r="V4" i="2"/>
  <c r="V3" i="2" s="1"/>
  <c r="D13" i="4"/>
  <c r="F3" i="3" l="1"/>
  <c r="G3" i="3"/>
  <c r="H3" i="3"/>
  <c r="F4" i="3"/>
  <c r="G4" i="3"/>
  <c r="I4" i="3" s="1"/>
  <c r="H4" i="3"/>
  <c r="J4" i="3" s="1"/>
  <c r="F5" i="3"/>
  <c r="G5" i="3"/>
  <c r="H5" i="3"/>
  <c r="F6" i="3"/>
  <c r="G6" i="3"/>
  <c r="H6" i="3"/>
  <c r="H2" i="3"/>
  <c r="G2" i="3"/>
  <c r="F2" i="3"/>
  <c r="I6" i="3"/>
  <c r="J5" i="3"/>
  <c r="J3" i="3"/>
  <c r="I3" i="3"/>
  <c r="J2" i="3"/>
  <c r="I2" i="3"/>
  <c r="J6" i="3" l="1"/>
  <c r="I5" i="3"/>
  <c r="C4" i="2" l="1"/>
  <c r="D4" i="2"/>
  <c r="E4" i="2"/>
  <c r="F4" i="2"/>
  <c r="G4" i="2"/>
  <c r="H4" i="2"/>
  <c r="I4" i="2"/>
  <c r="J4" i="2"/>
  <c r="K4" i="2"/>
  <c r="R4" i="2"/>
  <c r="S4" i="2"/>
  <c r="L4" i="2"/>
  <c r="T4" i="2"/>
  <c r="N4" i="2"/>
  <c r="U4" i="2"/>
  <c r="M4" i="2"/>
  <c r="O4" i="2"/>
  <c r="P4" i="2"/>
  <c r="Q4" i="2"/>
  <c r="W4" i="2"/>
  <c r="B4" i="2"/>
  <c r="B3" i="2" s="1"/>
  <c r="G4" i="1"/>
  <c r="G3" i="1" s="1"/>
  <c r="C4" i="1"/>
  <c r="C3" i="1" s="1"/>
  <c r="D4" i="1"/>
  <c r="D3" i="1" s="1"/>
  <c r="E4" i="1"/>
  <c r="E3" i="1" s="1"/>
  <c r="F4" i="1"/>
  <c r="F3" i="1" s="1"/>
  <c r="H4" i="1"/>
  <c r="H3" i="1" s="1"/>
  <c r="B4" i="1"/>
  <c r="B3" i="1" s="1"/>
  <c r="N3" i="2" l="1"/>
  <c r="H3" i="2"/>
  <c r="U3" i="2"/>
  <c r="I3" i="2"/>
  <c r="T3" i="2"/>
  <c r="G3" i="2"/>
  <c r="M3" i="2"/>
  <c r="J3" i="2"/>
  <c r="F3" i="2"/>
  <c r="W3" i="2"/>
  <c r="Q3" i="2"/>
  <c r="S3" i="2"/>
  <c r="P3" i="2"/>
  <c r="R3" i="2"/>
  <c r="D3" i="2"/>
  <c r="E3" i="2"/>
  <c r="O3" i="2"/>
  <c r="K3" i="2"/>
  <c r="C3" i="2"/>
  <c r="L3" i="2"/>
</calcChain>
</file>

<file path=xl/sharedStrings.xml><?xml version="1.0" encoding="utf-8"?>
<sst xmlns="http://schemas.openxmlformats.org/spreadsheetml/2006/main" count="63" uniqueCount="53">
  <si>
    <t>GCR rates</t>
    <phoneticPr fontId="19"/>
  </si>
  <si>
    <t>wild type</t>
  </si>
  <si>
    <r>
      <t>srr1</t>
    </r>
    <r>
      <rPr>
        <b/>
        <sz val="12"/>
        <color theme="1"/>
        <rFont val="游ゴシック"/>
        <family val="2"/>
        <charset val="128"/>
      </rPr>
      <t>∆</t>
    </r>
  </si>
  <si>
    <r>
      <t>skb1</t>
    </r>
    <r>
      <rPr>
        <b/>
        <sz val="12"/>
        <color theme="1"/>
        <rFont val="游ゴシック"/>
        <family val="2"/>
        <charset val="128"/>
      </rPr>
      <t>∆</t>
    </r>
  </si>
  <si>
    <r>
      <t>rad51</t>
    </r>
    <r>
      <rPr>
        <b/>
        <sz val="12"/>
        <color theme="1"/>
        <rFont val="游ゴシック"/>
        <family val="2"/>
        <charset val="128"/>
      </rPr>
      <t>∆</t>
    </r>
  </si>
  <si>
    <t>srr1∆
rad51∆</t>
    <phoneticPr fontId="19"/>
  </si>
  <si>
    <r>
      <t>skb1</t>
    </r>
    <r>
      <rPr>
        <b/>
        <sz val="12"/>
        <color theme="1"/>
        <rFont val="游ゴシック"/>
        <family val="2"/>
        <charset val="128"/>
      </rPr>
      <t xml:space="preserve">∆
</t>
    </r>
    <r>
      <rPr>
        <b/>
        <sz val="12"/>
        <color theme="1"/>
        <rFont val="Arial"/>
        <family val="2"/>
      </rPr>
      <t>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</si>
  <si>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srr1</t>
    </r>
    <r>
      <rPr>
        <b/>
        <sz val="12"/>
        <color theme="1"/>
        <rFont val="游ゴシック"/>
        <family val="2"/>
        <charset val="128"/>
      </rPr>
      <t xml:space="preserve">∆
</t>
    </r>
    <r>
      <rPr>
        <b/>
        <sz val="12"/>
        <color theme="1"/>
        <rFont val="Arial"/>
        <family val="2"/>
      </rPr>
      <t>skb1</t>
    </r>
    <r>
      <rPr>
        <b/>
        <sz val="12"/>
        <color theme="1"/>
        <rFont val="游ゴシック"/>
        <family val="2"/>
        <charset val="128"/>
      </rPr>
      <t xml:space="preserve">∆
</t>
    </r>
    <r>
      <rPr>
        <b/>
        <sz val="12"/>
        <color theme="1"/>
        <rFont val="Arial"/>
        <family val="2"/>
      </rPr>
      <t>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</si>
  <si>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srr1-WR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</si>
  <si>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skb1-AV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</si>
  <si>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srr1-WR
skb1-AV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</si>
  <si>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t>rad52-R45K</t>
  </si>
  <si>
    <r>
      <t>srr1</t>
    </r>
    <r>
      <rPr>
        <b/>
        <sz val="12"/>
        <color theme="1"/>
        <rFont val="游ゴシック"/>
        <family val="2"/>
        <charset val="128"/>
      </rPr>
      <t xml:space="preserve">∆
</t>
    </r>
    <r>
      <rPr>
        <b/>
        <sz val="12"/>
        <color theme="1"/>
        <rFont val="Arial"/>
        <family val="2"/>
      </rPr>
      <t>rad52-R45K</t>
    </r>
    <phoneticPr fontId="19"/>
  </si>
  <si>
    <r>
      <t>rad52-RK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</si>
  <si>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srr1-WR
rad52-RK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</si>
  <si>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pcn1-KR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</si>
  <si>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srr1-WR
pcn1-KR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</si>
  <si>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skb1-FY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</si>
  <si>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skb1-EAEA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</si>
  <si>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skb1</t>
    </r>
    <r>
      <rPr>
        <b/>
        <sz val="12"/>
        <color theme="1"/>
        <rFont val="游ゴシック"/>
        <family val="2"/>
        <charset val="128"/>
      </rPr>
      <t xml:space="preserve">∆
</t>
    </r>
    <r>
      <rPr>
        <b/>
        <sz val="12"/>
        <color theme="1"/>
        <rFont val="Arial"/>
        <family val="2"/>
      </rPr>
      <t>rad52-RK</t>
    </r>
    <phoneticPr fontId="19"/>
  </si>
  <si>
    <r>
      <t>skb1</t>
    </r>
    <r>
      <rPr>
        <b/>
        <sz val="12"/>
        <color theme="1"/>
        <rFont val="游ゴシック"/>
        <family val="2"/>
        <charset val="128"/>
      </rPr>
      <t xml:space="preserve">∆
</t>
    </r>
    <r>
      <rPr>
        <b/>
        <sz val="12"/>
        <color theme="1"/>
        <rFont val="Arial"/>
        <family val="2"/>
      </rPr>
      <t>rad52-RK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</si>
  <si>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r>
      <t>srr1-HA
rad51</t>
    </r>
    <r>
      <rPr>
        <b/>
        <sz val="12"/>
        <color theme="1"/>
        <rFont val="游ゴシック"/>
        <family val="2"/>
        <charset val="128"/>
      </rPr>
      <t>∆</t>
    </r>
    <phoneticPr fontId="19"/>
  </si>
  <si>
    <t>relative</t>
    <phoneticPr fontId="19"/>
  </si>
  <si>
    <t>median</t>
    <phoneticPr fontId="19"/>
  </si>
  <si>
    <t>Total GCR rates</t>
    <phoneticPr fontId="19"/>
  </si>
  <si>
    <t>Translocations</t>
    <phoneticPr fontId="25"/>
  </si>
  <si>
    <t>Truncations</t>
    <phoneticPr fontId="25"/>
  </si>
  <si>
    <t>Isochromosomes</t>
    <phoneticPr fontId="25"/>
  </si>
  <si>
    <t>rate of
translocations</t>
    <phoneticPr fontId="19"/>
  </si>
  <si>
    <t>rate of
translocation s</t>
    <phoneticPr fontId="19"/>
  </si>
  <si>
    <t>truncations
(/rad51∆)</t>
    <phoneticPr fontId="19"/>
  </si>
  <si>
    <t>isochromosomes
(/rad51∆)</t>
    <phoneticPr fontId="19"/>
  </si>
  <si>
    <t>p-value
(vs rad51∆)</t>
    <phoneticPr fontId="19"/>
  </si>
  <si>
    <t>rad51∆</t>
  </si>
  <si>
    <t>N.A.</t>
  </si>
  <si>
    <t>srr1∆ rad51∆</t>
  </si>
  <si>
    <t>&lt;0.0001</t>
    <phoneticPr fontId="19"/>
  </si>
  <si>
    <t>skb1∆ rad51∆</t>
  </si>
  <si>
    <t>skb1-FY rad51∆</t>
  </si>
  <si>
    <t>Chromosome loss rates</t>
    <phoneticPr fontId="19"/>
  </si>
  <si>
    <r>
      <t>srr1</t>
    </r>
    <r>
      <rPr>
        <sz val="12"/>
        <color theme="1"/>
        <rFont val="游ゴシック"/>
        <family val="2"/>
        <charset val="128"/>
      </rPr>
      <t>∆</t>
    </r>
  </si>
  <si>
    <t xml:space="preserve">srr1-WR </t>
  </si>
  <si>
    <r>
      <t>skb1</t>
    </r>
    <r>
      <rPr>
        <sz val="12"/>
        <color theme="1"/>
        <rFont val="游ゴシック"/>
        <family val="2"/>
        <charset val="128"/>
      </rPr>
      <t>∆</t>
    </r>
    <r>
      <rPr>
        <sz val="12"/>
        <color theme="1"/>
        <rFont val="Arial"/>
        <family val="2"/>
      </rPr>
      <t xml:space="preserve"> </t>
    </r>
  </si>
  <si>
    <r>
      <t>rad51</t>
    </r>
    <r>
      <rPr>
        <sz val="12"/>
        <color theme="1"/>
        <rFont val="游ゴシック"/>
        <family val="2"/>
        <charset val="128"/>
      </rPr>
      <t>∆</t>
    </r>
    <r>
      <rPr>
        <sz val="12"/>
        <color theme="1"/>
        <rFont val="Arial"/>
        <family val="2"/>
      </rPr>
      <t xml:space="preserve"> </t>
    </r>
  </si>
  <si>
    <r>
      <t>srr1-WR
rad51</t>
    </r>
    <r>
      <rPr>
        <sz val="12"/>
        <color theme="1"/>
        <rFont val="游ゴシック"/>
        <family val="2"/>
        <charset val="128"/>
      </rPr>
      <t>∆</t>
    </r>
    <r>
      <rPr>
        <sz val="12"/>
        <color theme="1"/>
        <rFont val="Arial"/>
        <family val="2"/>
      </rPr>
      <t xml:space="preserve"> </t>
    </r>
    <phoneticPr fontId="19"/>
  </si>
  <si>
    <r>
      <t>skb1</t>
    </r>
    <r>
      <rPr>
        <sz val="12"/>
        <color theme="1"/>
        <rFont val="游ゴシック"/>
        <family val="2"/>
        <charset val="128"/>
      </rPr>
      <t xml:space="preserve">∆
</t>
    </r>
    <r>
      <rPr>
        <sz val="12"/>
        <color theme="1"/>
        <rFont val="Arial"/>
        <family val="2"/>
      </rPr>
      <t>rad51</t>
    </r>
    <r>
      <rPr>
        <sz val="12"/>
        <color theme="1"/>
        <rFont val="游ゴシック"/>
        <family val="2"/>
        <charset val="128"/>
      </rPr>
      <t>∆</t>
    </r>
    <r>
      <rPr>
        <sz val="12"/>
        <color theme="1"/>
        <rFont val="Arial"/>
        <family val="2"/>
      </rPr>
      <t xml:space="preserve"> </t>
    </r>
    <phoneticPr fontId="19"/>
  </si>
  <si>
    <t>srr1-DAPA
rad51∆</t>
    <phoneticPr fontId="19"/>
  </si>
  <si>
    <t>total nuclei</t>
  </si>
  <si>
    <t>% total</t>
  </si>
  <si>
    <t>mean</t>
  </si>
  <si>
    <t>srr1∆</t>
  </si>
  <si>
    <t>t test</t>
  </si>
  <si>
    <t>≥1 Rad52 focus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</si>
</sst>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0_ "/>
    <numFmt numFmtId="178" formatCode="0_ "/>
    <numFmt numFmtId="179" formatCode="0.0000"/>
    <numFmt numFmtId="180" formatCode="0.0%"/>
    <numFmt numFmtId="181" formatCode="0.0000_ "/>
  </numFmts>
  <fonts count="30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1" fontId="20" fillId="0" borderId="10" xfId="0" applyNumberFormat="1" applyFont="1" applyBorder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20" fillId="0" borderId="0" xfId="0" applyFont="1" applyAlignment="1"/>
    <xf numFmtId="0" fontId="21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/>
    <xf numFmtId="0" fontId="0" fillId="0" borderId="0" xfId="0" applyAlignment="1"/>
    <xf numFmtId="0" fontId="22" fillId="0" borderId="10" xfId="0" applyFont="1" applyBorder="1">
      <alignment vertical="center"/>
    </xf>
    <xf numFmtId="0" fontId="0" fillId="0" borderId="10" xfId="0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wrapText="1"/>
    </xf>
    <xf numFmtId="0" fontId="24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2" fontId="24" fillId="0" borderId="11" xfId="0" applyNumberFormat="1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wrapText="1"/>
    </xf>
    <xf numFmtId="11" fontId="20" fillId="33" borderId="0" xfId="0" applyNumberFormat="1" applyFont="1" applyFill="1" applyAlignment="1">
      <alignment horizontal="center" vertical="center"/>
    </xf>
    <xf numFmtId="11" fontId="20" fillId="33" borderId="11" xfId="0" applyNumberFormat="1" applyFont="1" applyFill="1" applyBorder="1" applyAlignment="1">
      <alignment horizontal="center" vertical="center"/>
    </xf>
    <xf numFmtId="11" fontId="24" fillId="33" borderId="0" xfId="0" applyNumberFormat="1" applyFont="1" applyFill="1" applyAlignment="1">
      <alignment horizontal="center" vertical="center"/>
    </xf>
    <xf numFmtId="11" fontId="24" fillId="33" borderId="11" xfId="0" applyNumberFormat="1" applyFont="1" applyFill="1" applyBorder="1" applyAlignment="1">
      <alignment horizontal="center" vertical="center"/>
    </xf>
    <xf numFmtId="179" fontId="24" fillId="33" borderId="0" xfId="0" applyNumberFormat="1" applyFont="1" applyFill="1" applyAlignment="1">
      <alignment horizontal="center" vertical="center"/>
    </xf>
    <xf numFmtId="2" fontId="24" fillId="33" borderId="0" xfId="0" applyNumberFormat="1" applyFont="1" applyFill="1" applyAlignment="1">
      <alignment horizontal="center" vertical="center"/>
    </xf>
    <xf numFmtId="179" fontId="24" fillId="33" borderId="11" xfId="0" applyNumberFormat="1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wrapText="1"/>
    </xf>
    <xf numFmtId="11" fontId="26" fillId="33" borderId="0" xfId="0" applyNumberFormat="1" applyFont="1" applyFill="1" applyAlignment="1">
      <alignment horizontal="center" vertical="center"/>
    </xf>
    <xf numFmtId="11" fontId="26" fillId="33" borderId="1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28" fillId="0" borderId="11" xfId="0" applyFont="1" applyBorder="1" applyAlignment="1">
      <alignment horizontal="left" vertical="center" wrapText="1" readingOrder="1"/>
    </xf>
    <xf numFmtId="180" fontId="20" fillId="0" borderId="0" xfId="42" applyNumberFormat="1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180" fontId="20" fillId="0" borderId="10" xfId="0" applyNumberFormat="1" applyFont="1" applyBorder="1" applyAlignment="1">
      <alignment horizontal="center" vertical="center"/>
    </xf>
    <xf numFmtId="11" fontId="29" fillId="0" borderId="0" xfId="0" applyNumberFormat="1" applyFont="1" applyAlignment="1"/>
    <xf numFmtId="181" fontId="20" fillId="0" borderId="0" xfId="0" applyNumberFormat="1" applyFont="1" applyFill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0C820-F65B-EF42-9217-29EEDCEADC18}">
  <sheetPr>
    <pageSetUpPr fitToPage="1"/>
  </sheetPr>
  <dimension ref="A1:W52"/>
  <sheetViews>
    <sheetView tabSelected="1" topLeftCell="J1" zoomScaleNormal="100" workbookViewId="0">
      <selection activeCell="X13" sqref="X13"/>
    </sheetView>
  </sheetViews>
  <sheetFormatPr baseColWidth="10" defaultColWidth="11.5703125" defaultRowHeight="20"/>
  <cols>
    <col min="2" max="21" width="10.7109375" style="11"/>
    <col min="22" max="22" width="11.5703125" style="11"/>
    <col min="23" max="23" width="10.7109375" style="11"/>
  </cols>
  <sheetData>
    <row r="1" spans="1:2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63">
      <c r="A2" s="12"/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8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18</v>
      </c>
      <c r="T2" s="19" t="s">
        <v>19</v>
      </c>
      <c r="U2" s="19" t="s">
        <v>20</v>
      </c>
      <c r="V2" s="19" t="s">
        <v>46</v>
      </c>
      <c r="W2" s="19" t="s">
        <v>21</v>
      </c>
    </row>
    <row r="3" spans="1:23">
      <c r="A3" s="6" t="s">
        <v>22</v>
      </c>
      <c r="B3" s="3">
        <f>B4/$B$4</f>
        <v>1</v>
      </c>
      <c r="C3" s="16">
        <f t="shared" ref="C3:W3" si="0">C4/$B$4</f>
        <v>0.57788347205707491</v>
      </c>
      <c r="D3" s="3">
        <f t="shared" si="0"/>
        <v>1.210463733650416</v>
      </c>
      <c r="E3" s="17">
        <f t="shared" si="0"/>
        <v>117.95481569560046</v>
      </c>
      <c r="F3" s="17">
        <f t="shared" si="0"/>
        <v>16.979785969084421</v>
      </c>
      <c r="G3" s="17">
        <f t="shared" si="0"/>
        <v>24.221165279429243</v>
      </c>
      <c r="H3" s="3">
        <f t="shared" si="0"/>
        <v>6.1355529131985715</v>
      </c>
      <c r="I3" s="17">
        <f t="shared" si="0"/>
        <v>38.763376932223537</v>
      </c>
      <c r="J3" s="17">
        <f t="shared" si="0"/>
        <v>83.590963139120078</v>
      </c>
      <c r="K3" s="3">
        <f t="shared" si="0"/>
        <v>9.2294067441664822</v>
      </c>
      <c r="L3" s="16">
        <f t="shared" ref="L3:Q3" si="1">L4/$B$4</f>
        <v>0.48751486325802612</v>
      </c>
      <c r="M3" s="16">
        <f t="shared" si="1"/>
        <v>0.34839476813317477</v>
      </c>
      <c r="N3" s="17">
        <f t="shared" si="1"/>
        <v>27.286882310572551</v>
      </c>
      <c r="O3" s="17">
        <f t="shared" si="1"/>
        <v>17.003567181926275</v>
      </c>
      <c r="P3" s="17">
        <f t="shared" si="1"/>
        <v>28.41854934601664</v>
      </c>
      <c r="Q3" s="17">
        <f t="shared" si="1"/>
        <v>13.388822829964328</v>
      </c>
      <c r="R3" s="17">
        <f t="shared" si="0"/>
        <v>31.391200951248511</v>
      </c>
      <c r="S3" s="17">
        <f t="shared" si="0"/>
        <v>27.348394768133172</v>
      </c>
      <c r="T3" s="16">
        <f t="shared" si="0"/>
        <v>0.42330558858501777</v>
      </c>
      <c r="U3" s="17">
        <f t="shared" si="0"/>
        <v>19.690844233055881</v>
      </c>
      <c r="V3" s="17">
        <f>V4/$B$4</f>
        <v>9.7978596908442306</v>
      </c>
      <c r="W3" s="17">
        <f t="shared" si="0"/>
        <v>25.683709869203327</v>
      </c>
    </row>
    <row r="4" spans="1:23">
      <c r="A4" s="2" t="s">
        <v>23</v>
      </c>
      <c r="B4" s="4">
        <f>MEDIAN(B5:B52)</f>
        <v>4.2050000000000006E-5</v>
      </c>
      <c r="C4" s="4">
        <f t="shared" ref="C4:W4" si="2">MEDIAN(C5:C52)</f>
        <v>2.4300000000000001E-5</v>
      </c>
      <c r="D4" s="4">
        <f t="shared" si="2"/>
        <v>5.0899999999999997E-5</v>
      </c>
      <c r="E4" s="4">
        <f t="shared" si="2"/>
        <v>4.96E-3</v>
      </c>
      <c r="F4" s="4">
        <f t="shared" si="2"/>
        <v>7.1400000000000001E-4</v>
      </c>
      <c r="G4" s="4">
        <f t="shared" si="2"/>
        <v>1.0184999999999999E-3</v>
      </c>
      <c r="H4" s="4">
        <f t="shared" si="2"/>
        <v>2.5799999999999998E-4</v>
      </c>
      <c r="I4" s="4">
        <f t="shared" si="2"/>
        <v>1.6299999999999999E-3</v>
      </c>
      <c r="J4" s="4">
        <f t="shared" si="2"/>
        <v>3.5149999999999999E-3</v>
      </c>
      <c r="K4" s="4">
        <f t="shared" si="2"/>
        <v>3.8809655359220061E-4</v>
      </c>
      <c r="L4" s="4">
        <f t="shared" ref="L4:Q4" si="3">MEDIAN(L5:L52)</f>
        <v>2.05E-5</v>
      </c>
      <c r="M4" s="4">
        <f t="shared" si="3"/>
        <v>1.465E-5</v>
      </c>
      <c r="N4" s="4">
        <f t="shared" si="3"/>
        <v>1.1474134011595759E-3</v>
      </c>
      <c r="O4" s="4">
        <f t="shared" si="3"/>
        <v>7.1500000000000003E-4</v>
      </c>
      <c r="P4" s="4">
        <f t="shared" si="3"/>
        <v>1.1949999999999999E-3</v>
      </c>
      <c r="Q4" s="4">
        <f t="shared" si="3"/>
        <v>5.6300000000000002E-4</v>
      </c>
      <c r="R4" s="4">
        <f t="shared" si="2"/>
        <v>1.32E-3</v>
      </c>
      <c r="S4" s="4">
        <f t="shared" si="2"/>
        <v>1.15E-3</v>
      </c>
      <c r="T4" s="4">
        <f t="shared" si="2"/>
        <v>1.7799999999999999E-5</v>
      </c>
      <c r="U4" s="4">
        <f t="shared" si="2"/>
        <v>8.2799999999999996E-4</v>
      </c>
      <c r="V4" s="4">
        <f>MEDIAN(V5:V52)</f>
        <v>4.1199999999999999E-4</v>
      </c>
      <c r="W4" s="4">
        <f t="shared" si="2"/>
        <v>1.08E-3</v>
      </c>
    </row>
    <row r="5" spans="1:23">
      <c r="A5" s="6">
        <v>1</v>
      </c>
      <c r="B5" s="5">
        <v>3.3300000000000003E-5</v>
      </c>
      <c r="C5" s="5">
        <v>1.66E-5</v>
      </c>
      <c r="D5" s="5">
        <v>2.05E-4</v>
      </c>
      <c r="E5" s="5">
        <v>1.6900000000000001E-3</v>
      </c>
      <c r="F5" s="5">
        <v>6.9499999999999998E-4</v>
      </c>
      <c r="G5" s="5">
        <v>1.46E-2</v>
      </c>
      <c r="H5" s="5">
        <v>4.5399999999999998E-4</v>
      </c>
      <c r="I5" s="5">
        <v>2.7000000000000001E-3</v>
      </c>
      <c r="J5" s="5">
        <v>9.1999999999999998E-3</v>
      </c>
      <c r="K5" s="5">
        <v>2.34E-4</v>
      </c>
      <c r="L5" s="5">
        <v>2.37E-5</v>
      </c>
      <c r="M5" s="5">
        <v>5.3000000000000001E-6</v>
      </c>
      <c r="N5" s="5">
        <v>9.5238667874420456E-4</v>
      </c>
      <c r="O5" s="5">
        <v>7.1500000000000003E-4</v>
      </c>
      <c r="P5" s="5">
        <v>1.7899999999999999E-3</v>
      </c>
      <c r="Q5" s="5">
        <v>5.5800000000000001E-4</v>
      </c>
      <c r="R5" s="5">
        <v>1.07E-3</v>
      </c>
      <c r="S5" s="5">
        <v>1.4300000000000001E-3</v>
      </c>
      <c r="T5" s="5">
        <v>1.9599999999999999E-5</v>
      </c>
      <c r="U5" s="5">
        <v>8.2799999999999996E-4</v>
      </c>
      <c r="V5" s="45">
        <v>2.0999999999999999E-3</v>
      </c>
      <c r="W5" s="5">
        <v>9.1399999999999999E-4</v>
      </c>
    </row>
    <row r="6" spans="1:23">
      <c r="A6" s="6">
        <v>2</v>
      </c>
      <c r="B6" s="5">
        <v>5.6100000000000002E-5</v>
      </c>
      <c r="C6" s="5">
        <v>4.0000000000000003E-5</v>
      </c>
      <c r="D6" s="5">
        <v>2.3900000000000002E-5</v>
      </c>
      <c r="E6" s="5">
        <v>8.1499999999999993E-3</v>
      </c>
      <c r="F6" s="5">
        <v>6.1899999999999998E-4</v>
      </c>
      <c r="G6" s="5">
        <v>7.7899999999999996E-4</v>
      </c>
      <c r="H6" s="5">
        <v>1.17E-3</v>
      </c>
      <c r="I6" s="5">
        <v>1.2600000000000001E-3</v>
      </c>
      <c r="J6" s="5">
        <v>1.03E-2</v>
      </c>
      <c r="K6" s="5">
        <v>2.12E-4</v>
      </c>
      <c r="L6" s="5">
        <v>3.8000000000000002E-5</v>
      </c>
      <c r="M6" s="5">
        <v>8.1599999999999998E-6</v>
      </c>
      <c r="N6" s="5">
        <v>8.4079127334941138E-4</v>
      </c>
      <c r="O6" s="5">
        <v>2.8800000000000001E-4</v>
      </c>
      <c r="P6" s="5">
        <v>1.17E-3</v>
      </c>
      <c r="Q6" s="5">
        <v>6.4899999999999995E-4</v>
      </c>
      <c r="R6" s="5">
        <v>1.2600000000000001E-3</v>
      </c>
      <c r="S6" s="5">
        <v>2.2599999999999999E-3</v>
      </c>
      <c r="T6" s="5">
        <v>3.01E-5</v>
      </c>
      <c r="U6" s="5">
        <v>8.2700000000000004E-4</v>
      </c>
      <c r="V6" s="45">
        <v>4.5899999999999999E-4</v>
      </c>
      <c r="W6" s="5">
        <v>4.8099999999999998E-4</v>
      </c>
    </row>
    <row r="7" spans="1:23">
      <c r="A7" s="6">
        <v>3</v>
      </c>
      <c r="B7" s="5">
        <v>3.3899999999999997E-5</v>
      </c>
      <c r="C7" s="5">
        <v>2.6800000000000001E-5</v>
      </c>
      <c r="D7" s="5">
        <v>3.0899999999999999E-5</v>
      </c>
      <c r="E7" s="5">
        <v>1.72E-2</v>
      </c>
      <c r="F7" s="5">
        <v>1.6900000000000001E-3</v>
      </c>
      <c r="G7" s="5">
        <v>4.5100000000000001E-4</v>
      </c>
      <c r="H7" s="5">
        <v>4.5800000000000002E-4</v>
      </c>
      <c r="I7" s="5">
        <v>1.6299999999999999E-3</v>
      </c>
      <c r="J7" s="5">
        <v>1.54E-2</v>
      </c>
      <c r="K7" s="5">
        <v>3.4200000000000002E-4</v>
      </c>
      <c r="L7" s="5">
        <v>1.6699999999999999E-5</v>
      </c>
      <c r="M7" s="5">
        <v>1.17E-5</v>
      </c>
      <c r="N7" s="5">
        <v>3.5943930800065678E-3</v>
      </c>
      <c r="O7" s="5">
        <v>1.9900000000000001E-4</v>
      </c>
      <c r="P7" s="5">
        <v>1.25E-3</v>
      </c>
      <c r="Q7" s="5">
        <v>8.6799999999999996E-4</v>
      </c>
      <c r="R7" s="5">
        <v>1.56E-3</v>
      </c>
      <c r="S7" s="5">
        <v>1.42E-3</v>
      </c>
      <c r="T7" s="5">
        <v>1.0000000000000001E-5</v>
      </c>
      <c r="U7" s="5">
        <v>2.2200000000000002E-3</v>
      </c>
      <c r="V7" s="45">
        <v>5.9999999999999995E-4</v>
      </c>
      <c r="W7" s="5">
        <v>1.9699999999999999E-4</v>
      </c>
    </row>
    <row r="8" spans="1:23">
      <c r="A8" s="6">
        <v>4</v>
      </c>
      <c r="B8" s="5">
        <v>1.03E-4</v>
      </c>
      <c r="C8" s="5">
        <v>1.46E-4</v>
      </c>
      <c r="D8" s="5">
        <v>1.07E-4</v>
      </c>
      <c r="E8" s="5">
        <v>3.2399999999999998E-2</v>
      </c>
      <c r="F8" s="5">
        <v>1.4599999999999999E-3</v>
      </c>
      <c r="G8" s="5">
        <v>4.1100000000000002E-4</v>
      </c>
      <c r="H8" s="5">
        <v>2.9999999999999997E-4</v>
      </c>
      <c r="I8" s="5">
        <v>8.7600000000000004E-4</v>
      </c>
      <c r="J8" s="5">
        <v>6.4200000000000004E-3</v>
      </c>
      <c r="K8" s="5">
        <v>5.9100000000000005E-4</v>
      </c>
      <c r="L8" s="5">
        <v>1.7E-5</v>
      </c>
      <c r="M8" s="5">
        <v>1.36E-5</v>
      </c>
      <c r="N8" s="5">
        <v>1.5477141892575987E-3</v>
      </c>
      <c r="O8" s="5">
        <v>4.7199999999999998E-4</v>
      </c>
      <c r="P8" s="5">
        <v>5.9000000000000003E-4</v>
      </c>
      <c r="Q8" s="5">
        <v>2.99E-4</v>
      </c>
      <c r="R8" s="5">
        <v>1.47E-3</v>
      </c>
      <c r="S8" s="5">
        <v>3.14E-3</v>
      </c>
      <c r="T8" s="5">
        <v>3.01E-5</v>
      </c>
      <c r="U8" s="5">
        <v>7.3300000000000004E-4</v>
      </c>
      <c r="V8" s="45">
        <v>1.65E-3</v>
      </c>
      <c r="W8" s="5">
        <v>6.2799999999999998E-4</v>
      </c>
    </row>
    <row r="9" spans="1:23">
      <c r="A9" s="6">
        <v>5</v>
      </c>
      <c r="B9" s="5">
        <v>2.19E-5</v>
      </c>
      <c r="C9" s="5">
        <v>1.13E-5</v>
      </c>
      <c r="D9" s="5">
        <v>1.2300000000000001E-5</v>
      </c>
      <c r="E9" s="5">
        <v>1.1199999999999999E-3</v>
      </c>
      <c r="F9" s="5">
        <v>3.46E-3</v>
      </c>
      <c r="G9" s="5">
        <v>1.0399999999999999E-3</v>
      </c>
      <c r="H9" s="5">
        <v>3.6200000000000002E-4</v>
      </c>
      <c r="I9" s="5">
        <v>7.7499999999999997E-4</v>
      </c>
      <c r="J9" s="5">
        <v>6.62E-3</v>
      </c>
      <c r="K9" s="5">
        <v>3.2789990114851512E-4</v>
      </c>
      <c r="L9" s="5">
        <v>1.4399999999999999E-5</v>
      </c>
      <c r="M9" s="5">
        <v>2.2200000000000001E-5</v>
      </c>
      <c r="N9" s="5">
        <v>4.4204988196065954E-3</v>
      </c>
      <c r="O9" s="5">
        <v>4.9600000000000002E-4</v>
      </c>
      <c r="P9" s="5">
        <v>1.92E-3</v>
      </c>
      <c r="Q9" s="5">
        <v>4.17E-4</v>
      </c>
      <c r="R9" s="5">
        <v>2.4199999999999998E-3</v>
      </c>
      <c r="S9" s="5">
        <v>2.5500000000000002E-3</v>
      </c>
      <c r="T9" s="5">
        <v>3.7400000000000001E-5</v>
      </c>
      <c r="U9" s="5">
        <v>2.0699999999999998E-3</v>
      </c>
      <c r="V9" s="45">
        <v>1.2700000000000001E-3</v>
      </c>
      <c r="W9" s="5">
        <v>1.41E-3</v>
      </c>
    </row>
    <row r="10" spans="1:23">
      <c r="A10" s="6">
        <v>6</v>
      </c>
      <c r="B10" s="5">
        <v>3.0000000000000001E-5</v>
      </c>
      <c r="C10" s="5">
        <v>3.3099999999999998E-5</v>
      </c>
      <c r="D10" s="5">
        <v>2.1699999999999999E-5</v>
      </c>
      <c r="E10" s="5">
        <v>3.5300000000000002E-3</v>
      </c>
      <c r="F10" s="5">
        <v>7.1400000000000001E-4</v>
      </c>
      <c r="G10" s="5">
        <v>1.23E-3</v>
      </c>
      <c r="H10" s="5">
        <v>2.5799999999999998E-4</v>
      </c>
      <c r="I10" s="5">
        <v>9.5500000000000001E-4</v>
      </c>
      <c r="J10" s="5">
        <v>1.29E-2</v>
      </c>
      <c r="K10" s="5">
        <v>4.4759153601256756E-4</v>
      </c>
      <c r="L10" s="5">
        <v>2.3499999999999999E-5</v>
      </c>
      <c r="M10" s="5">
        <v>1.2099999999999999E-5</v>
      </c>
      <c r="N10" s="5">
        <v>4.5516731409827411E-3</v>
      </c>
      <c r="O10" s="5">
        <v>4.2999999999999999E-4</v>
      </c>
      <c r="P10" s="5">
        <v>2.7599999999999999E-3</v>
      </c>
      <c r="Q10" s="5">
        <v>5.04E-4</v>
      </c>
      <c r="R10" s="5">
        <v>1.31E-3</v>
      </c>
      <c r="S10" s="5">
        <v>1.3699999999999999E-3</v>
      </c>
      <c r="T10" s="5">
        <v>1.2799999999999999E-5</v>
      </c>
      <c r="U10" s="5">
        <v>1.82E-3</v>
      </c>
      <c r="V10" s="45">
        <v>1.6E-2</v>
      </c>
      <c r="W10" s="5">
        <v>1.56E-5</v>
      </c>
    </row>
    <row r="11" spans="1:23">
      <c r="A11" s="6">
        <v>7</v>
      </c>
      <c r="B11" s="5">
        <v>2.6400000000000001E-5</v>
      </c>
      <c r="C11" s="5">
        <v>5.3600000000000002E-5</v>
      </c>
      <c r="D11" s="5">
        <v>4.4199999999999997E-5</v>
      </c>
      <c r="E11" s="5">
        <v>6.7299999999999999E-3</v>
      </c>
      <c r="F11" s="5">
        <v>1.9599999999999999E-4</v>
      </c>
      <c r="G11" s="5">
        <v>9.9700000000000006E-4</v>
      </c>
      <c r="H11" s="5">
        <v>2.2100000000000001E-4</v>
      </c>
      <c r="I11" s="5">
        <v>1.06E-3</v>
      </c>
      <c r="J11" s="5">
        <v>2.8400000000000002E-4</v>
      </c>
      <c r="K11" s="5">
        <v>4.6640069654510199E-4</v>
      </c>
      <c r="L11" s="5">
        <v>3.1199999999999999E-5</v>
      </c>
      <c r="M11" s="5">
        <v>1.7499999999999998E-5</v>
      </c>
      <c r="N11" s="5">
        <v>7.7351969848234526E-3</v>
      </c>
      <c r="O11" s="5">
        <v>3.1100000000000002E-4</v>
      </c>
      <c r="P11" s="5">
        <v>1.15E-3</v>
      </c>
      <c r="Q11" s="5">
        <v>5.6300000000000002E-4</v>
      </c>
      <c r="R11" s="5">
        <v>1.2199999999999999E-3</v>
      </c>
      <c r="S11" s="5">
        <v>1.0399999999999999E-4</v>
      </c>
      <c r="T11" s="5">
        <v>1.7600000000000001E-5</v>
      </c>
      <c r="U11" s="5">
        <v>5.3200000000000003E-4</v>
      </c>
      <c r="V11" s="45">
        <v>2.7700000000000001E-4</v>
      </c>
      <c r="W11" s="5">
        <v>1.0300000000000001E-3</v>
      </c>
    </row>
    <row r="12" spans="1:23">
      <c r="A12" s="6">
        <v>8</v>
      </c>
      <c r="B12" s="5">
        <v>1.1800000000000001E-5</v>
      </c>
      <c r="C12" s="5">
        <v>3.3200000000000001E-5</v>
      </c>
      <c r="D12" s="5">
        <v>6.7000000000000002E-6</v>
      </c>
      <c r="E12" s="5">
        <v>4.5999999999999999E-3</v>
      </c>
      <c r="F12" s="5">
        <v>3.5100000000000002E-4</v>
      </c>
      <c r="G12" s="5">
        <v>1.06E-3</v>
      </c>
      <c r="H12" s="5">
        <v>1.4200000000000001E-4</v>
      </c>
      <c r="I12" s="5">
        <v>9.5E-4</v>
      </c>
      <c r="J12" s="5">
        <v>3.13E-3</v>
      </c>
      <c r="K12" s="5">
        <v>1.5501364863712815E-4</v>
      </c>
      <c r="L12" s="5">
        <v>1.9700000000000001E-5</v>
      </c>
      <c r="M12" s="5">
        <v>1.73E-5</v>
      </c>
      <c r="N12" s="5">
        <v>3.090001653725949E-3</v>
      </c>
      <c r="O12" s="5">
        <v>5.2400000000000005E-4</v>
      </c>
      <c r="P12" s="5">
        <v>1.0200000000000001E-3</v>
      </c>
      <c r="Q12" s="5">
        <v>5.8900000000000001E-4</v>
      </c>
      <c r="R12" s="5">
        <v>8.5499999999999997E-4</v>
      </c>
      <c r="S12" s="5">
        <v>1.9900000000000001E-4</v>
      </c>
      <c r="T12" s="5">
        <v>5.5399999999999998E-5</v>
      </c>
      <c r="U12" s="5">
        <v>3.3700000000000001E-4</v>
      </c>
      <c r="V12" s="45">
        <v>1.14E-3</v>
      </c>
      <c r="W12" s="5">
        <v>8.9300000000000002E-4</v>
      </c>
    </row>
    <row r="13" spans="1:23">
      <c r="A13" s="6">
        <v>9</v>
      </c>
      <c r="B13" s="5">
        <v>7.3899999999999994E-5</v>
      </c>
      <c r="C13" s="5">
        <v>1.9899999999999999E-5</v>
      </c>
      <c r="D13" s="5">
        <v>5.0899999999999997E-5</v>
      </c>
      <c r="E13" s="5">
        <v>1.7299999999999999E-2</v>
      </c>
      <c r="F13" s="5">
        <v>4.0099999999999999E-4</v>
      </c>
      <c r="G13" s="5">
        <v>5.6899999999999995E-4</v>
      </c>
      <c r="H13" s="5">
        <v>1.73E-4</v>
      </c>
      <c r="I13" s="5">
        <v>2.8400000000000001E-3</v>
      </c>
      <c r="J13" s="5">
        <v>3.0899999999999999E-3</v>
      </c>
      <c r="K13" s="5">
        <v>2.3003543656177714E-4</v>
      </c>
      <c r="L13" s="5">
        <v>1.24E-5</v>
      </c>
      <c r="M13" s="5">
        <v>2.9E-5</v>
      </c>
      <c r="N13" s="5">
        <v>8.7122163429238591E-4</v>
      </c>
      <c r="O13" s="5">
        <v>8.1899999999999996E-4</v>
      </c>
      <c r="P13" s="5">
        <v>6.2399999999999999E-3</v>
      </c>
      <c r="Q13" s="5">
        <v>6.7299999999999999E-4</v>
      </c>
      <c r="R13" s="5">
        <v>1.15E-3</v>
      </c>
      <c r="S13" s="5">
        <v>2.41E-4</v>
      </c>
      <c r="T13" s="5">
        <v>1.7799999999999999E-5</v>
      </c>
      <c r="U13" s="5">
        <v>4.3600000000000003E-4</v>
      </c>
      <c r="V13" s="45">
        <v>6.6E-4</v>
      </c>
      <c r="W13" s="5">
        <v>1.34E-3</v>
      </c>
    </row>
    <row r="14" spans="1:23">
      <c r="A14" s="6">
        <v>10</v>
      </c>
      <c r="B14" s="5">
        <v>4.1600000000000002E-5</v>
      </c>
      <c r="C14" s="5">
        <v>1.6799999999999998E-5</v>
      </c>
      <c r="D14" s="5">
        <v>6.1299999999999999E-5</v>
      </c>
      <c r="E14" s="5">
        <v>2.7799999999999999E-3</v>
      </c>
      <c r="F14" s="5">
        <v>1.23E-3</v>
      </c>
      <c r="G14" s="5">
        <v>2.2699999999999999E-3</v>
      </c>
      <c r="H14" s="5">
        <v>3.8299999999999999E-4</v>
      </c>
      <c r="I14" s="5">
        <v>7.45E-4</v>
      </c>
      <c r="J14" s="5">
        <v>3.46E-3</v>
      </c>
      <c r="K14" s="5">
        <v>2.6945971452545497E-4</v>
      </c>
      <c r="L14" s="5">
        <v>2.05E-5</v>
      </c>
      <c r="M14" s="5">
        <v>2.9799999999999999E-5</v>
      </c>
      <c r="N14" s="5">
        <v>9.1225936745975588E-4</v>
      </c>
      <c r="O14" s="5">
        <v>9.1E-4</v>
      </c>
      <c r="P14" s="5">
        <v>8.1599999999999999E-4</v>
      </c>
      <c r="Q14" s="5">
        <v>3.9399999999999998E-4</v>
      </c>
      <c r="R14" s="5">
        <v>2.31E-3</v>
      </c>
      <c r="S14" s="5">
        <v>3.2100000000000002E-3</v>
      </c>
      <c r="T14" s="5">
        <v>1.17E-5</v>
      </c>
      <c r="U14" s="5">
        <v>6.8300000000000001E-4</v>
      </c>
      <c r="V14" s="45">
        <v>7.7999999999999999E-5</v>
      </c>
      <c r="W14" s="5">
        <v>1.9400000000000001E-3</v>
      </c>
    </row>
    <row r="15" spans="1:23">
      <c r="A15" s="6">
        <v>11</v>
      </c>
      <c r="B15" s="5">
        <v>4.2500000000000003E-5</v>
      </c>
      <c r="C15" s="5">
        <v>3.2799999999999998E-5</v>
      </c>
      <c r="D15" s="5">
        <v>3.79E-5</v>
      </c>
      <c r="E15" s="5">
        <v>3.63E-3</v>
      </c>
      <c r="F15" s="5">
        <v>5.5999999999999995E-4</v>
      </c>
      <c r="G15" s="5">
        <v>1.9400000000000001E-3</v>
      </c>
      <c r="H15" s="5">
        <v>1.5100000000000001E-4</v>
      </c>
      <c r="I15" s="5">
        <v>1.6800000000000001E-3</v>
      </c>
      <c r="J15" s="5">
        <v>3.5699999999999998E-3</v>
      </c>
      <c r="K15" s="5">
        <v>3.5619795961936465E-4</v>
      </c>
      <c r="L15" s="5">
        <v>6.5599999999999995E-5</v>
      </c>
      <c r="M15" s="5">
        <v>3.1099999999999997E-5</v>
      </c>
      <c r="N15" s="5">
        <v>7.305830486649161E-4</v>
      </c>
      <c r="O15" s="5">
        <v>8.7699999999999996E-4</v>
      </c>
      <c r="P15" s="5">
        <v>1.2199999999999999E-3</v>
      </c>
      <c r="Q15" s="5">
        <v>1.1800000000000001E-3</v>
      </c>
      <c r="R15" s="5">
        <v>1.0300000000000001E-3</v>
      </c>
      <c r="S15" s="5">
        <v>8.4500000000000005E-4</v>
      </c>
      <c r="T15" s="5">
        <v>6.6900000000000003E-6</v>
      </c>
      <c r="U15" s="5">
        <v>5.7600000000000001E-4</v>
      </c>
      <c r="V15" s="45">
        <v>1.7699999999999999E-4</v>
      </c>
      <c r="W15" s="5">
        <v>1.1299999999999999E-3</v>
      </c>
    </row>
    <row r="16" spans="1:23">
      <c r="A16" s="6">
        <v>12</v>
      </c>
      <c r="B16" s="5">
        <v>4.0200000000000001E-5</v>
      </c>
      <c r="C16" s="5">
        <v>3.1199999999999999E-5</v>
      </c>
      <c r="D16" s="5">
        <v>8.3399999999999994E-5</v>
      </c>
      <c r="E16" s="5">
        <v>3.3300000000000001E-3</v>
      </c>
      <c r="F16" s="5">
        <v>2.5999999999999999E-3</v>
      </c>
      <c r="G16" s="5">
        <v>6.6399999999999999E-4</v>
      </c>
      <c r="H16" s="5">
        <v>1.5899999999999999E-4</v>
      </c>
      <c r="I16" s="5">
        <v>2.6099999999999999E-3</v>
      </c>
      <c r="J16" s="5">
        <v>4.0200000000000001E-4</v>
      </c>
      <c r="K16" s="5">
        <v>4.1999514756503663E-4</v>
      </c>
      <c r="L16" s="5">
        <v>2.72E-5</v>
      </c>
      <c r="M16" s="5">
        <v>1.5E-5</v>
      </c>
      <c r="N16" s="5">
        <v>8.8856716940590623E-4</v>
      </c>
      <c r="O16" s="5">
        <v>7.6499999999999995E-4</v>
      </c>
      <c r="P16" s="5">
        <v>3.9599999999999998E-4</v>
      </c>
      <c r="Q16" s="5">
        <v>2.5600000000000002E-3</v>
      </c>
      <c r="R16" s="5">
        <v>2.3700000000000001E-3</v>
      </c>
      <c r="S16" s="5">
        <v>1.01E-3</v>
      </c>
      <c r="T16" s="5">
        <v>1.1199999999999999E-5</v>
      </c>
      <c r="U16" s="5">
        <v>7.0100000000000002E-4</v>
      </c>
      <c r="V16" s="45">
        <v>3.6499999999999998E-4</v>
      </c>
      <c r="W16" s="5">
        <v>9.3200000000000002E-3</v>
      </c>
    </row>
    <row r="17" spans="1:23">
      <c r="A17" s="6">
        <v>13</v>
      </c>
      <c r="B17" s="5">
        <v>1.35E-4</v>
      </c>
      <c r="C17" s="5">
        <v>1.54E-4</v>
      </c>
      <c r="D17" s="5">
        <v>6.0399999999999998E-5</v>
      </c>
      <c r="E17" s="5">
        <v>2.8600000000000001E-3</v>
      </c>
      <c r="F17" s="5">
        <v>1.07E-3</v>
      </c>
      <c r="G17" s="5">
        <v>1.7899999999999999E-3</v>
      </c>
      <c r="H17" s="5">
        <v>1.16E-4</v>
      </c>
      <c r="I17" s="5">
        <v>1.1999999999999999E-3</v>
      </c>
      <c r="J17" s="5">
        <v>1.8E-3</v>
      </c>
      <c r="K17" s="5">
        <v>8.4732178285800851E-4</v>
      </c>
      <c r="L17" s="5">
        <v>1.8899999999999999E-5</v>
      </c>
      <c r="M17" s="5">
        <v>2.1500000000000001E-5</v>
      </c>
      <c r="N17" s="5">
        <v>1.0913063818582371E-3</v>
      </c>
      <c r="O17" s="5">
        <v>9.3999999999999997E-4</v>
      </c>
      <c r="P17" s="5">
        <v>6.7200000000000003E-3</v>
      </c>
      <c r="Q17" s="5">
        <v>6.2100000000000002E-4</v>
      </c>
      <c r="R17" s="5">
        <v>3.0100000000000001E-3</v>
      </c>
      <c r="S17" s="5">
        <v>3.0100000000000001E-3</v>
      </c>
      <c r="T17" s="5">
        <v>2.58E-5</v>
      </c>
      <c r="U17" s="5">
        <v>1.3699999999999999E-3</v>
      </c>
      <c r="V17" s="45">
        <v>3.3500000000000001E-4</v>
      </c>
      <c r="W17" s="5">
        <v>7.43E-3</v>
      </c>
    </row>
    <row r="18" spans="1:23">
      <c r="A18" s="6">
        <v>14</v>
      </c>
      <c r="B18" s="5">
        <v>5.5399999999999998E-5</v>
      </c>
      <c r="C18" s="5">
        <v>2.4000000000000001E-5</v>
      </c>
      <c r="D18" s="5">
        <v>9.0600000000000007E-5</v>
      </c>
      <c r="E18" s="5">
        <v>1.52E-2</v>
      </c>
      <c r="F18" s="5">
        <v>7.2199999999999999E-4</v>
      </c>
      <c r="G18" s="5">
        <v>5.0900000000000001E-4</v>
      </c>
      <c r="H18" s="5">
        <v>6.8700000000000003E-5</v>
      </c>
      <c r="I18" s="5">
        <v>1.83E-3</v>
      </c>
      <c r="J18" s="5">
        <v>3.2000000000000002E-3</v>
      </c>
      <c r="K18" s="5">
        <v>5.7754570425284501E-4</v>
      </c>
      <c r="L18" s="5">
        <v>3.6400000000000001E-4</v>
      </c>
      <c r="M18" s="5">
        <v>1.43E-5</v>
      </c>
      <c r="N18" s="5">
        <v>1.7515315835272909E-3</v>
      </c>
      <c r="O18" s="5">
        <v>1.5900000000000001E-3</v>
      </c>
      <c r="P18" s="5">
        <v>7.8100000000000001E-4</v>
      </c>
      <c r="Q18" s="5">
        <v>5.4699999999999996E-4</v>
      </c>
      <c r="R18" s="5">
        <v>1.34E-3</v>
      </c>
      <c r="S18" s="5">
        <v>8.7299999999999997E-4</v>
      </c>
      <c r="T18" s="5">
        <v>4.0900000000000002E-4</v>
      </c>
      <c r="U18" s="5">
        <v>2.4099999999999998E-3</v>
      </c>
      <c r="V18" s="45">
        <v>3.6299999999999999E-4</v>
      </c>
      <c r="W18" s="5">
        <v>1.23E-3</v>
      </c>
    </row>
    <row r="19" spans="1:23">
      <c r="A19" s="6">
        <v>15</v>
      </c>
      <c r="B19" s="5">
        <v>7.1699999999999995E-5</v>
      </c>
      <c r="C19" s="5">
        <v>2.0100000000000001E-5</v>
      </c>
      <c r="D19" s="5">
        <v>5.0899999999999997E-5</v>
      </c>
      <c r="E19" s="5">
        <v>3.15E-3</v>
      </c>
      <c r="F19" s="5">
        <v>2.0600000000000002E-3</v>
      </c>
      <c r="G19" s="5">
        <v>1.08E-3</v>
      </c>
      <c r="H19" s="5">
        <v>1.2999999999999999E-4</v>
      </c>
      <c r="I19" s="5">
        <v>2.4299999999999999E-3</v>
      </c>
      <c r="J19" s="5">
        <v>9.5899999999999996E-3</v>
      </c>
      <c r="K19" s="5">
        <v>7.196781926719542E-4</v>
      </c>
      <c r="L19" s="5">
        <v>1.5299999999999999E-5</v>
      </c>
      <c r="M19" s="5">
        <v>1.04E-5</v>
      </c>
      <c r="N19" s="5">
        <v>1.2035204204609148E-3</v>
      </c>
      <c r="O19" s="5">
        <v>1.14E-3</v>
      </c>
      <c r="P19" s="5">
        <v>2.5200000000000001E-3</v>
      </c>
      <c r="Q19" s="5">
        <v>5.1099999999999995E-4</v>
      </c>
      <c r="R19" s="5">
        <v>8.0599999999999997E-4</v>
      </c>
      <c r="S19" s="5">
        <v>1.15E-3</v>
      </c>
      <c r="T19" s="5">
        <v>1.6200000000000001E-5</v>
      </c>
      <c r="U19" s="5">
        <v>6.79E-3</v>
      </c>
      <c r="V19" s="45">
        <v>3.0400000000000002E-4</v>
      </c>
      <c r="W19" s="5">
        <v>9.3599999999999998E-4</v>
      </c>
    </row>
    <row r="20" spans="1:23">
      <c r="A20" s="6">
        <v>16</v>
      </c>
      <c r="B20" s="5">
        <v>7.3100000000000001E-5</v>
      </c>
      <c r="C20" s="5">
        <v>1.46E-4</v>
      </c>
      <c r="D20" s="5">
        <v>6.7399999999999998E-5</v>
      </c>
      <c r="E20" s="5">
        <v>2.5200000000000001E-3</v>
      </c>
      <c r="F20" s="5">
        <v>2.9599999999999998E-4</v>
      </c>
      <c r="G20" s="5">
        <v>5.8900000000000001E-4</v>
      </c>
      <c r="H20" s="5">
        <v>9.3800000000000003E-4</v>
      </c>
      <c r="I20" s="5">
        <v>6.4099999999999999E-3</v>
      </c>
      <c r="J20" s="5">
        <v>2.7299999999999998E-3</v>
      </c>
      <c r="K20" s="5">
        <v>9.8567979659450926E-4</v>
      </c>
      <c r="L20" s="5">
        <v>4.7599999999999998E-5</v>
      </c>
      <c r="M20" s="5">
        <v>1.11E-5</v>
      </c>
      <c r="N20" s="5">
        <v>4.0483797334703038E-4</v>
      </c>
      <c r="O20" s="5">
        <v>4.9700000000000005E-4</v>
      </c>
      <c r="P20" s="5">
        <v>2.0900000000000001E-4</v>
      </c>
      <c r="Q20" s="5">
        <v>1.3699999999999999E-3</v>
      </c>
      <c r="R20" s="5">
        <v>2.0600000000000002E-3</v>
      </c>
      <c r="S20" s="5">
        <v>9.6299999999999999E-4</v>
      </c>
      <c r="T20" s="5">
        <v>1.98E-5</v>
      </c>
      <c r="U20" s="5">
        <v>2.2599999999999999E-3</v>
      </c>
      <c r="V20" s="45">
        <v>2.5000000000000001E-4</v>
      </c>
      <c r="W20" s="5">
        <v>1.23E-3</v>
      </c>
    </row>
    <row r="21" spans="1:23">
      <c r="A21" s="6">
        <v>17</v>
      </c>
      <c r="B21" s="6"/>
      <c r="C21" s="5">
        <v>1.7E-5</v>
      </c>
      <c r="D21" s="6"/>
      <c r="E21" s="5">
        <v>2.1100000000000001E-2</v>
      </c>
      <c r="F21" s="5">
        <v>8.6499999999999999E-4</v>
      </c>
      <c r="G21" s="6"/>
      <c r="H21" s="5">
        <v>5.9400000000000002E-4</v>
      </c>
      <c r="I21" s="5">
        <v>1.7099999999999999E-3</v>
      </c>
      <c r="J21" s="6"/>
      <c r="K21" s="6"/>
      <c r="L21" s="5">
        <v>1.6099999999999998E-5</v>
      </c>
      <c r="M21" s="6"/>
      <c r="N21" s="5">
        <v>1.4308963847853614E-3</v>
      </c>
      <c r="O21" s="5">
        <v>1.9E-3</v>
      </c>
      <c r="P21" s="6"/>
      <c r="Q21" s="5">
        <v>1.2899999999999999E-4</v>
      </c>
      <c r="R21" s="5">
        <v>3.9100000000000003E-3</v>
      </c>
      <c r="S21" s="5">
        <v>9.5100000000000002E-4</v>
      </c>
      <c r="T21" s="5">
        <v>1.2099999999999999E-5</v>
      </c>
      <c r="U21" s="5">
        <v>3.8900000000000002E-4</v>
      </c>
      <c r="V21" s="45">
        <v>8.25E-4</v>
      </c>
      <c r="W21" s="6"/>
    </row>
    <row r="22" spans="1:23">
      <c r="A22" s="6">
        <v>18</v>
      </c>
      <c r="B22" s="6"/>
      <c r="C22" s="5">
        <v>2.8600000000000001E-5</v>
      </c>
      <c r="D22" s="6"/>
      <c r="E22" s="5">
        <v>1.0699999999999999E-2</v>
      </c>
      <c r="F22" s="5">
        <v>2.7E-4</v>
      </c>
      <c r="G22" s="6"/>
      <c r="H22" s="6"/>
      <c r="I22" s="5">
        <v>5.8900000000000001E-4</v>
      </c>
      <c r="J22" s="6"/>
      <c r="K22" s="6"/>
      <c r="L22" s="6"/>
      <c r="M22" s="6"/>
      <c r="N22" s="5">
        <v>5.91266698043906E-4</v>
      </c>
      <c r="O22" s="5">
        <v>8.2200000000000003E-4</v>
      </c>
      <c r="P22" s="6"/>
      <c r="Q22" s="6"/>
      <c r="R22" s="5">
        <v>9.1600000000000004E-4</v>
      </c>
      <c r="S22" s="6"/>
      <c r="T22" s="6"/>
      <c r="U22" s="5">
        <v>2.2399999999999998E-3</v>
      </c>
      <c r="V22" s="45">
        <v>6.1799999999999998E-5</v>
      </c>
      <c r="W22" s="6"/>
    </row>
    <row r="23" spans="1:23">
      <c r="A23" s="6">
        <v>19</v>
      </c>
      <c r="B23" s="6"/>
      <c r="C23" s="5">
        <v>2.3300000000000001E-5</v>
      </c>
      <c r="D23" s="6"/>
      <c r="E23" s="5">
        <v>4.9300000000000004E-3</v>
      </c>
      <c r="F23" s="5">
        <v>9.9299999999999996E-4</v>
      </c>
      <c r="G23" s="6"/>
      <c r="H23" s="6"/>
      <c r="I23" s="5">
        <v>2.33E-3</v>
      </c>
      <c r="J23" s="6"/>
      <c r="K23" s="6"/>
      <c r="L23" s="6"/>
      <c r="M23" s="6"/>
      <c r="N23" s="5">
        <v>9.1090629674175916E-4</v>
      </c>
      <c r="O23" s="5">
        <v>6.7199999999999996E-4</v>
      </c>
      <c r="P23" s="6"/>
      <c r="Q23" s="6"/>
      <c r="R23" s="5">
        <v>1.2700000000000001E-3</v>
      </c>
      <c r="S23" s="6"/>
      <c r="T23" s="6"/>
      <c r="U23" s="5">
        <v>3.8700000000000002E-3</v>
      </c>
      <c r="W23" s="6"/>
    </row>
    <row r="24" spans="1:23">
      <c r="A24" s="6">
        <v>20</v>
      </c>
      <c r="B24" s="6"/>
      <c r="C24" s="5">
        <v>1.7099999999999999E-5</v>
      </c>
      <c r="D24" s="6"/>
      <c r="E24" s="5">
        <v>7.9299999999999995E-3</v>
      </c>
      <c r="F24" s="5">
        <v>1.3999999999999999E-4</v>
      </c>
      <c r="G24" s="6"/>
      <c r="H24" s="6"/>
      <c r="I24" s="6"/>
      <c r="J24" s="6"/>
      <c r="K24" s="6"/>
      <c r="L24" s="6"/>
      <c r="M24" s="6"/>
      <c r="N24" s="5">
        <v>1.6409565372046023E-3</v>
      </c>
      <c r="O24" s="6"/>
      <c r="P24" s="6"/>
      <c r="Q24" s="6"/>
      <c r="R24" s="5">
        <v>1.4599999999999999E-3</v>
      </c>
      <c r="S24" s="6"/>
      <c r="T24" s="6"/>
      <c r="U24" s="5">
        <v>3.3E-3</v>
      </c>
      <c r="V24" s="5"/>
      <c r="W24" s="6"/>
    </row>
    <row r="25" spans="1:23">
      <c r="A25" s="6">
        <v>21</v>
      </c>
      <c r="B25" s="6"/>
      <c r="C25" s="5">
        <v>1.17E-5</v>
      </c>
      <c r="D25" s="6"/>
      <c r="E25" s="5">
        <v>2.3400000000000001E-3</v>
      </c>
      <c r="F25" s="5">
        <v>3.5100000000000002E-4</v>
      </c>
      <c r="G25" s="6"/>
      <c r="H25" s="6"/>
      <c r="I25" s="6"/>
      <c r="J25" s="6"/>
      <c r="K25" s="6"/>
      <c r="L25" s="6"/>
      <c r="M25" s="6"/>
      <c r="N25" s="5"/>
      <c r="O25" s="6"/>
      <c r="P25" s="6"/>
      <c r="Q25" s="6"/>
      <c r="R25" s="5">
        <v>3.7100000000000002E-3</v>
      </c>
      <c r="S25" s="6"/>
      <c r="T25" s="6"/>
      <c r="U25" s="5">
        <v>3.9199999999999999E-4</v>
      </c>
      <c r="V25" s="5"/>
      <c r="W25" s="6"/>
    </row>
    <row r="26" spans="1:23">
      <c r="A26" s="6">
        <v>22</v>
      </c>
      <c r="B26" s="6"/>
      <c r="C26" s="5">
        <v>1.63E-5</v>
      </c>
      <c r="D26" s="6"/>
      <c r="E26" s="5">
        <v>3.0200000000000001E-3</v>
      </c>
      <c r="F26" s="5">
        <v>6.6699999999999995E-4</v>
      </c>
      <c r="G26" s="6"/>
      <c r="H26" s="6"/>
      <c r="I26" s="6"/>
      <c r="J26" s="6"/>
      <c r="K26" s="6"/>
      <c r="L26" s="6"/>
      <c r="M26" s="6"/>
      <c r="N26" s="5"/>
      <c r="O26" s="6"/>
      <c r="P26" s="6"/>
      <c r="Q26" s="6"/>
      <c r="R26" s="5">
        <v>7.0800000000000004E-3</v>
      </c>
      <c r="S26" s="6"/>
      <c r="T26" s="6"/>
      <c r="U26" s="5">
        <v>7.1199999999999996E-4</v>
      </c>
      <c r="V26" s="5"/>
      <c r="W26" s="6"/>
    </row>
    <row r="27" spans="1:23">
      <c r="A27" s="6">
        <v>23</v>
      </c>
      <c r="B27" s="6"/>
      <c r="C27" s="5">
        <v>1.8899999999999999E-5</v>
      </c>
      <c r="D27" s="6"/>
      <c r="E27" s="5">
        <v>6.7400000000000003E-3</v>
      </c>
      <c r="F27" s="5">
        <v>7.94E-4</v>
      </c>
      <c r="G27" s="6"/>
      <c r="H27" s="6"/>
      <c r="I27" s="6"/>
      <c r="J27" s="6"/>
      <c r="K27" s="6"/>
      <c r="L27" s="6"/>
      <c r="M27" s="6"/>
      <c r="N27" s="5"/>
      <c r="O27" s="6"/>
      <c r="P27" s="6"/>
      <c r="Q27" s="6"/>
      <c r="R27" s="5">
        <v>1.3799999999999999E-3</v>
      </c>
      <c r="S27" s="6"/>
      <c r="T27" s="6"/>
      <c r="U27" s="5">
        <v>1.9300000000000001E-3</v>
      </c>
      <c r="V27" s="5"/>
      <c r="W27" s="6"/>
    </row>
    <row r="28" spans="1:23">
      <c r="A28" s="6">
        <v>24</v>
      </c>
      <c r="B28" s="6"/>
      <c r="C28" s="5">
        <v>1.4399999999999999E-5</v>
      </c>
      <c r="D28" s="6"/>
      <c r="E28" s="5">
        <v>2.4299999999999999E-3</v>
      </c>
      <c r="F28" s="6"/>
      <c r="G28" s="6"/>
      <c r="H28" s="6"/>
      <c r="I28" s="6"/>
      <c r="J28" s="6"/>
      <c r="K28" s="6"/>
      <c r="L28" s="6"/>
      <c r="M28" s="6"/>
      <c r="N28" s="5"/>
      <c r="O28" s="6"/>
      <c r="P28" s="6"/>
      <c r="Q28" s="6"/>
      <c r="R28" s="5">
        <v>7.27E-4</v>
      </c>
      <c r="S28" s="6"/>
      <c r="T28" s="6"/>
      <c r="U28" s="6"/>
      <c r="V28" s="6"/>
      <c r="W28" s="6"/>
    </row>
    <row r="29" spans="1:23">
      <c r="A29" s="6">
        <v>25</v>
      </c>
      <c r="B29" s="6"/>
      <c r="C29" s="5">
        <v>2.4300000000000001E-5</v>
      </c>
      <c r="D29" s="6"/>
      <c r="E29" s="5">
        <v>5.5500000000000002E-3</v>
      </c>
      <c r="F29" s="6"/>
      <c r="G29" s="6"/>
      <c r="H29" s="6"/>
      <c r="I29" s="6"/>
      <c r="J29" s="6"/>
      <c r="K29" s="6"/>
      <c r="L29" s="6"/>
      <c r="M29" s="6"/>
      <c r="N29" s="5"/>
      <c r="O29" s="6"/>
      <c r="P29" s="6"/>
      <c r="Q29" s="6"/>
      <c r="R29" s="5">
        <v>1.32E-3</v>
      </c>
      <c r="S29" s="6"/>
      <c r="T29" s="6"/>
      <c r="U29" s="6"/>
      <c r="V29" s="6"/>
      <c r="W29" s="6"/>
    </row>
    <row r="30" spans="1:23">
      <c r="A30" s="6">
        <v>26</v>
      </c>
      <c r="B30" s="6"/>
      <c r="C30" s="5">
        <v>2.05E-5</v>
      </c>
      <c r="D30" s="6"/>
      <c r="E30" s="5">
        <v>3.1900000000000001E-3</v>
      </c>
      <c r="F30" s="6"/>
      <c r="G30" s="6"/>
      <c r="H30" s="6"/>
      <c r="I30" s="6"/>
      <c r="J30" s="6"/>
      <c r="K30" s="6"/>
      <c r="L30" s="6"/>
      <c r="M30" s="6"/>
      <c r="N30" s="5"/>
      <c r="O30" s="6"/>
      <c r="P30" s="6"/>
      <c r="Q30" s="6"/>
      <c r="R30" s="5">
        <v>1.2099999999999999E-3</v>
      </c>
      <c r="S30" s="6"/>
      <c r="T30" s="6"/>
      <c r="U30" s="6"/>
      <c r="V30" s="6"/>
      <c r="W30" s="6"/>
    </row>
    <row r="31" spans="1:23">
      <c r="A31" s="6">
        <v>27</v>
      </c>
      <c r="B31" s="6"/>
      <c r="C31" s="5">
        <v>2.1100000000000001E-5</v>
      </c>
      <c r="D31" s="6"/>
      <c r="E31" s="5">
        <v>2.5999999999999999E-3</v>
      </c>
      <c r="F31" s="6"/>
      <c r="G31" s="6"/>
      <c r="H31" s="6"/>
      <c r="I31" s="6"/>
      <c r="J31" s="6"/>
      <c r="K31" s="6"/>
      <c r="L31" s="6"/>
      <c r="M31" s="6"/>
      <c r="N31" s="5"/>
      <c r="O31" s="6"/>
      <c r="P31" s="6"/>
      <c r="Q31" s="6"/>
      <c r="R31" s="5">
        <v>9.5399999999999999E-4</v>
      </c>
      <c r="S31" s="6"/>
      <c r="T31" s="6"/>
      <c r="U31" s="6"/>
      <c r="V31" s="6"/>
      <c r="W31" s="6"/>
    </row>
    <row r="32" spans="1:23">
      <c r="A32" s="6">
        <v>28</v>
      </c>
      <c r="B32" s="6"/>
      <c r="C32" s="5">
        <v>2.7399999999999999E-5</v>
      </c>
      <c r="D32" s="6"/>
      <c r="E32" s="5">
        <v>3.1900000000000001E-3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">
        <v>1.17E-3</v>
      </c>
      <c r="S32" s="6"/>
      <c r="T32" s="6"/>
      <c r="U32" s="6"/>
      <c r="V32" s="6"/>
      <c r="W32" s="6"/>
    </row>
    <row r="33" spans="1:23">
      <c r="A33" s="6">
        <v>29</v>
      </c>
      <c r="B33" s="6"/>
      <c r="C33" s="5">
        <v>3.0499999999999999E-5</v>
      </c>
      <c r="D33" s="6"/>
      <c r="E33" s="5">
        <v>2.3099999999999999E-2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5">
        <v>1.2999999999999999E-3</v>
      </c>
      <c r="S33" s="6"/>
      <c r="T33" s="6"/>
      <c r="U33" s="6"/>
      <c r="V33" s="6"/>
      <c r="W33" s="6"/>
    </row>
    <row r="34" spans="1:23">
      <c r="A34" s="6">
        <v>30</v>
      </c>
      <c r="B34" s="6"/>
      <c r="C34" s="5">
        <v>3.1699999999999998E-5</v>
      </c>
      <c r="D34" s="6"/>
      <c r="E34" s="5">
        <v>1.7600000000000001E-3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">
        <v>1.3799999999999999E-3</v>
      </c>
      <c r="S34" s="6"/>
      <c r="T34" s="6"/>
      <c r="U34" s="6"/>
      <c r="V34" s="6"/>
      <c r="W34" s="6"/>
    </row>
    <row r="35" spans="1:23">
      <c r="A35" s="6">
        <v>31</v>
      </c>
      <c r="B35" s="6"/>
      <c r="C35" s="5">
        <v>3.0300000000000001E-5</v>
      </c>
      <c r="D35" s="6"/>
      <c r="E35" s="5">
        <v>4.2300000000000003E-3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5">
        <v>5.5399999999999998E-3</v>
      </c>
      <c r="S35" s="6"/>
      <c r="T35" s="6"/>
      <c r="U35" s="6"/>
      <c r="V35" s="6"/>
      <c r="W35" s="6"/>
    </row>
    <row r="36" spans="1:23">
      <c r="A36" s="6">
        <v>32</v>
      </c>
      <c r="B36" s="6"/>
      <c r="C36" s="6"/>
      <c r="D36" s="6"/>
      <c r="E36" s="5">
        <v>3.7100000000000002E-3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>
      <c r="A37" s="6">
        <v>33</v>
      </c>
      <c r="B37" s="6"/>
      <c r="C37" s="6"/>
      <c r="D37" s="6"/>
      <c r="E37" s="5">
        <v>1.11E-2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>
      <c r="A38" s="6">
        <v>34</v>
      </c>
      <c r="B38" s="6"/>
      <c r="C38" s="6"/>
      <c r="D38" s="6"/>
      <c r="E38" s="5">
        <v>1.0500000000000001E-2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>
      <c r="A39" s="6">
        <v>35</v>
      </c>
      <c r="B39" s="6"/>
      <c r="C39" s="6"/>
      <c r="D39" s="6"/>
      <c r="E39" s="5">
        <v>8.8900000000000003E-3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>
      <c r="A40" s="6">
        <v>36</v>
      </c>
      <c r="B40" s="6"/>
      <c r="C40" s="6"/>
      <c r="D40" s="6"/>
      <c r="E40" s="5">
        <v>4.9899999999999996E-3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>
      <c r="A41" s="6">
        <v>37</v>
      </c>
      <c r="B41" s="6"/>
      <c r="C41" s="6"/>
      <c r="D41" s="6"/>
      <c r="E41" s="5">
        <v>7.2300000000000003E-3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>
      <c r="A42" s="6">
        <v>38</v>
      </c>
      <c r="B42" s="6"/>
      <c r="C42" s="6"/>
      <c r="D42" s="6"/>
      <c r="E42" s="5">
        <v>2.1700000000000001E-2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>
      <c r="A43" s="6">
        <v>39</v>
      </c>
      <c r="B43" s="6"/>
      <c r="C43" s="6"/>
      <c r="D43" s="6"/>
      <c r="E43" s="5">
        <v>7.1999999999999998E-3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>
      <c r="A44" s="6">
        <v>40</v>
      </c>
      <c r="B44" s="6"/>
      <c r="C44" s="6"/>
      <c r="D44" s="6"/>
      <c r="E44" s="5">
        <v>6.6100000000000004E-3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>
      <c r="A45" s="6">
        <v>41</v>
      </c>
      <c r="B45" s="6"/>
      <c r="C45" s="6"/>
      <c r="D45" s="6"/>
      <c r="E45" s="5">
        <v>3.4199999999999999E-3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>
      <c r="A46" s="6">
        <v>42</v>
      </c>
      <c r="B46" s="6"/>
      <c r="C46" s="6"/>
      <c r="D46" s="6"/>
      <c r="E46" s="5">
        <v>9.7999999999999997E-3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>
      <c r="A47" s="6">
        <v>43</v>
      </c>
      <c r="B47" s="6"/>
      <c r="C47" s="6"/>
      <c r="D47" s="6"/>
      <c r="E47" s="5">
        <v>2.5899999999999999E-2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>
      <c r="A48" s="6">
        <v>44</v>
      </c>
      <c r="B48" s="6"/>
      <c r="C48" s="6"/>
      <c r="D48" s="6"/>
      <c r="E48" s="5">
        <v>2.5699999999999998E-3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>
      <c r="A49" s="6">
        <v>45</v>
      </c>
      <c r="B49" s="6"/>
      <c r="C49" s="6"/>
      <c r="D49" s="6"/>
      <c r="E49" s="5">
        <v>2.2499999999999998E-3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>
      <c r="A50" s="6">
        <v>46</v>
      </c>
      <c r="B50" s="6"/>
      <c r="C50" s="6"/>
      <c r="D50" s="6"/>
      <c r="E50" s="5">
        <v>8.8699999999999994E-3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>
      <c r="A51" s="6">
        <v>47</v>
      </c>
      <c r="B51" s="6"/>
      <c r="C51" s="6"/>
      <c r="D51" s="6"/>
      <c r="E51" s="5">
        <v>1.11E-2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>
      <c r="A52" s="2">
        <v>48</v>
      </c>
      <c r="B52" s="2"/>
      <c r="C52" s="2"/>
      <c r="D52" s="2"/>
      <c r="E52" s="4">
        <v>2.3400000000000001E-3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</sheetData>
  <phoneticPr fontId="19"/>
  <pageMargins left="0.7" right="0.7" top="0.75" bottom="0.75" header="0.3" footer="0.3"/>
  <pageSetup paperSize="9" scale="58" fitToWidth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DC4C-F8F7-FF48-A992-1941C3D45ED6}">
  <dimension ref="A1:K6"/>
  <sheetViews>
    <sheetView workbookViewId="0">
      <selection activeCell="J17" sqref="J17"/>
    </sheetView>
  </sheetViews>
  <sheetFormatPr baseColWidth="10" defaultColWidth="11.5703125" defaultRowHeight="20"/>
  <cols>
    <col min="1" max="1" width="14.7109375" bestFit="1" customWidth="1"/>
    <col min="2" max="2" width="13.7109375" bestFit="1" customWidth="1"/>
    <col min="3" max="3" width="13.28515625" bestFit="1" customWidth="1"/>
    <col min="4" max="4" width="10.85546875" bestFit="1" customWidth="1"/>
    <col min="5" max="5" width="15.28515625" bestFit="1" customWidth="1"/>
    <col min="6" max="6" width="12.5703125" bestFit="1" customWidth="1"/>
    <col min="7" max="8" width="13" bestFit="1" customWidth="1"/>
    <col min="9" max="9" width="10.28515625" bestFit="1" customWidth="1"/>
    <col min="10" max="10" width="15.28515625" bestFit="1" customWidth="1"/>
    <col min="11" max="11" width="10.42578125" bestFit="1" customWidth="1"/>
  </cols>
  <sheetData>
    <row r="1" spans="1:11" ht="35" thickBot="1">
      <c r="A1" s="22"/>
      <c r="B1" s="27" t="s">
        <v>24</v>
      </c>
      <c r="C1" s="23" t="s">
        <v>25</v>
      </c>
      <c r="D1" s="23" t="s">
        <v>26</v>
      </c>
      <c r="E1" s="23" t="s">
        <v>27</v>
      </c>
      <c r="F1" s="27" t="s">
        <v>28</v>
      </c>
      <c r="G1" s="35" t="s">
        <v>29</v>
      </c>
      <c r="H1" s="35" t="s">
        <v>29</v>
      </c>
      <c r="I1" s="23" t="s">
        <v>30</v>
      </c>
      <c r="J1" s="23" t="s">
        <v>31</v>
      </c>
      <c r="K1" s="27" t="s">
        <v>32</v>
      </c>
    </row>
    <row r="2" spans="1:11">
      <c r="A2" s="38" t="s">
        <v>1</v>
      </c>
      <c r="B2" s="28">
        <v>4.2050000000000006E-5</v>
      </c>
      <c r="C2" s="20">
        <v>1</v>
      </c>
      <c r="D2" s="20">
        <v>0</v>
      </c>
      <c r="E2" s="20">
        <v>31</v>
      </c>
      <c r="F2" s="30">
        <f>B2*C2/SUM(C2:E2)</f>
        <v>1.3140625000000002E-6</v>
      </c>
      <c r="G2" s="36">
        <f>B2*D2/SUM(C2:E2)</f>
        <v>0</v>
      </c>
      <c r="H2" s="36">
        <f>B2*E2/SUM(C2:E2)</f>
        <v>4.0735937500000003E-5</v>
      </c>
      <c r="I2" s="21">
        <f>G2/$G$3</f>
        <v>0</v>
      </c>
      <c r="J2" s="21">
        <f t="shared" ref="J2:J4" si="0">H2/$H$3</f>
        <v>8.8937917766225526E-3</v>
      </c>
      <c r="K2" s="32"/>
    </row>
    <row r="3" spans="1:11">
      <c r="A3" s="39" t="s">
        <v>33</v>
      </c>
      <c r="B3" s="28">
        <v>4.9619554928563977E-3</v>
      </c>
      <c r="C3" s="20">
        <v>0</v>
      </c>
      <c r="D3" s="20">
        <v>6</v>
      </c>
      <c r="E3" s="20">
        <v>72</v>
      </c>
      <c r="F3" s="30">
        <f t="shared" ref="F3:F6" si="1">B3*C3/SUM(C3:E3)</f>
        <v>0</v>
      </c>
      <c r="G3" s="36">
        <f t="shared" ref="G3:G6" si="2">B3*D3/SUM(C3:E3)</f>
        <v>3.8168888406587675E-4</v>
      </c>
      <c r="H3" s="36">
        <f t="shared" ref="H3:H6" si="3">B3*E3/SUM(C3:E3)</f>
        <v>4.580266608790521E-3</v>
      </c>
      <c r="I3" s="21">
        <f t="shared" ref="I3:I6" si="4">G3/$G$3</f>
        <v>1</v>
      </c>
      <c r="J3" s="21">
        <f t="shared" si="0"/>
        <v>1</v>
      </c>
      <c r="K3" s="33" t="s">
        <v>34</v>
      </c>
    </row>
    <row r="4" spans="1:11">
      <c r="A4" s="39" t="s">
        <v>35</v>
      </c>
      <c r="B4" s="28">
        <v>7.1407532883528409E-4</v>
      </c>
      <c r="C4" s="20">
        <v>0</v>
      </c>
      <c r="D4" s="20">
        <v>9</v>
      </c>
      <c r="E4" s="20">
        <v>7</v>
      </c>
      <c r="F4" s="30">
        <f t="shared" si="1"/>
        <v>0</v>
      </c>
      <c r="G4" s="36">
        <f t="shared" si="2"/>
        <v>4.0166737246984731E-4</v>
      </c>
      <c r="H4" s="36">
        <f t="shared" si="3"/>
        <v>3.1240795636543677E-4</v>
      </c>
      <c r="I4" s="21">
        <f t="shared" si="4"/>
        <v>1.0523423375371928</v>
      </c>
      <c r="J4" s="21">
        <f t="shared" si="0"/>
        <v>6.8207373729262485E-2</v>
      </c>
      <c r="K4" s="32" t="s">
        <v>36</v>
      </c>
    </row>
    <row r="5" spans="1:11">
      <c r="A5" s="39" t="s">
        <v>37</v>
      </c>
      <c r="B5" s="28">
        <v>1.0205574817700597E-3</v>
      </c>
      <c r="C5" s="20">
        <v>0</v>
      </c>
      <c r="D5" s="20">
        <v>6</v>
      </c>
      <c r="E5" s="20">
        <v>10</v>
      </c>
      <c r="F5" s="30">
        <f t="shared" si="1"/>
        <v>0</v>
      </c>
      <c r="G5" s="36">
        <f t="shared" si="2"/>
        <v>3.8270905566377238E-4</v>
      </c>
      <c r="H5" s="36">
        <f t="shared" si="3"/>
        <v>6.3784842610628729E-4</v>
      </c>
      <c r="I5" s="21">
        <f>G5/$G$3</f>
        <v>1.0026727830976592</v>
      </c>
      <c r="J5" s="21">
        <f>H5/$H$3</f>
        <v>0.13926010876356376</v>
      </c>
      <c r="K5" s="32">
        <v>4.8999999999999998E-3</v>
      </c>
    </row>
    <row r="6" spans="1:11" ht="21" thickBot="1">
      <c r="A6" s="40" t="s">
        <v>38</v>
      </c>
      <c r="B6" s="29">
        <v>1.3200436861434332E-3</v>
      </c>
      <c r="C6" s="24">
        <v>0</v>
      </c>
      <c r="D6" s="25">
        <v>10</v>
      </c>
      <c r="E6" s="25">
        <v>22</v>
      </c>
      <c r="F6" s="31">
        <f t="shared" si="1"/>
        <v>0</v>
      </c>
      <c r="G6" s="37">
        <f t="shared" si="2"/>
        <v>4.1251365191982291E-4</v>
      </c>
      <c r="H6" s="37">
        <f t="shared" si="3"/>
        <v>9.0753003422361031E-4</v>
      </c>
      <c r="I6" s="26">
        <f t="shared" si="4"/>
        <v>1.0807588827989709</v>
      </c>
      <c r="J6" s="26">
        <f>H6/$H$3</f>
        <v>0.19813912851314466</v>
      </c>
      <c r="K6" s="34">
        <v>2.8E-3</v>
      </c>
    </row>
  </sheetData>
  <phoneticPr fontId="1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A2" sqref="A2:XFD2"/>
    </sheetView>
  </sheetViews>
  <sheetFormatPr baseColWidth="10" defaultColWidth="10.7109375" defaultRowHeight="16"/>
  <cols>
    <col min="1" max="8" width="10.7109375" style="6"/>
    <col min="9" max="16384" width="10.7109375" style="1"/>
  </cols>
  <sheetData>
    <row r="1" spans="1:8">
      <c r="A1" s="10" t="s">
        <v>39</v>
      </c>
      <c r="B1" s="2"/>
      <c r="C1" s="2"/>
      <c r="D1" s="2"/>
      <c r="E1" s="2"/>
      <c r="F1" s="2"/>
      <c r="G1" s="2"/>
      <c r="H1" s="2"/>
    </row>
    <row r="2" spans="1:8" s="9" customFormat="1" ht="42">
      <c r="A2" s="7"/>
      <c r="B2" s="7" t="s">
        <v>1</v>
      </c>
      <c r="C2" s="7" t="s">
        <v>40</v>
      </c>
      <c r="D2" s="7" t="s">
        <v>41</v>
      </c>
      <c r="E2" s="7" t="s">
        <v>42</v>
      </c>
      <c r="F2" s="7" t="s">
        <v>43</v>
      </c>
      <c r="G2" s="8" t="s">
        <v>44</v>
      </c>
      <c r="H2" s="8" t="s">
        <v>45</v>
      </c>
    </row>
    <row r="3" spans="1:8">
      <c r="A3" s="6" t="s">
        <v>22</v>
      </c>
      <c r="B3" s="3">
        <f>B4/$B$4</f>
        <v>1</v>
      </c>
      <c r="C3" s="17">
        <f t="shared" ref="C3:H3" si="0">C4/$B$4</f>
        <v>29.144385026737968</v>
      </c>
      <c r="D3" s="3">
        <f t="shared" si="0"/>
        <v>7.8609625668449201</v>
      </c>
      <c r="E3" s="3">
        <f t="shared" si="0"/>
        <v>3.5026737967914441</v>
      </c>
      <c r="F3" s="17">
        <f t="shared" si="0"/>
        <v>69.518716577540104</v>
      </c>
      <c r="G3" s="17">
        <f t="shared" si="0"/>
        <v>301.06951871657759</v>
      </c>
      <c r="H3" s="3">
        <f t="shared" si="0"/>
        <v>3.7433155080213907</v>
      </c>
    </row>
    <row r="4" spans="1:8">
      <c r="A4" s="2" t="s">
        <v>23</v>
      </c>
      <c r="B4" s="4">
        <f>MEDIAN(B5:B13)</f>
        <v>1.8699999999999999E-4</v>
      </c>
      <c r="C4" s="4">
        <f t="shared" ref="C4:H4" si="1">MEDIAN(C5:C13)</f>
        <v>5.45E-3</v>
      </c>
      <c r="D4" s="4">
        <f t="shared" si="1"/>
        <v>1.47E-3</v>
      </c>
      <c r="E4" s="4">
        <f t="shared" si="1"/>
        <v>6.5499999999999998E-4</v>
      </c>
      <c r="F4" s="4">
        <f t="shared" si="1"/>
        <v>1.2999999999999999E-2</v>
      </c>
      <c r="G4" s="4">
        <f>MEDIAN(G5:G13)</f>
        <v>5.6300000000000003E-2</v>
      </c>
      <c r="H4" s="4">
        <f t="shared" si="1"/>
        <v>6.9999999999999999E-4</v>
      </c>
    </row>
    <row r="5" spans="1:8">
      <c r="A5" s="6">
        <v>1</v>
      </c>
      <c r="B5" s="5">
        <v>1.8699999999999999E-4</v>
      </c>
      <c r="C5" s="5">
        <v>1.4400000000000001E-3</v>
      </c>
      <c r="D5" s="5">
        <v>1.47E-3</v>
      </c>
      <c r="E5" s="5">
        <v>9.0099999999999995E-5</v>
      </c>
      <c r="F5" s="5">
        <v>7.6099999999999996E-3</v>
      </c>
      <c r="G5" s="5">
        <v>3.0200000000000001E-2</v>
      </c>
      <c r="H5" s="5">
        <v>9.0499999999999999E-4</v>
      </c>
    </row>
    <row r="6" spans="1:8">
      <c r="A6" s="6">
        <v>2</v>
      </c>
      <c r="B6" s="5">
        <v>8.4699999999999999E-5</v>
      </c>
      <c r="C6" s="5">
        <v>5.45E-3</v>
      </c>
      <c r="D6" s="5">
        <v>3.0799999999999998E-3</v>
      </c>
      <c r="E6" s="5">
        <v>9.3899999999999995E-4</v>
      </c>
      <c r="F6" s="5">
        <v>6.1599999999999997E-3</v>
      </c>
      <c r="G6" s="5">
        <v>2.35E-2</v>
      </c>
      <c r="H6" s="5">
        <v>5.0799999999999999E-4</v>
      </c>
    </row>
    <row r="7" spans="1:8">
      <c r="A7" s="6">
        <v>3</v>
      </c>
      <c r="B7" s="5">
        <v>4.7399999999999997E-4</v>
      </c>
      <c r="C7" s="5">
        <v>5.9199999999999999E-3</v>
      </c>
      <c r="D7" s="5">
        <v>1.6900000000000001E-3</v>
      </c>
      <c r="E7" s="5">
        <v>4.8500000000000003E-4</v>
      </c>
      <c r="F7" s="5">
        <v>1.5299999999999999E-2</v>
      </c>
      <c r="G7" s="5">
        <v>8.9300000000000004E-2</v>
      </c>
      <c r="H7" s="5">
        <v>6.9999999999999999E-4</v>
      </c>
    </row>
    <row r="8" spans="1:8">
      <c r="A8" s="6">
        <v>4</v>
      </c>
      <c r="B8" s="5">
        <v>1.08E-4</v>
      </c>
      <c r="C8" s="5">
        <v>3.1800000000000001E-3</v>
      </c>
      <c r="D8" s="5">
        <v>1.42E-3</v>
      </c>
      <c r="E8" s="5">
        <v>6.6100000000000002E-4</v>
      </c>
      <c r="F8" s="5">
        <v>1.12E-2</v>
      </c>
      <c r="G8" s="5">
        <v>4.4600000000000001E-2</v>
      </c>
      <c r="H8" s="5">
        <v>2.7599999999999999E-4</v>
      </c>
    </row>
    <row r="9" spans="1:8">
      <c r="A9" s="6">
        <v>5</v>
      </c>
      <c r="B9" s="5">
        <v>6.7599999999999995E-4</v>
      </c>
      <c r="C9" s="5">
        <v>5.8299999999999998E-2</v>
      </c>
      <c r="D9" s="5">
        <v>1.08E-3</v>
      </c>
      <c r="E9" s="5">
        <v>6.5499999999999998E-4</v>
      </c>
      <c r="F9" s="5">
        <v>2.5999999999999999E-2</v>
      </c>
      <c r="G9" s="5">
        <v>5.6300000000000003E-2</v>
      </c>
      <c r="H9" s="5">
        <v>1.2099999999999999E-3</v>
      </c>
    </row>
    <row r="10" spans="1:8">
      <c r="A10" s="6">
        <v>6</v>
      </c>
      <c r="F10" s="5">
        <v>3.3799999999999997E-2</v>
      </c>
      <c r="G10" s="5">
        <v>8.1199999999999994E-2</v>
      </c>
    </row>
    <row r="11" spans="1:8">
      <c r="A11" s="6">
        <v>7</v>
      </c>
      <c r="F11" s="5">
        <v>1.2999999999999999E-2</v>
      </c>
      <c r="G11" s="5">
        <v>2.47E-2</v>
      </c>
    </row>
    <row r="12" spans="1:8">
      <c r="A12" s="6">
        <v>8</v>
      </c>
      <c r="F12" s="5">
        <v>5.4300000000000001E-2</v>
      </c>
      <c r="G12" s="5">
        <v>8.4699999999999998E-2</v>
      </c>
    </row>
    <row r="13" spans="1:8">
      <c r="A13" s="2">
        <v>9</v>
      </c>
      <c r="B13" s="2"/>
      <c r="C13" s="2"/>
      <c r="D13" s="2"/>
      <c r="E13" s="2"/>
      <c r="F13" s="4">
        <v>1.0800000000000001E-2</v>
      </c>
      <c r="G13" s="4">
        <v>7.0300000000000001E-2</v>
      </c>
      <c r="H13" s="2"/>
    </row>
  </sheetData>
  <phoneticPr fontId="19"/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1D32-8142-4A4B-B83C-552DCE5198B0}">
  <dimension ref="A2:D14"/>
  <sheetViews>
    <sheetView workbookViewId="0">
      <selection activeCell="H17" sqref="H17"/>
    </sheetView>
  </sheetViews>
  <sheetFormatPr baseColWidth="10" defaultColWidth="10.7109375" defaultRowHeight="16"/>
  <cols>
    <col min="1" max="1" width="8.5703125" style="1" bestFit="1" customWidth="1"/>
    <col min="2" max="2" width="13.85546875" style="1" bestFit="1" customWidth="1"/>
    <col min="3" max="3" width="10.140625" style="1" bestFit="1" customWidth="1"/>
    <col min="4" max="4" width="7.5703125" style="1" bestFit="1" customWidth="1"/>
    <col min="5" max="5" width="10.140625" style="1" bestFit="1" customWidth="1"/>
    <col min="6" max="8" width="8.7109375" style="1" customWidth="1"/>
    <col min="9" max="16384" width="10.7109375" style="1"/>
  </cols>
  <sheetData>
    <row r="2" spans="1:4">
      <c r="A2" s="42" t="s">
        <v>1</v>
      </c>
      <c r="B2" s="42" t="s">
        <v>52</v>
      </c>
      <c r="C2" s="42" t="s">
        <v>47</v>
      </c>
      <c r="D2" s="42" t="s">
        <v>48</v>
      </c>
    </row>
    <row r="3" spans="1:4">
      <c r="A3" s="6">
        <v>1</v>
      </c>
      <c r="B3" s="6">
        <v>79</v>
      </c>
      <c r="C3" s="6">
        <v>476</v>
      </c>
      <c r="D3" s="43">
        <v>0.16596638655462184</v>
      </c>
    </row>
    <row r="4" spans="1:4">
      <c r="A4" s="6">
        <v>2</v>
      </c>
      <c r="B4" s="6">
        <v>48</v>
      </c>
      <c r="C4" s="6">
        <v>378</v>
      </c>
      <c r="D4" s="43">
        <v>0.12698412698412698</v>
      </c>
    </row>
    <row r="5" spans="1:4">
      <c r="A5" s="2">
        <v>3</v>
      </c>
      <c r="B5" s="2">
        <v>63</v>
      </c>
      <c r="C5" s="2">
        <v>338</v>
      </c>
      <c r="D5" s="44">
        <v>0.18639053254437871</v>
      </c>
    </row>
    <row r="6" spans="1:4">
      <c r="A6" s="6"/>
      <c r="B6" s="6"/>
      <c r="C6" s="6" t="s">
        <v>49</v>
      </c>
      <c r="D6" s="43">
        <v>0.15978034869437582</v>
      </c>
    </row>
    <row r="7" spans="1:4">
      <c r="A7" s="6"/>
      <c r="B7" s="6"/>
      <c r="C7" s="6"/>
      <c r="D7" s="6"/>
    </row>
    <row r="8" spans="1:4">
      <c r="A8" s="6"/>
      <c r="B8" s="6"/>
      <c r="C8" s="6"/>
      <c r="D8" s="6"/>
    </row>
    <row r="9" spans="1:4">
      <c r="A9" s="42" t="s">
        <v>50</v>
      </c>
      <c r="B9" s="42" t="s">
        <v>52</v>
      </c>
      <c r="C9" s="42" t="s">
        <v>47</v>
      </c>
      <c r="D9" s="42" t="s">
        <v>48</v>
      </c>
    </row>
    <row r="10" spans="1:4">
      <c r="A10" s="6">
        <v>1</v>
      </c>
      <c r="B10" s="6">
        <v>97</v>
      </c>
      <c r="C10" s="6">
        <v>454</v>
      </c>
      <c r="D10" s="43">
        <v>0.21365638766519823</v>
      </c>
    </row>
    <row r="11" spans="1:4">
      <c r="A11" s="6">
        <v>2</v>
      </c>
      <c r="B11" s="6">
        <v>89</v>
      </c>
      <c r="C11" s="6">
        <v>412</v>
      </c>
      <c r="D11" s="43">
        <v>0.21601941747572814</v>
      </c>
    </row>
    <row r="12" spans="1:4">
      <c r="A12" s="2">
        <v>3</v>
      </c>
      <c r="B12" s="2">
        <v>105</v>
      </c>
      <c r="C12" s="2">
        <v>428</v>
      </c>
      <c r="D12" s="44">
        <v>0.24532710280373832</v>
      </c>
    </row>
    <row r="13" spans="1:4">
      <c r="A13" s="6"/>
      <c r="B13" s="6"/>
      <c r="C13" s="6" t="s">
        <v>49</v>
      </c>
      <c r="D13" s="41">
        <f t="shared" ref="D13" si="0">AVERAGE(D10:D12)</f>
        <v>0.22500096931488822</v>
      </c>
    </row>
    <row r="14" spans="1:4">
      <c r="A14" s="6"/>
      <c r="B14" s="6"/>
      <c r="C14" s="6" t="s">
        <v>51</v>
      </c>
      <c r="D14" s="46">
        <f>TTEST(D3:D5,D10:D12,2,2)</f>
        <v>3.1938403747100948E-2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 Table A</vt:lpstr>
      <vt:lpstr>Table B</vt:lpstr>
      <vt:lpstr>Table C</vt:lpstr>
      <vt:lpstr>Table D</vt:lpstr>
      <vt:lpstr>' Table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Nakagawa Takuro</cp:lastModifiedBy>
  <cp:revision/>
  <dcterms:created xsi:type="dcterms:W3CDTF">2022-08-26T09:14:23Z</dcterms:created>
  <dcterms:modified xsi:type="dcterms:W3CDTF">2022-10-14T10:34:16Z</dcterms:modified>
  <cp:category/>
  <cp:contentStatus/>
</cp:coreProperties>
</file>