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AAWORKING DESKTOP\Mar2020\MANUSCRIPT PREP\NHP Citox MS\Figures tables and additional files\FINAL figures tables supp\"/>
    </mc:Choice>
  </mc:AlternateContent>
  <xr:revisionPtr revIDLastSave="0" documentId="13_ncr:1_{1F7371F3-F38A-4867-8F1E-872D4CBD4F47}" xr6:coauthVersionLast="47" xr6:coauthVersionMax="47" xr10:uidLastSave="{00000000-0000-0000-0000-000000000000}"/>
  <bookViews>
    <workbookView xWindow="10245" yWindow="2670" windowWidth="18375" windowHeight="12855" activeTab="1" xr2:uid="{76FD6D56-D6F5-480A-9C83-DAE1388950CA}"/>
  </bookViews>
  <sheets>
    <sheet name="Title" sheetId="2" r:id="rId1"/>
    <sheet name="Supplementary table 8"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 i="3" l="1"/>
  <c r="D17" i="3"/>
  <c r="C17" i="3"/>
  <c r="B17" i="3"/>
  <c r="A17" i="3"/>
  <c r="D16" i="3"/>
  <c r="C16" i="3"/>
  <c r="B16" i="3"/>
  <c r="A16" i="3"/>
  <c r="D15" i="3"/>
  <c r="C15" i="3"/>
  <c r="B15" i="3"/>
  <c r="A15" i="3"/>
  <c r="D14" i="3"/>
  <c r="C14" i="3"/>
  <c r="B14" i="3"/>
  <c r="A14" i="3"/>
  <c r="D13" i="3"/>
  <c r="C13" i="3"/>
  <c r="A13" i="3"/>
  <c r="E13" i="3" l="1"/>
  <c r="E14" i="3"/>
  <c r="E16" i="3"/>
  <c r="E17" i="3"/>
  <c r="E15" i="3"/>
</calcChain>
</file>

<file path=xl/sharedStrings.xml><?xml version="1.0" encoding="utf-8"?>
<sst xmlns="http://schemas.openxmlformats.org/spreadsheetml/2006/main" count="16" uniqueCount="16">
  <si>
    <t>FDXR</t>
  </si>
  <si>
    <t>DDB2</t>
  </si>
  <si>
    <t>SLC4A11</t>
  </si>
  <si>
    <t>GDF15</t>
  </si>
  <si>
    <t>CDKN1A</t>
  </si>
  <si>
    <t>Ln-transformed</t>
  </si>
  <si>
    <t>Correlation with dose</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</si>
  <si>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</si>
  <si>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</si>
  <si>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Human signature genes</t>
  </si>
  <si>
    <t>DOSE (Gy)</t>
  </si>
  <si>
    <t>7.4 Gy (TBI)</t>
  </si>
  <si>
    <t>4 Gy (TBI)</t>
  </si>
  <si>
    <t>Unirradiated control</t>
  </si>
  <si>
    <t>Supplementary data table 8: Correlation of gene expression response between NHP and Human</t>
  </si>
  <si>
    <t>Supplementary table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</si>
</sst>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rgb="FF006100"/>
      <name val="Calibri"/>
      <family val="2"/>
      <scheme val="minor"/>
    </font>
    <font>
      <b/>
      <sz val="11"/>
      <color theme="1"/>
      <name val="Calibri"/>
      <family val="2"/>
      <scheme val="minor"/>
    </font>
    <font>
      <b/>
      <sz val="11"/>
      <color theme="1"/>
      <name val="Arial"/>
      <family val="2"/>
    </font>
    <font>
      <b/>
      <sz val="14"/>
      <color theme="1"/>
      <name val="Arial"/>
      <family val="2"/>
    </font>
    <font>
      <b/>
      <sz val="11"/>
      <color theme="9" tint="-0.249977111117893"/>
      <name val="Calibri"/>
      <family val="2"/>
      <scheme val="minor"/>
    </font>
    <font>
      <sz val="11"/>
      <color theme="9" tint="-0.249977111117893"/>
      <name val="Calibri"/>
      <family val="2"/>
      <scheme val="minor"/>
    </font>
    <font>
      <i/>
      <sz val="11"/>
      <color theme="1"/>
      <name val="Calibri"/>
      <family val="2"/>
      <scheme val="minor"/>
    </font>
    <font>
      <b/>
      <sz val="18"/>
      <color theme="1"/>
      <name val="Arial"/>
      <family val="2"/>
    </font>
  </fonts>
  <fills count="3">
    <fill>
      <patternFill patternType="none"/>
    </fill>
    <fill>
      <patternFill patternType="gray125"/>
    </fill>
    <fill>
      <patternFill patternType="solid">
        <fgColor rgb="FFC6EF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6">
    <xf numFmtId="0" fontId="0" fillId="0" borderId="0" xfId="0"/>
    <xf numFmtId="0" fontId="3" fillId="0" borderId="0" xfId="0" applyFont="1"/>
    <xf numFmtId="0" fontId="4" fillId="0" borderId="0" xfId="0" applyFont="1"/>
    <xf numFmtId="0" fontId="4" fillId="0" borderId="0" xfId="0" applyFont="1" applyAlignment="1">
      <alignment horizontal="center"/>
    </xf>
    <xf numFmtId="0" fontId="0" fillId="0" borderId="0" xfId="0" applyFill="1"/>
    <xf numFmtId="0" fontId="2" fillId="0" borderId="0" xfId="0" applyFont="1" applyFill="1"/>
    <xf numFmtId="0" fontId="2" fillId="0" borderId="0" xfId="0" applyFont="1" applyFill="1" applyAlignment="1">
      <alignment wrapText="1"/>
    </xf>
    <xf numFmtId="0" fontId="2" fillId="0" borderId="1" xfId="0" applyFont="1" applyFill="1" applyBorder="1" applyAlignment="1">
      <alignment wrapText="1"/>
    </xf>
    <xf numFmtId="0" fontId="0" fillId="0" borderId="1" xfId="0" applyFill="1" applyBorder="1"/>
    <xf numFmtId="2" fontId="0" fillId="0" borderId="1" xfId="0" applyNumberFormat="1" applyFill="1" applyBorder="1"/>
    <xf numFmtId="0" fontId="2" fillId="0" borderId="1" xfId="0" applyFont="1" applyFill="1" applyBorder="1"/>
    <xf numFmtId="2" fontId="2" fillId="0" borderId="1" xfId="0" applyNumberFormat="1" applyFont="1" applyFill="1" applyBorder="1"/>
    <xf numFmtId="164" fontId="5" fillId="0" borderId="1" xfId="0" applyNumberFormat="1" applyFont="1" applyFill="1" applyBorder="1" applyAlignment="1">
      <alignment horizontal="center"/>
    </xf>
    <xf numFmtId="164" fontId="6" fillId="0" borderId="1" xfId="1" applyNumberFormat="1" applyFont="1" applyFill="1" applyBorder="1"/>
    <xf numFmtId="0" fontId="7" fillId="0" borderId="1" xfId="0" applyFont="1" applyFill="1" applyBorder="1"/>
    <xf numFmtId="0" fontId="8" fillId="0" borderId="0" xfId="0" applyFont="1" applyFill="1"/>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44BA-E523-4FC5-A4C1-86B55728DDE9}">
  <dimension ref="A3:B6"/>
  <sheetViews>
    <sheetView workbookViewId="0">
      <selection activeCell="E18" sqref="E18"/>
    </sheetView>
  </sheetViews>
  <sheetFormatPr defaultRowHeight="15" x14ac:dyDescent="0.25"/>
  <sheetData>
    <row r="3" spans="1:2" x14ac:dyDescent="0.25">
      <c r="A3" s="1" t="s">
        <v>7</v>
      </c>
    </row>
    <row r="4" spans="1:2" x14ac:dyDescent="0.25">
      <c r="A4" t="s">
        <v>8</v>
      </c>
    </row>
    <row r="6" spans="1:2" s="2" customFormat="1" ht="18" x14ac:dyDescent="0.25">
      <c r="A6" s="2" t="s">
        <v>14</v>
      </c>
      <c r="B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87DA-82FD-4F73-9DAB-0DDFCD3D4FFD}">
  <dimension ref="A1:E17"/>
  <sheetViews>
    <sheetView tabSelected="1" zoomScaleNormal="100" workbookViewId="0">
      <selection activeCell="E12" sqref="E12"/>
    </sheetView>
  </sheetViews>
  <sheetFormatPr defaultColWidth="8.7109375" defaultRowHeight="15" x14ac:dyDescent="0.25"/>
  <cols>
    <col min="1" max="1" width="24.140625" style="4" customWidth="1"/>
    <col min="2" max="2" width="19" style="4" customWidth="1"/>
    <col min="3" max="3" width="9.42578125" style="4" bestFit="1" customWidth="1"/>
    <col min="4" max="4" width="12.140625" style="4" customWidth="1"/>
    <col min="5" max="16384" width="8.7109375" style="4"/>
  </cols>
  <sheetData>
    <row r="1" spans="1:5" ht="23.25" x14ac:dyDescent="0.35">
      <c r="A1" s="15" t="s">
        <v>15</v>
      </c>
    </row>
    <row r="3" spans="1:5" s="6" customFormat="1" ht="16.5" customHeight="1" x14ac:dyDescent="0.25">
      <c r="A3" s="7" t="s">
        <v>9</v>
      </c>
      <c r="B3" s="7" t="s">
        <v>13</v>
      </c>
      <c r="C3" s="7" t="s">
        <v>12</v>
      </c>
      <c r="D3" s="7" t="s">
        <v>11</v>
      </c>
      <c r="E3" s="7"/>
    </row>
    <row r="4" spans="1:5" x14ac:dyDescent="0.25">
      <c r="A4" s="8" t="s">
        <v>10</v>
      </c>
      <c r="B4" s="8">
        <v>0</v>
      </c>
      <c r="C4" s="8">
        <v>4</v>
      </c>
      <c r="D4" s="8">
        <v>7.4</v>
      </c>
      <c r="E4" s="8"/>
    </row>
    <row r="5" spans="1:5" x14ac:dyDescent="0.25">
      <c r="A5" s="14" t="s">
        <v>0</v>
      </c>
      <c r="B5" s="9">
        <v>744.47091077330754</v>
      </c>
      <c r="C5" s="9">
        <v>1704.3398154900444</v>
      </c>
      <c r="D5" s="9">
        <v>1767.0873987837801</v>
      </c>
      <c r="E5" s="8"/>
    </row>
    <row r="6" spans="1:5" x14ac:dyDescent="0.25">
      <c r="A6" s="14" t="s">
        <v>1</v>
      </c>
      <c r="B6" s="9">
        <v>715.18781314997489</v>
      </c>
      <c r="C6" s="9">
        <v>5620.9931203113429</v>
      </c>
      <c r="D6" s="9">
        <v>2959.8728797736771</v>
      </c>
      <c r="E6" s="8"/>
    </row>
    <row r="7" spans="1:5" x14ac:dyDescent="0.25">
      <c r="A7" s="14" t="s">
        <v>2</v>
      </c>
      <c r="B7" s="9">
        <v>524.18708577024256</v>
      </c>
      <c r="C7" s="9">
        <v>1017.6494874253679</v>
      </c>
      <c r="D7" s="9">
        <v>891.08914116351093</v>
      </c>
      <c r="E7" s="8"/>
    </row>
    <row r="8" spans="1:5" x14ac:dyDescent="0.25">
      <c r="A8" s="14" t="s">
        <v>3</v>
      </c>
      <c r="B8" s="9">
        <v>96.129980845871756</v>
      </c>
      <c r="C8" s="9">
        <v>341.03618779469878</v>
      </c>
      <c r="D8" s="9">
        <v>932.72633201614451</v>
      </c>
      <c r="E8" s="8"/>
    </row>
    <row r="9" spans="1:5" x14ac:dyDescent="0.25">
      <c r="A9" s="14" t="s">
        <v>4</v>
      </c>
      <c r="B9" s="9">
        <v>3013.2965369968333</v>
      </c>
      <c r="C9" s="9">
        <v>32370.448198552338</v>
      </c>
      <c r="D9" s="9">
        <v>42433.873013526667</v>
      </c>
      <c r="E9" s="8"/>
    </row>
    <row r="10" spans="1:5" x14ac:dyDescent="0.25">
      <c r="A10" s="8"/>
      <c r="B10" s="9"/>
      <c r="C10" s="9"/>
      <c r="D10" s="9"/>
      <c r="E10" s="8"/>
    </row>
    <row r="11" spans="1:5" x14ac:dyDescent="0.25">
      <c r="A11" s="8"/>
      <c r="B11" s="9"/>
      <c r="C11" s="9"/>
      <c r="D11" s="9"/>
      <c r="E11" s="8"/>
    </row>
    <row r="12" spans="1:5" s="5" customFormat="1" x14ac:dyDescent="0.25">
      <c r="A12" s="10" t="s">
        <v>5</v>
      </c>
      <c r="B12" s="11"/>
      <c r="C12" s="11"/>
      <c r="D12" s="11"/>
      <c r="E12" s="12" t="s">
        <v>6</v>
      </c>
    </row>
    <row r="13" spans="1:5" x14ac:dyDescent="0.25">
      <c r="A13" s="14" t="str">
        <f>A5</f>
        <v>FDXR</v>
      </c>
      <c r="B13" s="9">
        <f t="shared" ref="B13:D17" si="0">LN(B5)</f>
        <v>6.6126737791959282</v>
      </c>
      <c r="C13" s="9">
        <f t="shared" si="0"/>
        <v>7.4409331097432316</v>
      </c>
      <c r="D13" s="9">
        <f t="shared" si="0"/>
        <v>7.4770879327738031</v>
      </c>
      <c r="E13" s="13">
        <f>CORREL(B$4:D$4,B13:D13)</f>
        <v>0.90481907841606168</v>
      </c>
    </row>
    <row r="14" spans="1:5" x14ac:dyDescent="0.25">
      <c r="A14" s="14" t="str">
        <f>A6</f>
        <v>DDB2</v>
      </c>
      <c r="B14" s="9">
        <f t="shared" si="0"/>
        <v>6.5725451839350075</v>
      </c>
      <c r="C14" s="9">
        <f t="shared" si="0"/>
        <v>8.6342636390752165</v>
      </c>
      <c r="D14" s="9">
        <f t="shared" si="0"/>
        <v>7.992901600373493</v>
      </c>
      <c r="E14" s="13">
        <f t="shared" ref="E14:E17" si="1">CORREL(B$4:D$4,B14:D14)</f>
        <v>0.70693596438694939</v>
      </c>
    </row>
    <row r="15" spans="1:5" x14ac:dyDescent="0.25">
      <c r="A15" s="14" t="str">
        <f>A7</f>
        <v>SLC4A11</v>
      </c>
      <c r="B15" s="9">
        <f t="shared" si="0"/>
        <v>6.2618486545122778</v>
      </c>
      <c r="C15" s="9">
        <f t="shared" si="0"/>
        <v>6.9252508229141618</v>
      </c>
      <c r="D15" s="9">
        <f t="shared" si="0"/>
        <v>6.7924444686657486</v>
      </c>
      <c r="E15" s="13">
        <f t="shared" si="1"/>
        <v>0.78559320997291859</v>
      </c>
    </row>
    <row r="16" spans="1:5" x14ac:dyDescent="0.25">
      <c r="A16" s="14" t="str">
        <f>A8</f>
        <v>GDF15</v>
      </c>
      <c r="B16" s="9">
        <f t="shared" si="0"/>
        <v>4.5657012428253569</v>
      </c>
      <c r="C16" s="9">
        <f t="shared" si="0"/>
        <v>5.8319885942180152</v>
      </c>
      <c r="D16" s="9">
        <f t="shared" si="0"/>
        <v>6.838111837366192</v>
      </c>
      <c r="E16" s="13">
        <f t="shared" si="1"/>
        <v>0.99981519153772491</v>
      </c>
    </row>
    <row r="17" spans="1:5" x14ac:dyDescent="0.25">
      <c r="A17" s="14" t="str">
        <f>A9</f>
        <v>CDKN1A</v>
      </c>
      <c r="B17" s="9">
        <f t="shared" si="0"/>
        <v>8.0107899534699385</v>
      </c>
      <c r="C17" s="9">
        <f t="shared" si="0"/>
        <v>10.385001192933558</v>
      </c>
      <c r="D17" s="9">
        <f t="shared" si="0"/>
        <v>10.655702214104288</v>
      </c>
      <c r="E17" s="13">
        <f t="shared" si="1"/>
        <v>0.92729532179071961</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Supplementary 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Shanaz Ghandhi</cp:lastModifiedBy>
  <dcterms:created xsi:type="dcterms:W3CDTF">2022-08-09T18:23:40Z</dcterms:created>
  <dcterms:modified xsi:type="dcterms:W3CDTF">2022-10-11T18:55:18Z</dcterms:modified>
</cp:coreProperties>
</file>