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itakaze\Desktop\GDE7_cPAと配向性\"/>
    </mc:Choice>
  </mc:AlternateContent>
  <xr:revisionPtr revIDLastSave="0" documentId="13_ncr:1_{DEFB4325-C61E-4559-A83B-EDE8AF875C36}" xr6:coauthVersionLast="47" xr6:coauthVersionMax="47" xr10:uidLastSave="{00000000-0000-0000-0000-000000000000}"/>
  <bookViews>
    <workbookView xWindow="-110" yWindow="-110" windowWidth="19420" windowHeight="10420" xr2:uid="{CD57BB6A-8EEE-4D23-A754-55F57FBB3329}"/>
  </bookViews>
  <sheets>
    <sheet name="Fig1" sheetId="1" r:id="rId1"/>
    <sheet name="Fig2" sheetId="2" r:id="rId2"/>
    <sheet name="Fig5" sheetId="3" r:id="rId3"/>
    <sheet name="Fig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2" i="1" l="1"/>
  <c r="W12" i="1"/>
  <c r="V12" i="1"/>
  <c r="T12" i="1"/>
  <c r="S12" i="1"/>
  <c r="R12" i="1"/>
  <c r="X11" i="1"/>
  <c r="W11" i="1"/>
  <c r="V11" i="1"/>
  <c r="T11" i="1"/>
  <c r="S11" i="1"/>
  <c r="R11" i="1"/>
  <c r="X10" i="1"/>
  <c r="W10" i="1"/>
  <c r="V10" i="1"/>
  <c r="T10" i="1"/>
  <c r="S10" i="1"/>
  <c r="R10" i="1"/>
  <c r="P12" i="1"/>
  <c r="O12" i="1"/>
  <c r="N12" i="1"/>
  <c r="P11" i="1"/>
  <c r="O11" i="1"/>
  <c r="N11" i="1"/>
  <c r="P10" i="1"/>
  <c r="O10" i="1"/>
  <c r="N10" i="1"/>
  <c r="K12" i="1"/>
  <c r="L12" i="1"/>
  <c r="J12" i="1"/>
  <c r="J11" i="1"/>
  <c r="K11" i="1"/>
  <c r="L11" i="1"/>
  <c r="K10" i="1"/>
  <c r="L10" i="1"/>
  <c r="J10" i="1"/>
  <c r="P12" i="4" l="1"/>
  <c r="O12" i="4"/>
  <c r="N12" i="4"/>
  <c r="L12" i="4"/>
  <c r="K12" i="4"/>
  <c r="J12" i="4"/>
  <c r="H12" i="4"/>
  <c r="G12" i="4"/>
  <c r="F12" i="4"/>
  <c r="D12" i="4"/>
  <c r="C12" i="4"/>
  <c r="B12" i="4"/>
  <c r="P11" i="4"/>
  <c r="O11" i="4"/>
  <c r="N11" i="4"/>
  <c r="L11" i="4"/>
  <c r="K11" i="4"/>
  <c r="J11" i="4"/>
  <c r="H11" i="4"/>
  <c r="G11" i="4"/>
  <c r="F11" i="4"/>
  <c r="D11" i="4"/>
  <c r="C11" i="4"/>
  <c r="B11" i="4"/>
  <c r="P10" i="4"/>
  <c r="O10" i="4"/>
  <c r="N10" i="4"/>
  <c r="L10" i="4"/>
  <c r="K10" i="4"/>
  <c r="J10" i="4"/>
  <c r="H10" i="4"/>
  <c r="G10" i="4"/>
  <c r="F10" i="4"/>
  <c r="D10" i="4"/>
  <c r="C10" i="4"/>
  <c r="B10" i="4"/>
  <c r="R12" i="3"/>
  <c r="Q12" i="3"/>
  <c r="P12" i="3"/>
  <c r="O12" i="3"/>
  <c r="N12" i="3"/>
  <c r="L12" i="3"/>
  <c r="K12" i="3"/>
  <c r="J12" i="3"/>
  <c r="I12" i="3"/>
  <c r="H12" i="3"/>
  <c r="F12" i="3"/>
  <c r="E12" i="3"/>
  <c r="D12" i="3"/>
  <c r="C12" i="3"/>
  <c r="B12" i="3"/>
  <c r="R11" i="3"/>
  <c r="Q11" i="3"/>
  <c r="P11" i="3"/>
  <c r="O11" i="3"/>
  <c r="N11" i="3"/>
  <c r="L11" i="3"/>
  <c r="K11" i="3"/>
  <c r="J11" i="3"/>
  <c r="I11" i="3"/>
  <c r="H11" i="3"/>
  <c r="F11" i="3"/>
  <c r="E11" i="3"/>
  <c r="D11" i="3"/>
  <c r="C11" i="3"/>
  <c r="B11" i="3"/>
  <c r="R10" i="3"/>
  <c r="Q10" i="3"/>
  <c r="P10" i="3"/>
  <c r="O10" i="3"/>
  <c r="N10" i="3"/>
  <c r="L10" i="3"/>
  <c r="K10" i="3"/>
  <c r="J10" i="3"/>
  <c r="I10" i="3"/>
  <c r="H10" i="3"/>
  <c r="F10" i="3"/>
  <c r="E10" i="3"/>
  <c r="D10" i="3"/>
  <c r="C10" i="3"/>
  <c r="B10" i="3"/>
  <c r="BB13" i="2"/>
  <c r="BA13" i="2"/>
  <c r="AZ13" i="2"/>
  <c r="AY13" i="2"/>
  <c r="AX13" i="2"/>
  <c r="AW13" i="2"/>
  <c r="AV13" i="2"/>
  <c r="AU13" i="2"/>
  <c r="AT13" i="2"/>
  <c r="AS13" i="2"/>
  <c r="AR13" i="2"/>
  <c r="AQ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V13" i="2"/>
  <c r="U13" i="2"/>
  <c r="T13" i="2"/>
  <c r="S13" i="2"/>
  <c r="R13" i="2"/>
  <c r="Q13" i="2"/>
  <c r="P13" i="2"/>
  <c r="O13" i="2"/>
  <c r="M13" i="2"/>
  <c r="L13" i="2"/>
  <c r="K13" i="2"/>
  <c r="J13" i="2"/>
  <c r="I13" i="2"/>
  <c r="H13" i="2"/>
  <c r="G13" i="2"/>
  <c r="F13" i="2"/>
  <c r="E13" i="2"/>
  <c r="D13" i="2"/>
  <c r="C13" i="2"/>
  <c r="B13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V12" i="2"/>
  <c r="U12" i="2"/>
  <c r="T12" i="2"/>
  <c r="S12" i="2"/>
  <c r="R12" i="2"/>
  <c r="Q12" i="2"/>
  <c r="P12" i="2"/>
  <c r="O12" i="2"/>
  <c r="M12" i="2"/>
  <c r="L12" i="2"/>
  <c r="K12" i="2"/>
  <c r="J12" i="2"/>
  <c r="I12" i="2"/>
  <c r="H12" i="2"/>
  <c r="G12" i="2"/>
  <c r="F12" i="2"/>
  <c r="E12" i="2"/>
  <c r="D12" i="2"/>
  <c r="C12" i="2"/>
  <c r="B12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V11" i="2"/>
  <c r="U11" i="2"/>
  <c r="T11" i="2"/>
  <c r="S11" i="2"/>
  <c r="R11" i="2"/>
  <c r="Q11" i="2"/>
  <c r="P11" i="2"/>
  <c r="O11" i="2"/>
  <c r="M11" i="2"/>
  <c r="L11" i="2"/>
  <c r="K11" i="2"/>
  <c r="J11" i="2"/>
  <c r="I11" i="2"/>
  <c r="H11" i="2"/>
  <c r="G11" i="2"/>
  <c r="F11" i="2"/>
  <c r="E11" i="2"/>
  <c r="D11" i="2"/>
  <c r="C11" i="2"/>
  <c r="B11" i="2"/>
  <c r="H12" i="1"/>
  <c r="G12" i="1"/>
  <c r="F12" i="1"/>
  <c r="D12" i="1"/>
  <c r="C12" i="1"/>
  <c r="B12" i="1"/>
  <c r="H11" i="1"/>
  <c r="G11" i="1"/>
  <c r="F11" i="1"/>
  <c r="D11" i="1"/>
  <c r="C11" i="1"/>
  <c r="B11" i="1"/>
  <c r="H10" i="1"/>
  <c r="G10" i="1"/>
  <c r="F10" i="1"/>
  <c r="D10" i="1"/>
  <c r="C10" i="1"/>
  <c r="B10" i="1"/>
</calcChain>
</file>

<file path=xl/sharedStrings.xml><?xml version="1.0" encoding="utf-8"?>
<sst xmlns="http://schemas.openxmlformats.org/spreadsheetml/2006/main" count="322" uniqueCount="46">
  <si>
    <t>Figure 1a</t>
    <phoneticPr fontId="4"/>
  </si>
  <si>
    <t>Figure 1d</t>
    <phoneticPr fontId="4"/>
  </si>
  <si>
    <r>
      <t>FS-3 degrading activity(μmol h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 per mg protein)</t>
    </r>
    <phoneticPr fontId="4"/>
  </si>
  <si>
    <r>
      <t>LPA-producing activity(μmol h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 per mg protein)</t>
    </r>
    <phoneticPr fontId="4"/>
  </si>
  <si>
    <r>
      <t>cPA-producing activity(μmol h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 per mg protein)</t>
    </r>
    <phoneticPr fontId="4"/>
  </si>
  <si>
    <t>COS-7</t>
    <phoneticPr fontId="3"/>
  </si>
  <si>
    <t>MCF-7</t>
    <phoneticPr fontId="3"/>
  </si>
  <si>
    <t>(–)</t>
    <phoneticPr fontId="3"/>
  </si>
  <si>
    <t>m7</t>
    <phoneticPr fontId="3"/>
  </si>
  <si>
    <t>h7</t>
    <phoneticPr fontId="3"/>
  </si>
  <si>
    <t>WT</t>
    <phoneticPr fontId="3"/>
  </si>
  <si>
    <t>KO</t>
    <phoneticPr fontId="3"/>
  </si>
  <si>
    <t>RE</t>
    <phoneticPr fontId="3"/>
  </si>
  <si>
    <t>mean</t>
    <phoneticPr fontId="4"/>
  </si>
  <si>
    <t>SD</t>
    <phoneticPr fontId="4"/>
  </si>
  <si>
    <t>n</t>
    <phoneticPr fontId="4"/>
  </si>
  <si>
    <t>Figure 2a</t>
    <phoneticPr fontId="4"/>
  </si>
  <si>
    <t>Figure 2b</t>
    <phoneticPr fontId="4"/>
  </si>
  <si>
    <t>Figure 2c</t>
    <phoneticPr fontId="4"/>
  </si>
  <si>
    <t>Figure 2d</t>
    <phoneticPr fontId="4"/>
  </si>
  <si>
    <t>LPA (pmol per mg protein)</t>
    <phoneticPr fontId="4"/>
  </si>
  <si>
    <t>cPA (pmol per mg protein)</t>
    <phoneticPr fontId="4"/>
  </si>
  <si>
    <t>total</t>
    <phoneticPr fontId="3"/>
  </si>
  <si>
    <t>C16:0</t>
    <phoneticPr fontId="3"/>
  </si>
  <si>
    <t>C16:1</t>
    <phoneticPr fontId="3"/>
  </si>
  <si>
    <t>C18:0</t>
    <phoneticPr fontId="3"/>
  </si>
  <si>
    <t>C18:1</t>
    <phoneticPr fontId="3"/>
  </si>
  <si>
    <t>C18:2</t>
    <phoneticPr fontId="3"/>
  </si>
  <si>
    <t>Figure 5c</t>
    <phoneticPr fontId="4"/>
  </si>
  <si>
    <t>Figure 5e</t>
    <phoneticPr fontId="4"/>
  </si>
  <si>
    <t>COS-7</t>
  </si>
  <si>
    <t>F227E</t>
    <phoneticPr fontId="3"/>
  </si>
  <si>
    <t>Y238K</t>
    <phoneticPr fontId="3"/>
  </si>
  <si>
    <t>F227E/Y238K</t>
    <phoneticPr fontId="3"/>
  </si>
  <si>
    <t>(–)</t>
  </si>
  <si>
    <t>WT</t>
  </si>
  <si>
    <t>F227E</t>
  </si>
  <si>
    <t>Y238K</t>
  </si>
  <si>
    <t>F227E/Y238K</t>
  </si>
  <si>
    <t>Figure 6</t>
    <phoneticPr fontId="4"/>
  </si>
  <si>
    <r>
      <t xml:space="preserve">CD36(fold over </t>
    </r>
    <r>
      <rPr>
        <i/>
        <sz val="12"/>
        <color theme="1"/>
        <rFont val="Arial"/>
        <family val="2"/>
      </rPr>
      <t>GAPDH</t>
    </r>
    <r>
      <rPr>
        <sz val="12"/>
        <color theme="1"/>
        <rFont val="Arial"/>
        <family val="2"/>
      </rPr>
      <t>×10</t>
    </r>
    <r>
      <rPr>
        <vertAlign val="superscript"/>
        <sz val="12"/>
        <color theme="1"/>
        <rFont val="Arial"/>
        <family val="2"/>
      </rPr>
      <t>-3</t>
    </r>
    <r>
      <rPr>
        <sz val="12"/>
        <color theme="1"/>
        <rFont val="Arial"/>
        <family val="2"/>
      </rPr>
      <t>)</t>
    </r>
    <phoneticPr fontId="4"/>
  </si>
  <si>
    <r>
      <t xml:space="preserve">CYP27A1(fold over </t>
    </r>
    <r>
      <rPr>
        <i/>
        <sz val="12"/>
        <color theme="1"/>
        <rFont val="Arial"/>
        <family val="2"/>
      </rPr>
      <t>GAPDH</t>
    </r>
    <r>
      <rPr>
        <sz val="12"/>
        <color theme="1"/>
        <rFont val="Arial"/>
        <family val="2"/>
      </rPr>
      <t>×10</t>
    </r>
    <r>
      <rPr>
        <vertAlign val="superscript"/>
        <sz val="12"/>
        <color theme="1"/>
        <rFont val="Arial"/>
        <family val="2"/>
      </rPr>
      <t>-4</t>
    </r>
    <r>
      <rPr>
        <sz val="12"/>
        <color theme="1"/>
        <rFont val="Arial"/>
        <family val="2"/>
      </rPr>
      <t>)</t>
    </r>
    <phoneticPr fontId="4"/>
  </si>
  <si>
    <r>
      <t xml:space="preserve">CSF1(fold over </t>
    </r>
    <r>
      <rPr>
        <i/>
        <sz val="12"/>
        <color theme="1"/>
        <rFont val="Arial"/>
        <family val="2"/>
      </rPr>
      <t>GAPDH</t>
    </r>
    <r>
      <rPr>
        <sz val="12"/>
        <color theme="1"/>
        <rFont val="Arial"/>
        <family val="2"/>
      </rPr>
      <t>×10</t>
    </r>
    <r>
      <rPr>
        <vertAlign val="superscript"/>
        <sz val="12"/>
        <color theme="1"/>
        <rFont val="Arial"/>
        <family val="2"/>
      </rPr>
      <t>-4</t>
    </r>
    <r>
      <rPr>
        <sz val="12"/>
        <color theme="1"/>
        <rFont val="Arial"/>
        <family val="2"/>
      </rPr>
      <t>)</t>
    </r>
    <phoneticPr fontId="4"/>
  </si>
  <si>
    <r>
      <t xml:space="preserve">PPARG(fold over </t>
    </r>
    <r>
      <rPr>
        <i/>
        <sz val="12"/>
        <color theme="1"/>
        <rFont val="Arial"/>
        <family val="2"/>
      </rPr>
      <t>GAPDH</t>
    </r>
    <r>
      <rPr>
        <sz val="12"/>
        <color theme="1"/>
        <rFont val="Arial"/>
        <family val="2"/>
      </rPr>
      <t>×10</t>
    </r>
    <r>
      <rPr>
        <vertAlign val="superscript"/>
        <sz val="12"/>
        <color theme="1"/>
        <rFont val="Arial"/>
        <family val="2"/>
      </rPr>
      <t>-3</t>
    </r>
    <r>
      <rPr>
        <sz val="12"/>
        <color theme="1"/>
        <rFont val="Arial"/>
        <family val="2"/>
      </rPr>
      <t>)</t>
    </r>
    <phoneticPr fontId="4"/>
  </si>
  <si>
    <t>Figure 1e</t>
    <phoneticPr fontId="4"/>
  </si>
  <si>
    <t>Figure 1h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</si>
</sst>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9" x14ac:knownFonts="1">
    <font>
      <sz val="11"/>
      <color theme="1"/>
      <name val="BIZ UDPゴシック"/>
      <family val="2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Arial"/>
      <family val="2"/>
    </font>
    <font>
      <sz val="6"/>
      <name val="BIZ UDPゴシック"/>
      <family val="2"/>
      <charset val="128"/>
    </font>
    <font>
      <sz val="6"/>
      <name val="游ゴシック"/>
      <family val="3"/>
      <charset val="128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1" xfId="1" applyFont="1" applyBorder="1"/>
    <xf numFmtId="0" fontId="5" fillId="0" borderId="0" xfId="1" applyFont="1" applyBorder="1"/>
    <xf numFmtId="0" fontId="5" fillId="0" borderId="2" xfId="1" applyFont="1" applyBorder="1"/>
    <xf numFmtId="0" fontId="5" fillId="0" borderId="1" xfId="1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2" fontId="5" fillId="0" borderId="0" xfId="0" applyNumberFormat="1" applyFont="1" applyBorder="1">
      <alignment vertical="center"/>
    </xf>
    <xf numFmtId="2" fontId="5" fillId="0" borderId="2" xfId="0" applyNumberFormat="1" applyFont="1" applyBorder="1">
      <alignment vertical="center"/>
    </xf>
    <xf numFmtId="0" fontId="7" fillId="0" borderId="0" xfId="1" applyFont="1" applyBorder="1"/>
    <xf numFmtId="0" fontId="7" fillId="0" borderId="2" xfId="1" applyFont="1" applyBorder="1"/>
    <xf numFmtId="2" fontId="7" fillId="0" borderId="0" xfId="1" applyNumberFormat="1" applyFont="1" applyBorder="1"/>
    <xf numFmtId="2" fontId="7" fillId="0" borderId="2" xfId="1" applyNumberFormat="1" applyFont="1" applyBorder="1"/>
    <xf numFmtId="2" fontId="5" fillId="0" borderId="0" xfId="1" applyNumberFormat="1" applyFont="1" applyBorder="1"/>
    <xf numFmtId="2" fontId="5" fillId="0" borderId="2" xfId="1" applyNumberFormat="1" applyFont="1" applyBorder="1"/>
    <xf numFmtId="2" fontId="5" fillId="0" borderId="0" xfId="0" applyNumberFormat="1" applyFont="1">
      <alignment vertical="center"/>
    </xf>
    <xf numFmtId="176" fontId="5" fillId="0" borderId="0" xfId="1" applyNumberFormat="1" applyFont="1" applyBorder="1"/>
  </cellXfs>
  <cellStyles count="2">
    <cellStyle name="標準" xfId="0" builtinId="0"/>
    <cellStyle name="標準 2" xfId="1" xr:uid="{34C09FC0-51AC-46D1-BB7C-EC1537DE7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AA34-6AE3-4A99-8E7B-0A509F37FDBB}">
  <dimension ref="A1:X14"/>
  <sheetViews>
    <sheetView tabSelected="1" zoomScale="56" zoomScaleNormal="56" workbookViewId="0"/>
  </sheetViews>
  <sheetFormatPr defaultColWidth="6.46875" defaultRowHeight="15.5" x14ac:dyDescent="0.35"/>
  <cols>
    <col min="1" max="24" width="7.64453125" style="2" customWidth="1"/>
    <col min="25" max="16384" width="6.46875" style="2"/>
  </cols>
  <sheetData>
    <row r="1" spans="1:24" x14ac:dyDescent="0.35">
      <c r="A1" s="1" t="s">
        <v>0</v>
      </c>
      <c r="E1" s="1" t="s">
        <v>1</v>
      </c>
      <c r="I1" s="1" t="s">
        <v>1</v>
      </c>
      <c r="M1" s="1" t="s">
        <v>44</v>
      </c>
      <c r="Q1" s="1" t="s">
        <v>45</v>
      </c>
      <c r="U1" s="1" t="s">
        <v>45</v>
      </c>
      <c r="X1" s="3"/>
    </row>
    <row r="2" spans="1:24" ht="18.5" x14ac:dyDescent="0.35">
      <c r="A2" s="4" t="s">
        <v>2</v>
      </c>
      <c r="E2" s="4" t="s">
        <v>3</v>
      </c>
      <c r="I2" s="4" t="s">
        <v>4</v>
      </c>
      <c r="M2" s="4" t="s">
        <v>2</v>
      </c>
      <c r="Q2" s="4" t="s">
        <v>3</v>
      </c>
      <c r="U2" s="4" t="s">
        <v>4</v>
      </c>
      <c r="X2" s="3"/>
    </row>
    <row r="3" spans="1:24" x14ac:dyDescent="0.35">
      <c r="A3" s="4"/>
      <c r="B3" s="5" t="s">
        <v>5</v>
      </c>
      <c r="C3" s="5" t="s">
        <v>5</v>
      </c>
      <c r="D3" s="5" t="s">
        <v>5</v>
      </c>
      <c r="E3" s="4"/>
      <c r="F3" s="5" t="s">
        <v>5</v>
      </c>
      <c r="G3" s="5" t="s">
        <v>5</v>
      </c>
      <c r="H3" s="5" t="s">
        <v>5</v>
      </c>
      <c r="I3" s="4"/>
      <c r="J3" s="5" t="s">
        <v>5</v>
      </c>
      <c r="K3" s="5" t="s">
        <v>5</v>
      </c>
      <c r="L3" s="5" t="s">
        <v>5</v>
      </c>
      <c r="M3" s="4"/>
      <c r="N3" s="5" t="s">
        <v>6</v>
      </c>
      <c r="O3" s="5" t="s">
        <v>6</v>
      </c>
      <c r="P3" s="6" t="s">
        <v>6</v>
      </c>
      <c r="Q3" s="4"/>
      <c r="R3" s="5" t="s">
        <v>6</v>
      </c>
      <c r="S3" s="5" t="s">
        <v>6</v>
      </c>
      <c r="T3" s="5" t="s">
        <v>6</v>
      </c>
      <c r="U3" s="4"/>
      <c r="V3" s="5" t="s">
        <v>6</v>
      </c>
      <c r="W3" s="5" t="s">
        <v>6</v>
      </c>
      <c r="X3" s="6" t="s">
        <v>6</v>
      </c>
    </row>
    <row r="4" spans="1:24" x14ac:dyDescent="0.35">
      <c r="A4" s="4"/>
      <c r="B4" s="7" t="s">
        <v>7</v>
      </c>
      <c r="C4" s="7" t="s">
        <v>8</v>
      </c>
      <c r="D4" s="7" t="s">
        <v>9</v>
      </c>
      <c r="E4" s="4"/>
      <c r="F4" s="7" t="s">
        <v>7</v>
      </c>
      <c r="G4" s="7" t="s">
        <v>8</v>
      </c>
      <c r="H4" s="7" t="s">
        <v>9</v>
      </c>
      <c r="I4" s="4"/>
      <c r="J4" s="7" t="s">
        <v>7</v>
      </c>
      <c r="K4" s="7" t="s">
        <v>8</v>
      </c>
      <c r="L4" s="7" t="s">
        <v>9</v>
      </c>
      <c r="M4" s="4"/>
      <c r="N4" s="7" t="s">
        <v>10</v>
      </c>
      <c r="O4" s="7" t="s">
        <v>11</v>
      </c>
      <c r="P4" s="8" t="s">
        <v>12</v>
      </c>
      <c r="Q4" s="4"/>
      <c r="R4" s="7" t="s">
        <v>10</v>
      </c>
      <c r="S4" s="7" t="s">
        <v>11</v>
      </c>
      <c r="T4" s="7" t="s">
        <v>12</v>
      </c>
      <c r="U4" s="4"/>
      <c r="V4" s="7" t="s">
        <v>10</v>
      </c>
      <c r="W4" s="7" t="s">
        <v>11</v>
      </c>
      <c r="X4" s="8" t="s">
        <v>12</v>
      </c>
    </row>
    <row r="5" spans="1:24" x14ac:dyDescent="0.35">
      <c r="A5" s="4"/>
      <c r="B5" s="9">
        <v>5.5529040139636519E-2</v>
      </c>
      <c r="C5" s="9">
        <v>1.0586983642996519</v>
      </c>
      <c r="D5" s="9">
        <v>0.67557723136399772</v>
      </c>
      <c r="E5" s="4"/>
      <c r="F5" s="9">
        <v>0</v>
      </c>
      <c r="G5" s="9">
        <v>0.75102151758443647</v>
      </c>
      <c r="H5" s="9">
        <v>0.41371787808199428</v>
      </c>
      <c r="I5" s="4"/>
      <c r="J5" s="9">
        <v>6.7164771493518807E-2</v>
      </c>
      <c r="K5" s="9">
        <v>5.1678777225248931</v>
      </c>
      <c r="L5" s="9">
        <v>1.5440078172083522</v>
      </c>
      <c r="M5" s="4"/>
      <c r="N5" s="9">
        <v>0.23486486420128141</v>
      </c>
      <c r="O5" s="9">
        <v>0.10501839785729487</v>
      </c>
      <c r="P5" s="10">
        <v>0.482218658681134</v>
      </c>
      <c r="Q5" s="4"/>
      <c r="R5" s="9">
        <v>0.34572122101151453</v>
      </c>
      <c r="S5" s="9">
        <v>3.5854665505877403E-2</v>
      </c>
      <c r="T5" s="9">
        <v>0.92135434294019003</v>
      </c>
      <c r="U5" s="4"/>
      <c r="V5" s="9">
        <v>1.4113344752633705</v>
      </c>
      <c r="W5" s="9">
        <v>0.47008292025519344</v>
      </c>
      <c r="X5" s="10">
        <v>6.1264336358317282</v>
      </c>
    </row>
    <row r="6" spans="1:24" x14ac:dyDescent="0.35">
      <c r="A6" s="4"/>
      <c r="B6" s="9">
        <v>6.5563753925518262E-2</v>
      </c>
      <c r="C6" s="9">
        <v>0.98237231362271227</v>
      </c>
      <c r="D6" s="9">
        <v>0.66797053784593763</v>
      </c>
      <c r="E6" s="4"/>
      <c r="F6" s="9">
        <v>3.0535947166276632E-3</v>
      </c>
      <c r="G6" s="9">
        <v>0.76172799243797285</v>
      </c>
      <c r="H6" s="9">
        <v>0.43925811030327017</v>
      </c>
      <c r="I6" s="4"/>
      <c r="J6" s="9">
        <v>2.4465132091241921E-2</v>
      </c>
      <c r="K6" s="9">
        <v>4.022159687378271</v>
      </c>
      <c r="L6" s="9">
        <v>1.5437806022806089</v>
      </c>
      <c r="M6" s="4"/>
      <c r="N6" s="9">
        <v>0.18234028190229273</v>
      </c>
      <c r="O6" s="9">
        <v>6.5000722985577741E-2</v>
      </c>
      <c r="P6" s="10">
        <v>0.45847999452078431</v>
      </c>
      <c r="Q6" s="4"/>
      <c r="R6" s="9">
        <v>0.35173970329164805</v>
      </c>
      <c r="S6" s="9">
        <v>9.2071608094863325E-2</v>
      </c>
      <c r="T6" s="9">
        <v>1.4415661385469269</v>
      </c>
      <c r="U6" s="4"/>
      <c r="V6" s="9">
        <v>2.097710152702696</v>
      </c>
      <c r="W6" s="9">
        <v>1.3217072940592423</v>
      </c>
      <c r="X6" s="10">
        <v>7.5808377554240272</v>
      </c>
    </row>
    <row r="7" spans="1:24" x14ac:dyDescent="0.35">
      <c r="A7" s="4"/>
      <c r="B7" s="9">
        <v>3.5816095160119847E-2</v>
      </c>
      <c r="C7" s="9">
        <v>0.94993359094471708</v>
      </c>
      <c r="D7" s="9">
        <v>0.62007175965936268</v>
      </c>
      <c r="E7" s="4"/>
      <c r="F7" s="9">
        <v>1.8803732282830533E-3</v>
      </c>
      <c r="G7" s="9">
        <v>0.66875266214009754</v>
      </c>
      <c r="H7" s="9">
        <v>0.38847432932717141</v>
      </c>
      <c r="I7" s="4"/>
      <c r="J7" s="9">
        <v>2.6309880310660227E-2</v>
      </c>
      <c r="K7" s="9">
        <v>3.9641874298277631</v>
      </c>
      <c r="L7" s="9">
        <v>1.4771976081613316</v>
      </c>
      <c r="M7" s="4"/>
      <c r="N7" s="9">
        <v>0.16492188082467196</v>
      </c>
      <c r="O7" s="9">
        <v>4.4718629265397561E-2</v>
      </c>
      <c r="P7" s="10">
        <v>0.46948879607510186</v>
      </c>
      <c r="Q7" s="4"/>
      <c r="R7" s="9">
        <v>0.55093294977011631</v>
      </c>
      <c r="S7" s="9">
        <v>8.0827129020020191E-2</v>
      </c>
      <c r="T7" s="9">
        <v>1.2854333268560543</v>
      </c>
      <c r="U7" s="4"/>
      <c r="V7" s="9">
        <v>2.0292198150831986</v>
      </c>
      <c r="W7" s="9">
        <v>0.87701301651384089</v>
      </c>
      <c r="X7" s="10">
        <v>10.345870872225518</v>
      </c>
    </row>
    <row r="8" spans="1:24" x14ac:dyDescent="0.35">
      <c r="A8" s="4"/>
      <c r="B8" s="11"/>
      <c r="C8" s="11"/>
      <c r="D8" s="11"/>
      <c r="E8" s="4"/>
      <c r="F8" s="9">
        <v>0</v>
      </c>
      <c r="G8" s="9">
        <v>1.1403634896919306</v>
      </c>
      <c r="H8" s="9">
        <v>0.74208624211660901</v>
      </c>
      <c r="I8" s="4"/>
      <c r="J8" s="9">
        <v>0.16783893619641665</v>
      </c>
      <c r="K8" s="9">
        <v>8.1915006584328864</v>
      </c>
      <c r="L8" s="9">
        <v>2.6824997383636964</v>
      </c>
      <c r="M8" s="4"/>
      <c r="N8" s="11"/>
      <c r="O8" s="11"/>
      <c r="P8" s="12"/>
      <c r="Q8" s="4"/>
      <c r="R8" s="11"/>
      <c r="S8" s="11"/>
      <c r="T8" s="11"/>
      <c r="U8" s="4"/>
      <c r="V8" s="13"/>
      <c r="W8" s="13"/>
      <c r="X8" s="14"/>
    </row>
    <row r="9" spans="1:24" x14ac:dyDescent="0.35">
      <c r="A9" s="4"/>
      <c r="E9" s="4"/>
      <c r="I9" s="4"/>
      <c r="M9" s="4"/>
      <c r="P9" s="3"/>
      <c r="Q9" s="4"/>
      <c r="U9" s="4"/>
      <c r="X9" s="3"/>
    </row>
    <row r="10" spans="1:24" x14ac:dyDescent="0.35">
      <c r="A10" s="4" t="s">
        <v>13</v>
      </c>
      <c r="B10" s="15">
        <f>AVERAGE(B5:B7)</f>
        <v>5.2302963075091545E-2</v>
      </c>
      <c r="C10" s="15">
        <f t="shared" ref="C10:D10" si="0">AVERAGE(C5:C7)</f>
        <v>0.99700142295569361</v>
      </c>
      <c r="D10" s="15">
        <f t="shared" si="0"/>
        <v>0.65453984295643275</v>
      </c>
      <c r="E10" s="4" t="s">
        <v>13</v>
      </c>
      <c r="F10" s="15">
        <f>AVERAGE(F5:F8)</f>
        <v>1.2334919862276791E-3</v>
      </c>
      <c r="G10" s="15">
        <f t="shared" ref="G10:H10" si="1">AVERAGE(G5:G8)</f>
        <v>0.83046641546360944</v>
      </c>
      <c r="H10" s="15">
        <f t="shared" si="1"/>
        <v>0.49588413995726122</v>
      </c>
      <c r="I10" s="4" t="s">
        <v>13</v>
      </c>
      <c r="J10" s="15">
        <f>AVERAGE(J5:J8)</f>
        <v>7.1444680022959395E-2</v>
      </c>
      <c r="K10" s="15">
        <f t="shared" ref="K10:L10" si="2">AVERAGE(K5:K8)</f>
        <v>5.336431374540954</v>
      </c>
      <c r="L10" s="15">
        <f t="shared" si="2"/>
        <v>1.8118714415034973</v>
      </c>
      <c r="M10" s="4" t="s">
        <v>13</v>
      </c>
      <c r="N10" s="15">
        <f t="shared" ref="N10:P10" si="3">AVERAGE(N5:N7)</f>
        <v>0.19404234230941539</v>
      </c>
      <c r="O10" s="15">
        <f t="shared" si="3"/>
        <v>7.1579250036090059E-2</v>
      </c>
      <c r="P10" s="16">
        <f t="shared" si="3"/>
        <v>0.47006248309234006</v>
      </c>
      <c r="Q10" s="4" t="s">
        <v>13</v>
      </c>
      <c r="R10" s="15">
        <f t="shared" ref="R10:T10" si="4">AVERAGE(R5:R7)</f>
        <v>0.41613129135775967</v>
      </c>
      <c r="S10" s="15">
        <f t="shared" si="4"/>
        <v>6.9584467540253644E-2</v>
      </c>
      <c r="T10" s="15">
        <f t="shared" si="4"/>
        <v>1.2161179361143903</v>
      </c>
      <c r="U10" s="4" t="s">
        <v>13</v>
      </c>
      <c r="V10" s="15">
        <f t="shared" ref="V10:X10" si="5">AVERAGE(V5:V7)</f>
        <v>1.8460881476830882</v>
      </c>
      <c r="W10" s="15">
        <f t="shared" si="5"/>
        <v>0.88960107694275881</v>
      </c>
      <c r="X10" s="16">
        <f t="shared" si="5"/>
        <v>8.0177140878270912</v>
      </c>
    </row>
    <row r="11" spans="1:24" x14ac:dyDescent="0.35">
      <c r="A11" s="4" t="s">
        <v>14</v>
      </c>
      <c r="B11" s="15">
        <f>STDEV(B5:B7)</f>
        <v>1.5133951249605437E-2</v>
      </c>
      <c r="C11" s="15">
        <f t="shared" ref="C11:D11" si="6">STDEV(C5:C7)</f>
        <v>5.583862561565095E-2</v>
      </c>
      <c r="D11" s="15">
        <f t="shared" si="6"/>
        <v>3.0091560630843679E-2</v>
      </c>
      <c r="E11" s="4" t="s">
        <v>14</v>
      </c>
      <c r="F11" s="15">
        <f>STDEV(F5:F8)</f>
        <v>1.5026902819841033E-3</v>
      </c>
      <c r="G11" s="15">
        <f t="shared" ref="G11:H11" si="7">STDEV(G5:G8)</f>
        <v>0.21073205516985677</v>
      </c>
      <c r="H11" s="15">
        <f t="shared" si="7"/>
        <v>0.16543895586409238</v>
      </c>
      <c r="I11" s="4" t="s">
        <v>14</v>
      </c>
      <c r="J11" s="15">
        <f>STDEV(J5:J8)</f>
        <v>6.7217057133816815E-2</v>
      </c>
      <c r="K11" s="15">
        <f t="shared" ref="K11:L11" si="8">STDEV(K5:K8)</f>
        <v>1.9824391088513988</v>
      </c>
      <c r="L11" s="15">
        <f t="shared" si="8"/>
        <v>0.58126982412456085</v>
      </c>
      <c r="M11" s="4" t="s">
        <v>14</v>
      </c>
      <c r="N11" s="15">
        <f t="shared" ref="N11:P11" si="9">STDEV(N5:N7)</f>
        <v>3.6410285555514656E-2</v>
      </c>
      <c r="O11" s="15">
        <f t="shared" si="9"/>
        <v>3.0683436682921193E-2</v>
      </c>
      <c r="P11" s="16">
        <f t="shared" si="9"/>
        <v>1.1879725654440785E-2</v>
      </c>
      <c r="Q11" s="4" t="s">
        <v>14</v>
      </c>
      <c r="R11" s="15">
        <f t="shared" ref="R11:T11" si="10">STDEV(R5:R7)</f>
        <v>0.11678043870991553</v>
      </c>
      <c r="S11" s="15">
        <f t="shared" si="10"/>
        <v>2.974700382181044E-2</v>
      </c>
      <c r="T11" s="15">
        <f t="shared" si="10"/>
        <v>0.26694296322875505</v>
      </c>
      <c r="U11" s="4" t="s">
        <v>14</v>
      </c>
      <c r="V11" s="15">
        <f t="shared" ref="V11:X11" si="11">STDEV(V5:V7)</f>
        <v>0.3780618975096966</v>
      </c>
      <c r="W11" s="15">
        <f t="shared" si="11"/>
        <v>0.42595171435657592</v>
      </c>
      <c r="X11" s="16">
        <f t="shared" si="11"/>
        <v>2.1433754559869076</v>
      </c>
    </row>
    <row r="12" spans="1:24" x14ac:dyDescent="0.35">
      <c r="A12" s="4" t="s">
        <v>15</v>
      </c>
      <c r="B12" s="2">
        <f>COUNT(B5:B7)</f>
        <v>3</v>
      </c>
      <c r="C12" s="2">
        <f t="shared" ref="C12:D12" si="12">COUNT(C5:C7)</f>
        <v>3</v>
      </c>
      <c r="D12" s="2">
        <f t="shared" si="12"/>
        <v>3</v>
      </c>
      <c r="E12" s="4" t="s">
        <v>15</v>
      </c>
      <c r="F12" s="2">
        <f>COUNT(F5:F8)</f>
        <v>4</v>
      </c>
      <c r="G12" s="2">
        <f t="shared" ref="G12:H12" si="13">COUNT(G5:G8)</f>
        <v>4</v>
      </c>
      <c r="H12" s="2">
        <f t="shared" si="13"/>
        <v>4</v>
      </c>
      <c r="I12" s="4" t="s">
        <v>15</v>
      </c>
      <c r="J12" s="2">
        <f>COUNT(J5:J8)</f>
        <v>4</v>
      </c>
      <c r="K12" s="2">
        <f t="shared" ref="K12:L12" si="14">COUNT(K5:K8)</f>
        <v>4</v>
      </c>
      <c r="L12" s="2">
        <f t="shared" si="14"/>
        <v>4</v>
      </c>
      <c r="M12" s="4" t="s">
        <v>15</v>
      </c>
      <c r="N12" s="2">
        <f t="shared" ref="N12:P12" si="15">COUNT(N5:N7)</f>
        <v>3</v>
      </c>
      <c r="O12" s="2">
        <f t="shared" si="15"/>
        <v>3</v>
      </c>
      <c r="P12" s="3">
        <f t="shared" si="15"/>
        <v>3</v>
      </c>
      <c r="Q12" s="4" t="s">
        <v>15</v>
      </c>
      <c r="R12" s="2">
        <f t="shared" ref="R12:T12" si="16">COUNT(R5:R7)</f>
        <v>3</v>
      </c>
      <c r="S12" s="2">
        <f t="shared" si="16"/>
        <v>3</v>
      </c>
      <c r="T12" s="2">
        <f t="shared" si="16"/>
        <v>3</v>
      </c>
      <c r="U12" s="4" t="s">
        <v>15</v>
      </c>
      <c r="V12" s="2">
        <f t="shared" ref="V12:X12" si="17">COUNT(V5:V7)</f>
        <v>3</v>
      </c>
      <c r="W12" s="2">
        <f t="shared" si="17"/>
        <v>3</v>
      </c>
      <c r="X12" s="3">
        <f t="shared" si="17"/>
        <v>3</v>
      </c>
    </row>
    <row r="13" spans="1:24" x14ac:dyDescent="0.35">
      <c r="A13" s="4"/>
      <c r="E13" s="4"/>
      <c r="I13" s="4"/>
      <c r="M13" s="4"/>
      <c r="P13" s="3"/>
      <c r="Q13" s="4"/>
      <c r="U13" s="4"/>
      <c r="X13" s="3"/>
    </row>
    <row r="14" spans="1:24" x14ac:dyDescent="0.35">
      <c r="A14" s="4"/>
      <c r="E14" s="4"/>
      <c r="I14" s="4"/>
      <c r="M14" s="4"/>
      <c r="Q14" s="4"/>
      <c r="U14" s="4"/>
      <c r="X14" s="3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6736-228C-42D2-BC49-B60A2204C6AD}">
  <dimension ref="A1:BB15"/>
  <sheetViews>
    <sheetView workbookViewId="0">
      <selection activeCell="C10" sqref="C10"/>
    </sheetView>
  </sheetViews>
  <sheetFormatPr defaultColWidth="6.46875" defaultRowHeight="15.5" x14ac:dyDescent="0.35"/>
  <cols>
    <col min="1" max="1" width="6.8203125" style="2" customWidth="1"/>
    <col min="2" max="13" width="6.46875" style="2"/>
    <col min="14" max="14" width="10.46875" style="2" customWidth="1"/>
    <col min="15" max="16384" width="6.46875" style="2"/>
  </cols>
  <sheetData>
    <row r="1" spans="1:54" x14ac:dyDescent="0.35">
      <c r="A1" s="1" t="s">
        <v>16</v>
      </c>
      <c r="M1" s="3"/>
      <c r="N1" s="1" t="s">
        <v>17</v>
      </c>
      <c r="V1" s="3"/>
      <c r="W1" s="1" t="s">
        <v>18</v>
      </c>
      <c r="AO1" s="3"/>
      <c r="AP1" s="1" t="s">
        <v>19</v>
      </c>
      <c r="BB1" s="3"/>
    </row>
    <row r="2" spans="1:54" x14ac:dyDescent="0.35">
      <c r="A2" s="4" t="s">
        <v>20</v>
      </c>
      <c r="M2" s="3"/>
      <c r="N2" s="4" t="s">
        <v>21</v>
      </c>
      <c r="V2" s="3"/>
      <c r="W2" s="4" t="s">
        <v>20</v>
      </c>
      <c r="AO2" s="3"/>
      <c r="AP2" s="4" t="s">
        <v>21</v>
      </c>
      <c r="BB2" s="3"/>
    </row>
    <row r="3" spans="1:54" x14ac:dyDescent="0.35">
      <c r="A3" s="4"/>
      <c r="B3" s="5" t="s">
        <v>22</v>
      </c>
      <c r="C3" s="5" t="s">
        <v>22</v>
      </c>
      <c r="D3" s="5" t="s">
        <v>23</v>
      </c>
      <c r="E3" s="5" t="s">
        <v>23</v>
      </c>
      <c r="F3" s="5" t="s">
        <v>24</v>
      </c>
      <c r="G3" s="5" t="s">
        <v>24</v>
      </c>
      <c r="H3" s="5" t="s">
        <v>25</v>
      </c>
      <c r="I3" s="5" t="s">
        <v>25</v>
      </c>
      <c r="J3" s="5" t="s">
        <v>26</v>
      </c>
      <c r="K3" s="5" t="s">
        <v>26</v>
      </c>
      <c r="L3" s="5" t="s">
        <v>27</v>
      </c>
      <c r="M3" s="5" t="s">
        <v>27</v>
      </c>
      <c r="N3" s="4"/>
      <c r="O3" s="5" t="s">
        <v>22</v>
      </c>
      <c r="P3" s="5" t="s">
        <v>22</v>
      </c>
      <c r="Q3" s="5" t="s">
        <v>23</v>
      </c>
      <c r="R3" s="5" t="s">
        <v>23</v>
      </c>
      <c r="S3" s="5" t="s">
        <v>25</v>
      </c>
      <c r="T3" s="5" t="s">
        <v>25</v>
      </c>
      <c r="U3" s="5" t="s">
        <v>26</v>
      </c>
      <c r="V3" s="6" t="s">
        <v>26</v>
      </c>
      <c r="W3" s="4"/>
      <c r="X3" s="5" t="s">
        <v>22</v>
      </c>
      <c r="Y3" s="5" t="s">
        <v>22</v>
      </c>
      <c r="Z3" s="5" t="s">
        <v>22</v>
      </c>
      <c r="AA3" s="5" t="s">
        <v>23</v>
      </c>
      <c r="AB3" s="5" t="s">
        <v>23</v>
      </c>
      <c r="AC3" s="5" t="s">
        <v>23</v>
      </c>
      <c r="AD3" s="5" t="s">
        <v>24</v>
      </c>
      <c r="AE3" s="5" t="s">
        <v>24</v>
      </c>
      <c r="AF3" s="5" t="s">
        <v>24</v>
      </c>
      <c r="AG3" s="5" t="s">
        <v>25</v>
      </c>
      <c r="AH3" s="5" t="s">
        <v>25</v>
      </c>
      <c r="AI3" s="5" t="s">
        <v>25</v>
      </c>
      <c r="AJ3" s="5" t="s">
        <v>26</v>
      </c>
      <c r="AK3" s="5" t="s">
        <v>26</v>
      </c>
      <c r="AL3" s="5" t="s">
        <v>26</v>
      </c>
      <c r="AM3" s="5" t="s">
        <v>27</v>
      </c>
      <c r="AN3" s="5" t="s">
        <v>27</v>
      </c>
      <c r="AO3" s="5" t="s">
        <v>27</v>
      </c>
      <c r="AP3" s="4"/>
      <c r="AQ3" s="5" t="s">
        <v>22</v>
      </c>
      <c r="AR3" s="5" t="s">
        <v>22</v>
      </c>
      <c r="AS3" s="5" t="s">
        <v>22</v>
      </c>
      <c r="AT3" s="5" t="s">
        <v>23</v>
      </c>
      <c r="AU3" s="5" t="s">
        <v>23</v>
      </c>
      <c r="AV3" s="5" t="s">
        <v>23</v>
      </c>
      <c r="AW3" s="5" t="s">
        <v>25</v>
      </c>
      <c r="AX3" s="5" t="s">
        <v>25</v>
      </c>
      <c r="AY3" s="5" t="s">
        <v>25</v>
      </c>
      <c r="AZ3" s="5" t="s">
        <v>26</v>
      </c>
      <c r="BA3" s="5" t="s">
        <v>26</v>
      </c>
      <c r="BB3" s="6" t="s">
        <v>26</v>
      </c>
    </row>
    <row r="4" spans="1:54" x14ac:dyDescent="0.35">
      <c r="A4" s="4"/>
      <c r="B4" s="5" t="s">
        <v>5</v>
      </c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5" t="s">
        <v>5</v>
      </c>
      <c r="N4" s="4"/>
      <c r="O4" s="5" t="s">
        <v>5</v>
      </c>
      <c r="P4" s="5" t="s">
        <v>5</v>
      </c>
      <c r="Q4" s="5" t="s">
        <v>5</v>
      </c>
      <c r="R4" s="5" t="s">
        <v>5</v>
      </c>
      <c r="S4" s="5" t="s">
        <v>5</v>
      </c>
      <c r="T4" s="5" t="s">
        <v>5</v>
      </c>
      <c r="U4" s="5" t="s">
        <v>5</v>
      </c>
      <c r="V4" s="6" t="s">
        <v>5</v>
      </c>
      <c r="W4" s="4"/>
      <c r="X4" s="5" t="s">
        <v>6</v>
      </c>
      <c r="Y4" s="5" t="s">
        <v>6</v>
      </c>
      <c r="Z4" s="5" t="s">
        <v>6</v>
      </c>
      <c r="AA4" s="5" t="s">
        <v>6</v>
      </c>
      <c r="AB4" s="5" t="s">
        <v>6</v>
      </c>
      <c r="AC4" s="5" t="s">
        <v>6</v>
      </c>
      <c r="AD4" s="5" t="s">
        <v>6</v>
      </c>
      <c r="AE4" s="5" t="s">
        <v>6</v>
      </c>
      <c r="AF4" s="5" t="s">
        <v>6</v>
      </c>
      <c r="AG4" s="5" t="s">
        <v>6</v>
      </c>
      <c r="AH4" s="5" t="s">
        <v>6</v>
      </c>
      <c r="AI4" s="5" t="s">
        <v>6</v>
      </c>
      <c r="AJ4" s="5" t="s">
        <v>6</v>
      </c>
      <c r="AK4" s="5" t="s">
        <v>6</v>
      </c>
      <c r="AL4" s="5" t="s">
        <v>6</v>
      </c>
      <c r="AM4" s="5" t="s">
        <v>6</v>
      </c>
      <c r="AN4" s="5" t="s">
        <v>6</v>
      </c>
      <c r="AO4" s="5" t="s">
        <v>6</v>
      </c>
      <c r="AP4" s="4"/>
      <c r="AQ4" s="5" t="s">
        <v>6</v>
      </c>
      <c r="AR4" s="5" t="s">
        <v>6</v>
      </c>
      <c r="AS4" s="5" t="s">
        <v>6</v>
      </c>
      <c r="AT4" s="5" t="s">
        <v>6</v>
      </c>
      <c r="AU4" s="5" t="s">
        <v>6</v>
      </c>
      <c r="AV4" s="5" t="s">
        <v>6</v>
      </c>
      <c r="AW4" s="5" t="s">
        <v>6</v>
      </c>
      <c r="AX4" s="5" t="s">
        <v>6</v>
      </c>
      <c r="AY4" s="5" t="s">
        <v>6</v>
      </c>
      <c r="AZ4" s="5" t="s">
        <v>6</v>
      </c>
      <c r="BA4" s="5" t="s">
        <v>6</v>
      </c>
      <c r="BB4" s="6" t="s">
        <v>6</v>
      </c>
    </row>
    <row r="5" spans="1:54" x14ac:dyDescent="0.35">
      <c r="A5" s="4"/>
      <c r="B5" s="7" t="s">
        <v>7</v>
      </c>
      <c r="C5" s="7" t="s">
        <v>9</v>
      </c>
      <c r="D5" s="7" t="s">
        <v>7</v>
      </c>
      <c r="E5" s="7" t="s">
        <v>9</v>
      </c>
      <c r="F5" s="7" t="s">
        <v>7</v>
      </c>
      <c r="G5" s="7" t="s">
        <v>9</v>
      </c>
      <c r="H5" s="7" t="s">
        <v>7</v>
      </c>
      <c r="I5" s="7" t="s">
        <v>9</v>
      </c>
      <c r="J5" s="7" t="s">
        <v>7</v>
      </c>
      <c r="K5" s="7" t="s">
        <v>9</v>
      </c>
      <c r="L5" s="7" t="s">
        <v>7</v>
      </c>
      <c r="M5" s="7" t="s">
        <v>9</v>
      </c>
      <c r="N5" s="4"/>
      <c r="O5" s="7" t="s">
        <v>7</v>
      </c>
      <c r="P5" s="7" t="s">
        <v>9</v>
      </c>
      <c r="Q5" s="7" t="s">
        <v>7</v>
      </c>
      <c r="R5" s="7" t="s">
        <v>9</v>
      </c>
      <c r="S5" s="7" t="s">
        <v>7</v>
      </c>
      <c r="T5" s="7" t="s">
        <v>9</v>
      </c>
      <c r="U5" s="7" t="s">
        <v>7</v>
      </c>
      <c r="V5" s="8" t="s">
        <v>9</v>
      </c>
      <c r="W5" s="4"/>
      <c r="X5" s="7" t="s">
        <v>10</v>
      </c>
      <c r="Y5" s="7" t="s">
        <v>11</v>
      </c>
      <c r="Z5" s="7" t="s">
        <v>12</v>
      </c>
      <c r="AA5" s="7" t="s">
        <v>10</v>
      </c>
      <c r="AB5" s="7" t="s">
        <v>11</v>
      </c>
      <c r="AC5" s="7" t="s">
        <v>12</v>
      </c>
      <c r="AD5" s="7" t="s">
        <v>10</v>
      </c>
      <c r="AE5" s="7" t="s">
        <v>11</v>
      </c>
      <c r="AF5" s="7" t="s">
        <v>12</v>
      </c>
      <c r="AG5" s="7" t="s">
        <v>10</v>
      </c>
      <c r="AH5" s="7" t="s">
        <v>11</v>
      </c>
      <c r="AI5" s="7" t="s">
        <v>12</v>
      </c>
      <c r="AJ5" s="7" t="s">
        <v>10</v>
      </c>
      <c r="AK5" s="7" t="s">
        <v>11</v>
      </c>
      <c r="AL5" s="7" t="s">
        <v>12</v>
      </c>
      <c r="AM5" s="7" t="s">
        <v>10</v>
      </c>
      <c r="AN5" s="7" t="s">
        <v>11</v>
      </c>
      <c r="AO5" s="7" t="s">
        <v>12</v>
      </c>
      <c r="AP5" s="4"/>
      <c r="AQ5" s="7" t="s">
        <v>10</v>
      </c>
      <c r="AR5" s="7" t="s">
        <v>11</v>
      </c>
      <c r="AS5" s="7" t="s">
        <v>12</v>
      </c>
      <c r="AT5" s="7" t="s">
        <v>10</v>
      </c>
      <c r="AU5" s="7" t="s">
        <v>11</v>
      </c>
      <c r="AV5" s="7" t="s">
        <v>12</v>
      </c>
      <c r="AW5" s="7" t="s">
        <v>10</v>
      </c>
      <c r="AX5" s="7" t="s">
        <v>11</v>
      </c>
      <c r="AY5" s="7" t="s">
        <v>12</v>
      </c>
      <c r="AZ5" s="7" t="s">
        <v>10</v>
      </c>
      <c r="BA5" s="7" t="s">
        <v>11</v>
      </c>
      <c r="BB5" s="8" t="s">
        <v>12</v>
      </c>
    </row>
    <row r="6" spans="1:54" x14ac:dyDescent="0.35">
      <c r="A6" s="4"/>
      <c r="B6" s="17">
        <v>32.660372419756072</v>
      </c>
      <c r="C6" s="17">
        <v>59.30846439902237</v>
      </c>
      <c r="D6" s="15">
        <v>11.28670900979659</v>
      </c>
      <c r="E6" s="15">
        <v>13.328154290148483</v>
      </c>
      <c r="F6" s="15">
        <v>6.4495469765049043</v>
      </c>
      <c r="G6" s="15">
        <v>9.3285443026803474</v>
      </c>
      <c r="H6" s="15">
        <v>2.8311813778874719</v>
      </c>
      <c r="I6" s="15">
        <v>7.9966508683945881</v>
      </c>
      <c r="J6" s="15">
        <v>9.6743243238566574</v>
      </c>
      <c r="K6" s="15">
        <v>25.32316918994567</v>
      </c>
      <c r="L6" s="15">
        <v>2.4186107317104546</v>
      </c>
      <c r="M6" s="15">
        <v>3.331945747853283</v>
      </c>
      <c r="N6" s="4"/>
      <c r="O6" s="17">
        <v>0</v>
      </c>
      <c r="P6" s="17">
        <v>6.0440756477942088</v>
      </c>
      <c r="Q6" s="17">
        <v>0</v>
      </c>
      <c r="R6" s="15">
        <v>1.5859212195662713</v>
      </c>
      <c r="S6" s="17">
        <v>0</v>
      </c>
      <c r="T6" s="15">
        <v>1.9106373435284161</v>
      </c>
      <c r="U6" s="17">
        <v>0</v>
      </c>
      <c r="V6" s="15">
        <v>2.5475170846995212</v>
      </c>
      <c r="W6" s="4"/>
      <c r="X6" s="17">
        <v>99.51578058352564</v>
      </c>
      <c r="Y6" s="17">
        <v>14.720347722469313</v>
      </c>
      <c r="Z6" s="17">
        <v>181.72802690543844</v>
      </c>
      <c r="AA6" s="15">
        <v>21.912803300468497</v>
      </c>
      <c r="AB6" s="15">
        <v>0.79227174430065661</v>
      </c>
      <c r="AC6" s="15">
        <v>47.155614837509198</v>
      </c>
      <c r="AD6" s="15">
        <v>5.8203222239703516</v>
      </c>
      <c r="AE6" s="15">
        <v>0.76832101683445553</v>
      </c>
      <c r="AF6" s="15">
        <v>6.8342000992749794</v>
      </c>
      <c r="AG6" s="15">
        <v>20.542706803720023</v>
      </c>
      <c r="AH6" s="15">
        <v>6.9149548612984058</v>
      </c>
      <c r="AI6" s="15">
        <v>70.391019540072463</v>
      </c>
      <c r="AJ6" s="15">
        <v>50.212834766799524</v>
      </c>
      <c r="AK6" s="15">
        <v>5.9993392243302752</v>
      </c>
      <c r="AL6" s="15">
        <v>55.296948210389687</v>
      </c>
      <c r="AM6" s="15">
        <v>1.0271134885672331</v>
      </c>
      <c r="AN6" s="15">
        <v>0.24546087570552211</v>
      </c>
      <c r="AO6" s="15">
        <v>2.0502442181920966</v>
      </c>
      <c r="AP6" s="4"/>
      <c r="AQ6" s="9">
        <v>19.748353073713311</v>
      </c>
      <c r="AR6" s="9">
        <v>6.4251195089040465</v>
      </c>
      <c r="AS6" s="9">
        <v>40.495821949606523</v>
      </c>
      <c r="AT6" s="15">
        <v>3.413410854459213</v>
      </c>
      <c r="AU6" s="15">
        <v>0.91787436619870555</v>
      </c>
      <c r="AV6" s="15">
        <v>12.899529973524842</v>
      </c>
      <c r="AW6" s="15">
        <v>6.5016114664406981</v>
      </c>
      <c r="AX6" s="15">
        <v>2.5700478269946605</v>
      </c>
      <c r="AY6" s="15">
        <v>15.349164003237636</v>
      </c>
      <c r="AZ6" s="15">
        <v>9.8333307528134011</v>
      </c>
      <c r="BA6" s="15">
        <v>2.9371973157106805</v>
      </c>
      <c r="BB6" s="16">
        <v>12.247127972844044</v>
      </c>
    </row>
    <row r="7" spans="1:54" x14ac:dyDescent="0.35">
      <c r="A7" s="4"/>
      <c r="B7" s="17">
        <v>35.845024452596718</v>
      </c>
      <c r="C7" s="17">
        <v>66.761647777087006</v>
      </c>
      <c r="D7" s="15">
        <v>11.058277281656062</v>
      </c>
      <c r="E7" s="15">
        <v>12.647495470220351</v>
      </c>
      <c r="F7" s="15">
        <v>5.8191781000005696</v>
      </c>
      <c r="G7" s="15">
        <v>10.8228237131972</v>
      </c>
      <c r="H7" s="15">
        <v>2.0985374689341003</v>
      </c>
      <c r="I7" s="15">
        <v>8.3252474774042362</v>
      </c>
      <c r="J7" s="15">
        <v>14.071299662296614</v>
      </c>
      <c r="K7" s="15">
        <v>29.970935020908716</v>
      </c>
      <c r="L7" s="15">
        <v>2.7977319397093718</v>
      </c>
      <c r="M7" s="15">
        <v>4.9951460953565103</v>
      </c>
      <c r="N7" s="4"/>
      <c r="O7" s="17">
        <v>0</v>
      </c>
      <c r="P7" s="17">
        <v>9.9456850122581031</v>
      </c>
      <c r="Q7" s="17">
        <v>0</v>
      </c>
      <c r="R7" s="15">
        <v>1.7902475001796585</v>
      </c>
      <c r="S7" s="17">
        <v>0</v>
      </c>
      <c r="T7" s="15">
        <v>4.5749851057380599</v>
      </c>
      <c r="U7" s="17">
        <v>0</v>
      </c>
      <c r="V7" s="15">
        <v>3.5804524063403838</v>
      </c>
      <c r="W7" s="4"/>
      <c r="X7" s="17">
        <v>64.652959698878078</v>
      </c>
      <c r="Y7" s="17">
        <v>8.4027304772502074</v>
      </c>
      <c r="Z7" s="17">
        <v>203.67747125418401</v>
      </c>
      <c r="AA7" s="15">
        <v>9.1314960655620023</v>
      </c>
      <c r="AB7" s="15">
        <v>1.0838169235023589</v>
      </c>
      <c r="AC7" s="15">
        <v>50.44109711040258</v>
      </c>
      <c r="AD7" s="15">
        <v>4.0176482052463207</v>
      </c>
      <c r="AE7" s="15">
        <v>0.6447939333884205</v>
      </c>
      <c r="AF7" s="15">
        <v>5.8174063927150801</v>
      </c>
      <c r="AG7" s="15">
        <v>18.264119520006492</v>
      </c>
      <c r="AH7" s="15">
        <v>3.8685298639390839</v>
      </c>
      <c r="AI7" s="15">
        <v>78.907883366721023</v>
      </c>
      <c r="AJ7" s="15">
        <v>32.509176936178505</v>
      </c>
      <c r="AK7" s="15">
        <v>2.5790068096299397</v>
      </c>
      <c r="AL7" s="15">
        <v>66.708243056186816</v>
      </c>
      <c r="AM7" s="15">
        <v>0.7305189718847489</v>
      </c>
      <c r="AN7" s="15">
        <v>0.2265829467904043</v>
      </c>
      <c r="AO7" s="15">
        <v>1.8028413281585303</v>
      </c>
      <c r="AP7" s="4"/>
      <c r="AQ7" s="9">
        <v>27.428077737874904</v>
      </c>
      <c r="AR7" s="9">
        <v>8.0106769555101636</v>
      </c>
      <c r="AS7" s="9">
        <v>39.802985216596696</v>
      </c>
      <c r="AT7" s="15">
        <v>8.944666997113373</v>
      </c>
      <c r="AU7" s="15">
        <v>1.5405151243560185</v>
      </c>
      <c r="AV7" s="15">
        <v>15.548537580242446</v>
      </c>
      <c r="AW7" s="15">
        <v>2.0698768230164357</v>
      </c>
      <c r="AX7" s="15">
        <v>2.6188748068413705</v>
      </c>
      <c r="AY7" s="15">
        <v>11.81627004320357</v>
      </c>
      <c r="AZ7" s="15">
        <v>16.413533917745095</v>
      </c>
      <c r="BA7" s="15">
        <v>3.8512870243127759</v>
      </c>
      <c r="BB7" s="16">
        <v>12.43817759315068</v>
      </c>
    </row>
    <row r="8" spans="1:54" x14ac:dyDescent="0.35">
      <c r="A8" s="4"/>
      <c r="B8" s="17">
        <v>21.100329108673627</v>
      </c>
      <c r="C8" s="17">
        <v>71.244998860164785</v>
      </c>
      <c r="D8" s="15">
        <v>6.8437455392929456</v>
      </c>
      <c r="E8" s="15">
        <v>18.849385962643478</v>
      </c>
      <c r="F8" s="15">
        <v>1.1395217492811665</v>
      </c>
      <c r="G8" s="15">
        <v>8.0998289645664627</v>
      </c>
      <c r="H8" s="15">
        <v>1.1406202829484704</v>
      </c>
      <c r="I8" s="15">
        <v>6.1257681857853221</v>
      </c>
      <c r="J8" s="15">
        <v>9.124907118508041</v>
      </c>
      <c r="K8" s="15">
        <v>34.871739965991409</v>
      </c>
      <c r="L8" s="15">
        <v>2.8515344186430069</v>
      </c>
      <c r="M8" s="15">
        <v>3.2982757811781021</v>
      </c>
      <c r="N8" s="4"/>
      <c r="O8" s="17">
        <v>0</v>
      </c>
      <c r="P8" s="17">
        <v>6.5302476387435817</v>
      </c>
      <c r="Q8" s="17">
        <v>0</v>
      </c>
      <c r="R8" s="15">
        <v>1.3510653564754744</v>
      </c>
      <c r="S8" s="17">
        <v>0</v>
      </c>
      <c r="T8" s="15">
        <v>2.5896662868357887</v>
      </c>
      <c r="U8" s="17">
        <v>0</v>
      </c>
      <c r="V8" s="15">
        <v>2.5895159954323184</v>
      </c>
      <c r="W8" s="4"/>
      <c r="X8" s="17">
        <v>109.32380647768042</v>
      </c>
      <c r="Y8" s="17">
        <v>10.475739037178686</v>
      </c>
      <c r="Z8" s="17">
        <v>255.53305004044029</v>
      </c>
      <c r="AA8" s="15">
        <v>21.864169402595035</v>
      </c>
      <c r="AB8" s="15">
        <v>0.93271294870907073</v>
      </c>
      <c r="AC8" s="15">
        <v>85.50831662974295</v>
      </c>
      <c r="AD8" s="15">
        <v>4.4720069493426164</v>
      </c>
      <c r="AE8" s="15">
        <v>0.54346332291072963</v>
      </c>
      <c r="AF8" s="15">
        <v>10.578690860498648</v>
      </c>
      <c r="AG8" s="15">
        <v>35.281107124915643</v>
      </c>
      <c r="AH8" s="15">
        <v>5.7726145643014268</v>
      </c>
      <c r="AI8" s="15">
        <v>79.223546787635826</v>
      </c>
      <c r="AJ8" s="15">
        <v>46.712699612825965</v>
      </c>
      <c r="AK8" s="15">
        <v>2.7820734766929629</v>
      </c>
      <c r="AL8" s="15">
        <v>77.577803565776975</v>
      </c>
      <c r="AM8" s="15">
        <v>0.99382338800115699</v>
      </c>
      <c r="AN8" s="15">
        <v>0.44487472456449667</v>
      </c>
      <c r="AO8" s="15">
        <v>2.644692196785877</v>
      </c>
      <c r="AP8" s="4"/>
      <c r="AQ8" s="9">
        <v>33.610710616729556</v>
      </c>
      <c r="AR8" s="9">
        <v>6.6471732674608175</v>
      </c>
      <c r="AS8" s="9">
        <v>34.332465845716122</v>
      </c>
      <c r="AT8" s="15">
        <v>7.9546485108582692</v>
      </c>
      <c r="AU8" s="15">
        <v>0.99696381047844784</v>
      </c>
      <c r="AV8" s="15">
        <v>11.163411961658934</v>
      </c>
      <c r="AW8" s="15">
        <v>9.9835669569476249</v>
      </c>
      <c r="AX8" s="15">
        <v>2.3264905664571032</v>
      </c>
      <c r="AY8" s="15">
        <v>12.216703540652162</v>
      </c>
      <c r="AZ8" s="15">
        <v>15.672495148923664</v>
      </c>
      <c r="BA8" s="15">
        <v>3.3237188905252664</v>
      </c>
      <c r="BB8" s="16">
        <v>10.952350343405026</v>
      </c>
    </row>
    <row r="9" spans="1:54" x14ac:dyDescent="0.35">
      <c r="A9" s="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4"/>
      <c r="O9" s="11"/>
      <c r="P9" s="11"/>
      <c r="Q9" s="11"/>
      <c r="R9" s="11"/>
      <c r="S9" s="11"/>
      <c r="T9" s="11"/>
      <c r="U9" s="11"/>
      <c r="V9" s="12"/>
      <c r="W9" s="4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2"/>
      <c r="AP9" s="4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</row>
    <row r="10" spans="1:54" x14ac:dyDescent="0.35">
      <c r="A10" s="4"/>
      <c r="M10" s="3"/>
      <c r="N10" s="4"/>
      <c r="V10" s="3"/>
      <c r="W10" s="4"/>
      <c r="AO10" s="3"/>
      <c r="AP10" s="4"/>
      <c r="BB10" s="3"/>
    </row>
    <row r="11" spans="1:54" x14ac:dyDescent="0.35">
      <c r="A11" s="4" t="s">
        <v>13</v>
      </c>
      <c r="B11" s="15">
        <f>AVERAGE(B6:B8)</f>
        <v>29.868575327008802</v>
      </c>
      <c r="C11" s="15">
        <f t="shared" ref="C11:M11" si="0">AVERAGE(C6:C8)</f>
        <v>65.771703678758058</v>
      </c>
      <c r="D11" s="15">
        <f t="shared" si="0"/>
        <v>9.7295772769151991</v>
      </c>
      <c r="E11" s="15">
        <f t="shared" si="0"/>
        <v>14.941678574337436</v>
      </c>
      <c r="F11" s="15">
        <f t="shared" si="0"/>
        <v>4.469415608595547</v>
      </c>
      <c r="G11" s="15">
        <f t="shared" si="0"/>
        <v>9.4170656601480029</v>
      </c>
      <c r="H11" s="15">
        <f t="shared" si="0"/>
        <v>2.0234463765900141</v>
      </c>
      <c r="I11" s="15">
        <f t="shared" si="0"/>
        <v>7.4825555105280488</v>
      </c>
      <c r="J11" s="15">
        <f t="shared" si="0"/>
        <v>10.956843701553771</v>
      </c>
      <c r="K11" s="15">
        <f t="shared" si="0"/>
        <v>30.05528139228193</v>
      </c>
      <c r="L11" s="15">
        <f t="shared" si="0"/>
        <v>2.6892923633542778</v>
      </c>
      <c r="M11" s="15">
        <f t="shared" si="0"/>
        <v>3.8751225414626318</v>
      </c>
      <c r="N11" s="4" t="s">
        <v>13</v>
      </c>
      <c r="O11" s="15">
        <f>AVERAGE(O6:O8)</f>
        <v>0</v>
      </c>
      <c r="P11" s="15">
        <f t="shared" ref="P11:V11" si="1">AVERAGE(P6:P8)</f>
        <v>7.5066694329319645</v>
      </c>
      <c r="Q11" s="15">
        <f t="shared" si="1"/>
        <v>0</v>
      </c>
      <c r="R11" s="15">
        <f t="shared" si="1"/>
        <v>1.5757446920738014</v>
      </c>
      <c r="S11" s="15">
        <f t="shared" si="1"/>
        <v>0</v>
      </c>
      <c r="T11" s="15">
        <f t="shared" si="1"/>
        <v>3.0250962453674215</v>
      </c>
      <c r="U11" s="15">
        <f t="shared" si="1"/>
        <v>0</v>
      </c>
      <c r="V11" s="15">
        <f t="shared" si="1"/>
        <v>2.9058284954907414</v>
      </c>
      <c r="W11" s="4" t="s">
        <v>13</v>
      </c>
      <c r="X11" s="15">
        <f>AVERAGE(X6:X8)</f>
        <v>91.164182253361375</v>
      </c>
      <c r="Y11" s="15">
        <f t="shared" ref="Y11:AO11" si="2">AVERAGE(Y6:Y8)</f>
        <v>11.199605745632736</v>
      </c>
      <c r="Z11" s="15">
        <f t="shared" si="2"/>
        <v>213.64618273335427</v>
      </c>
      <c r="AA11" s="15">
        <f t="shared" si="2"/>
        <v>17.636156256208512</v>
      </c>
      <c r="AB11" s="15">
        <f t="shared" si="2"/>
        <v>0.93626720550402875</v>
      </c>
      <c r="AC11" s="15">
        <f t="shared" si="2"/>
        <v>61.035009525884909</v>
      </c>
      <c r="AD11" s="15">
        <f t="shared" si="2"/>
        <v>4.7699924595197629</v>
      </c>
      <c r="AE11" s="15">
        <f t="shared" si="2"/>
        <v>0.652192757711202</v>
      </c>
      <c r="AF11" s="15">
        <f t="shared" si="2"/>
        <v>7.7434324508295687</v>
      </c>
      <c r="AG11" s="15">
        <f t="shared" si="2"/>
        <v>24.695977816214054</v>
      </c>
      <c r="AH11" s="15">
        <f t="shared" si="2"/>
        <v>5.5186997631796393</v>
      </c>
      <c r="AI11" s="15">
        <f t="shared" si="2"/>
        <v>76.174149898143114</v>
      </c>
      <c r="AJ11" s="15">
        <f t="shared" si="2"/>
        <v>43.144903771934658</v>
      </c>
      <c r="AK11" s="15">
        <f t="shared" si="2"/>
        <v>3.7868065035510594</v>
      </c>
      <c r="AL11" s="15">
        <f t="shared" si="2"/>
        <v>66.527664944117831</v>
      </c>
      <c r="AM11" s="15">
        <f t="shared" si="2"/>
        <v>0.91715194948437961</v>
      </c>
      <c r="AN11" s="15">
        <f t="shared" si="2"/>
        <v>0.30563951568680769</v>
      </c>
      <c r="AO11" s="15">
        <f t="shared" si="2"/>
        <v>2.165925914378835</v>
      </c>
      <c r="AP11" s="4" t="s">
        <v>13</v>
      </c>
      <c r="AQ11" s="15">
        <f>AVERAGE(AQ6:AQ8)</f>
        <v>26.929047142772589</v>
      </c>
      <c r="AR11" s="15">
        <f t="shared" ref="AR11:BB11" si="3">AVERAGE(AR6:AR8)</f>
        <v>7.0276565772916761</v>
      </c>
      <c r="AS11" s="15">
        <f t="shared" si="3"/>
        <v>38.210424337306449</v>
      </c>
      <c r="AT11" s="15">
        <f t="shared" si="3"/>
        <v>6.7709087874769516</v>
      </c>
      <c r="AU11" s="15">
        <f t="shared" si="3"/>
        <v>1.1517844336777239</v>
      </c>
      <c r="AV11" s="15">
        <f t="shared" si="3"/>
        <v>13.203826505142075</v>
      </c>
      <c r="AW11" s="15">
        <f t="shared" si="3"/>
        <v>6.185018415468253</v>
      </c>
      <c r="AX11" s="15">
        <f t="shared" si="3"/>
        <v>2.5051377334310447</v>
      </c>
      <c r="AY11" s="15">
        <f t="shared" si="3"/>
        <v>13.12737919569779</v>
      </c>
      <c r="AZ11" s="15">
        <f t="shared" si="3"/>
        <v>13.973119939827386</v>
      </c>
      <c r="BA11" s="15">
        <f t="shared" si="3"/>
        <v>3.3707344101829073</v>
      </c>
      <c r="BB11" s="16">
        <f t="shared" si="3"/>
        <v>11.879218636466584</v>
      </c>
    </row>
    <row r="12" spans="1:54" x14ac:dyDescent="0.35">
      <c r="A12" s="4" t="s">
        <v>14</v>
      </c>
      <c r="B12" s="15">
        <f>STDEV(B6:B8)</f>
        <v>7.7586795559283805</v>
      </c>
      <c r="C12" s="15">
        <f t="shared" ref="C12:M12" si="4">STDEV(C6:C8)</f>
        <v>6.0295278193132464</v>
      </c>
      <c r="D12" s="15">
        <f t="shared" si="4"/>
        <v>2.5018121186464448</v>
      </c>
      <c r="E12" s="15">
        <f t="shared" si="4"/>
        <v>3.401243431710343</v>
      </c>
      <c r="F12" s="15">
        <f t="shared" si="4"/>
        <v>2.9009457192165868</v>
      </c>
      <c r="G12" s="15">
        <f t="shared" si="4"/>
        <v>1.3636539602529636</v>
      </c>
      <c r="H12" s="15">
        <f t="shared" si="4"/>
        <v>0.84777839559781798</v>
      </c>
      <c r="I12" s="15">
        <f t="shared" si="4"/>
        <v>1.1864433472779228</v>
      </c>
      <c r="J12" s="15">
        <f t="shared" si="4"/>
        <v>2.7111513725607863</v>
      </c>
      <c r="K12" s="15">
        <f t="shared" si="4"/>
        <v>4.774844154426547</v>
      </c>
      <c r="L12" s="15">
        <f t="shared" si="4"/>
        <v>0.23595568644741929</v>
      </c>
      <c r="M12" s="15">
        <f t="shared" si="4"/>
        <v>0.97011493526374581</v>
      </c>
      <c r="N12" s="4" t="s">
        <v>14</v>
      </c>
      <c r="O12" s="15">
        <f>STDEV(O6:O8)</f>
        <v>0</v>
      </c>
      <c r="P12" s="15">
        <f t="shared" ref="P12:V12" si="5">STDEV(P6:P8)</f>
        <v>2.1261910893291396</v>
      </c>
      <c r="Q12" s="15">
        <f t="shared" si="5"/>
        <v>0</v>
      </c>
      <c r="R12" s="15">
        <f t="shared" si="5"/>
        <v>0.2197678550675774</v>
      </c>
      <c r="S12" s="15">
        <f t="shared" si="5"/>
        <v>0</v>
      </c>
      <c r="T12" s="15">
        <f t="shared" si="5"/>
        <v>1.3845167698832792</v>
      </c>
      <c r="U12" s="15">
        <f t="shared" si="5"/>
        <v>0</v>
      </c>
      <c r="V12" s="15">
        <f t="shared" si="5"/>
        <v>0.58461871586807213</v>
      </c>
      <c r="W12" s="4" t="s">
        <v>14</v>
      </c>
      <c r="X12" s="15">
        <f>STDEV(X6:X8)</f>
        <v>23.477287619848955</v>
      </c>
      <c r="Y12" s="15">
        <f t="shared" ref="Y12:AO12" si="6">STDEV(Y6:Y8)</f>
        <v>3.2204128885871968</v>
      </c>
      <c r="Z12" s="15">
        <f t="shared" si="6"/>
        <v>37.898901915566753</v>
      </c>
      <c r="AA12" s="15">
        <f t="shared" si="6"/>
        <v>7.3652919176894196</v>
      </c>
      <c r="AB12" s="15">
        <f t="shared" si="6"/>
        <v>0.1458050837075362</v>
      </c>
      <c r="AC12" s="15">
        <f t="shared" si="6"/>
        <v>21.258073028644535</v>
      </c>
      <c r="AD12" s="15">
        <f t="shared" si="6"/>
        <v>0.93755262660413019</v>
      </c>
      <c r="AE12" s="15">
        <f t="shared" si="6"/>
        <v>0.11261128975459569</v>
      </c>
      <c r="AF12" s="15">
        <f t="shared" si="6"/>
        <v>2.5074858020783291</v>
      </c>
      <c r="AG12" s="15">
        <f t="shared" si="6"/>
        <v>9.2375165420054941</v>
      </c>
      <c r="AH12" s="15">
        <f t="shared" si="6"/>
        <v>1.5390032036371695</v>
      </c>
      <c r="AI12" s="15">
        <f t="shared" si="6"/>
        <v>5.0108241240992086</v>
      </c>
      <c r="AJ12" s="15">
        <f t="shared" si="6"/>
        <v>9.3755933421644784</v>
      </c>
      <c r="AK12" s="15">
        <f t="shared" si="6"/>
        <v>1.9187977481243368</v>
      </c>
      <c r="AL12" s="15">
        <f t="shared" si="6"/>
        <v>11.141525262855247</v>
      </c>
      <c r="AM12" s="15">
        <f t="shared" si="6"/>
        <v>0.1624837190142544</v>
      </c>
      <c r="AN12" s="15">
        <f t="shared" si="6"/>
        <v>0.1209500996007912</v>
      </c>
      <c r="AO12" s="15">
        <f t="shared" si="6"/>
        <v>0.43268338583383786</v>
      </c>
      <c r="AP12" s="4" t="s">
        <v>14</v>
      </c>
      <c r="AQ12" s="15">
        <f>STDEV(AQ6:AQ8)</f>
        <v>6.9446391420822646</v>
      </c>
      <c r="AR12" s="15">
        <f t="shared" ref="AR12:BB12" si="7">STDEV(AR6:AR8)</f>
        <v>0.85853000292180304</v>
      </c>
      <c r="AS12" s="15">
        <f t="shared" si="7"/>
        <v>3.3762297361887361</v>
      </c>
      <c r="AT12" s="15">
        <f t="shared" si="7"/>
        <v>2.9495132528004526</v>
      </c>
      <c r="AU12" s="15">
        <f t="shared" si="7"/>
        <v>0.33896525995378574</v>
      </c>
      <c r="AV12" s="15">
        <f t="shared" si="7"/>
        <v>2.2083430342804586</v>
      </c>
      <c r="AW12" s="15">
        <f t="shared" si="7"/>
        <v>3.9663328470909991</v>
      </c>
      <c r="AX12" s="15">
        <f t="shared" si="7"/>
        <v>0.15662734815829346</v>
      </c>
      <c r="AY12" s="15">
        <f t="shared" si="7"/>
        <v>1.9345109316648632</v>
      </c>
      <c r="AZ12" s="15">
        <f t="shared" si="7"/>
        <v>3.6042579678641951</v>
      </c>
      <c r="BA12" s="15">
        <f t="shared" si="7"/>
        <v>0.45885492604915357</v>
      </c>
      <c r="BB12" s="16">
        <f t="shared" si="7"/>
        <v>0.80835549968251053</v>
      </c>
    </row>
    <row r="13" spans="1:54" x14ac:dyDescent="0.35">
      <c r="A13" s="4" t="s">
        <v>15</v>
      </c>
      <c r="B13" s="2">
        <f>COUNT(B6:B8)</f>
        <v>3</v>
      </c>
      <c r="C13" s="2">
        <f t="shared" ref="C13:M13" si="8">COUNT(C6:C8)</f>
        <v>3</v>
      </c>
      <c r="D13" s="2">
        <f t="shared" si="8"/>
        <v>3</v>
      </c>
      <c r="E13" s="2">
        <f t="shared" si="8"/>
        <v>3</v>
      </c>
      <c r="F13" s="2">
        <f t="shared" si="8"/>
        <v>3</v>
      </c>
      <c r="G13" s="2">
        <f t="shared" si="8"/>
        <v>3</v>
      </c>
      <c r="H13" s="2">
        <f t="shared" si="8"/>
        <v>3</v>
      </c>
      <c r="I13" s="2">
        <f t="shared" si="8"/>
        <v>3</v>
      </c>
      <c r="J13" s="2">
        <f t="shared" si="8"/>
        <v>3</v>
      </c>
      <c r="K13" s="2">
        <f t="shared" si="8"/>
        <v>3</v>
      </c>
      <c r="L13" s="2">
        <f t="shared" si="8"/>
        <v>3</v>
      </c>
      <c r="M13" s="2">
        <f t="shared" si="8"/>
        <v>3</v>
      </c>
      <c r="N13" s="4" t="s">
        <v>15</v>
      </c>
      <c r="O13" s="2">
        <f>COUNT(O6:O8)</f>
        <v>3</v>
      </c>
      <c r="P13" s="2">
        <f t="shared" ref="P13:V13" si="9">COUNT(P6:P8)</f>
        <v>3</v>
      </c>
      <c r="Q13" s="2">
        <f t="shared" si="9"/>
        <v>3</v>
      </c>
      <c r="R13" s="2">
        <f t="shared" si="9"/>
        <v>3</v>
      </c>
      <c r="S13" s="2">
        <f t="shared" si="9"/>
        <v>3</v>
      </c>
      <c r="T13" s="2">
        <f t="shared" si="9"/>
        <v>3</v>
      </c>
      <c r="U13" s="2">
        <f t="shared" si="9"/>
        <v>3</v>
      </c>
      <c r="V13" s="2">
        <f t="shared" si="9"/>
        <v>3</v>
      </c>
      <c r="W13" s="4" t="s">
        <v>15</v>
      </c>
      <c r="X13" s="2">
        <f>COUNT(X6:X8)</f>
        <v>3</v>
      </c>
      <c r="Y13" s="2">
        <f t="shared" ref="Y13:AO13" si="10">COUNT(Y6:Y8)</f>
        <v>3</v>
      </c>
      <c r="Z13" s="2">
        <f t="shared" si="10"/>
        <v>3</v>
      </c>
      <c r="AA13" s="2">
        <f t="shared" si="10"/>
        <v>3</v>
      </c>
      <c r="AB13" s="2">
        <f t="shared" si="10"/>
        <v>3</v>
      </c>
      <c r="AC13" s="2">
        <f t="shared" si="10"/>
        <v>3</v>
      </c>
      <c r="AD13" s="2">
        <f t="shared" si="10"/>
        <v>3</v>
      </c>
      <c r="AE13" s="2">
        <f t="shared" si="10"/>
        <v>3</v>
      </c>
      <c r="AF13" s="2">
        <f t="shared" si="10"/>
        <v>3</v>
      </c>
      <c r="AG13" s="2">
        <f t="shared" si="10"/>
        <v>3</v>
      </c>
      <c r="AH13" s="2">
        <f t="shared" si="10"/>
        <v>3</v>
      </c>
      <c r="AI13" s="2">
        <f t="shared" si="10"/>
        <v>3</v>
      </c>
      <c r="AJ13" s="2">
        <f t="shared" si="10"/>
        <v>3</v>
      </c>
      <c r="AK13" s="2">
        <f t="shared" si="10"/>
        <v>3</v>
      </c>
      <c r="AL13" s="2">
        <f t="shared" si="10"/>
        <v>3</v>
      </c>
      <c r="AM13" s="2">
        <f t="shared" si="10"/>
        <v>3</v>
      </c>
      <c r="AN13" s="2">
        <f t="shared" si="10"/>
        <v>3</v>
      </c>
      <c r="AO13" s="2">
        <f t="shared" si="10"/>
        <v>3</v>
      </c>
      <c r="AP13" s="4" t="s">
        <v>15</v>
      </c>
      <c r="AQ13" s="2">
        <f>COUNT(AQ6:AQ8)</f>
        <v>3</v>
      </c>
      <c r="AR13" s="2">
        <f t="shared" ref="AR13:BB13" si="11">COUNT(AR6:AR8)</f>
        <v>3</v>
      </c>
      <c r="AS13" s="2">
        <f t="shared" si="11"/>
        <v>3</v>
      </c>
      <c r="AT13" s="2">
        <f t="shared" si="11"/>
        <v>3</v>
      </c>
      <c r="AU13" s="2">
        <f t="shared" si="11"/>
        <v>3</v>
      </c>
      <c r="AV13" s="2">
        <f t="shared" si="11"/>
        <v>3</v>
      </c>
      <c r="AW13" s="2">
        <f t="shared" si="11"/>
        <v>3</v>
      </c>
      <c r="AX13" s="2">
        <f t="shared" si="11"/>
        <v>3</v>
      </c>
      <c r="AY13" s="2">
        <f t="shared" si="11"/>
        <v>3</v>
      </c>
      <c r="AZ13" s="2">
        <f t="shared" si="11"/>
        <v>3</v>
      </c>
      <c r="BA13" s="2">
        <f t="shared" si="11"/>
        <v>3</v>
      </c>
      <c r="BB13" s="3">
        <f t="shared" si="11"/>
        <v>3</v>
      </c>
    </row>
    <row r="14" spans="1:54" x14ac:dyDescent="0.35">
      <c r="A14" s="4"/>
      <c r="M14" s="3"/>
      <c r="N14" s="4"/>
      <c r="V14" s="3"/>
      <c r="W14" s="4"/>
      <c r="AO14" s="3"/>
      <c r="AP14" s="4"/>
      <c r="BB14" s="3"/>
    </row>
    <row r="15" spans="1:54" x14ac:dyDescent="0.35">
      <c r="A15" s="4"/>
      <c r="M15" s="3"/>
      <c r="N15" s="4"/>
      <c r="V15" s="3"/>
      <c r="W15" s="4"/>
      <c r="AO15" s="3"/>
      <c r="AP15" s="4"/>
      <c r="BB15" s="3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9AB9-A5DE-4703-9F54-4BDE9D43DA25}">
  <dimension ref="A1:R14"/>
  <sheetViews>
    <sheetView workbookViewId="0"/>
  </sheetViews>
  <sheetFormatPr defaultColWidth="6.46875" defaultRowHeight="15.5" x14ac:dyDescent="0.35"/>
  <cols>
    <col min="1" max="1" width="6.8203125" style="2" customWidth="1"/>
    <col min="2" max="5" width="6.46875" style="2"/>
    <col min="6" max="6" width="10.29296875" style="2" bestFit="1" customWidth="1"/>
    <col min="7" max="7" width="10.46875" style="2" customWidth="1"/>
    <col min="8" max="11" width="6.46875" style="2"/>
    <col min="12" max="12" width="10.29296875" style="2" bestFit="1" customWidth="1"/>
    <col min="13" max="17" width="6.46875" style="2"/>
    <col min="18" max="18" width="10.29296875" style="2" bestFit="1" customWidth="1"/>
    <col min="19" max="16384" width="6.46875" style="2"/>
  </cols>
  <sheetData>
    <row r="1" spans="1:18" x14ac:dyDescent="0.35">
      <c r="A1" s="1" t="s">
        <v>28</v>
      </c>
      <c r="G1" s="1" t="s">
        <v>29</v>
      </c>
      <c r="L1" s="3"/>
      <c r="M1" s="1" t="s">
        <v>29</v>
      </c>
      <c r="R1" s="3"/>
    </row>
    <row r="2" spans="1:18" ht="18.5" x14ac:dyDescent="0.35">
      <c r="A2" s="4" t="s">
        <v>2</v>
      </c>
      <c r="G2" s="4" t="s">
        <v>3</v>
      </c>
      <c r="L2" s="3"/>
      <c r="M2" s="4" t="s">
        <v>4</v>
      </c>
      <c r="R2" s="3"/>
    </row>
    <row r="3" spans="1:18" x14ac:dyDescent="0.35">
      <c r="A3" s="4"/>
      <c r="B3" s="5" t="s">
        <v>5</v>
      </c>
      <c r="C3" s="5" t="s">
        <v>5</v>
      </c>
      <c r="D3" s="5" t="s">
        <v>5</v>
      </c>
      <c r="E3" s="5" t="s">
        <v>30</v>
      </c>
      <c r="F3" s="5" t="s">
        <v>30</v>
      </c>
      <c r="G3" s="4"/>
      <c r="H3" s="5" t="s">
        <v>30</v>
      </c>
      <c r="I3" s="5" t="s">
        <v>30</v>
      </c>
      <c r="J3" s="5" t="s">
        <v>30</v>
      </c>
      <c r="K3" s="5" t="s">
        <v>30</v>
      </c>
      <c r="L3" s="6" t="s">
        <v>30</v>
      </c>
      <c r="M3" s="4"/>
      <c r="N3" s="5" t="s">
        <v>30</v>
      </c>
      <c r="O3" s="5" t="s">
        <v>30</v>
      </c>
      <c r="P3" s="5" t="s">
        <v>30</v>
      </c>
      <c r="Q3" s="5" t="s">
        <v>30</v>
      </c>
      <c r="R3" s="6" t="s">
        <v>30</v>
      </c>
    </row>
    <row r="4" spans="1:18" x14ac:dyDescent="0.35">
      <c r="A4" s="4"/>
      <c r="B4" s="7" t="s">
        <v>7</v>
      </c>
      <c r="C4" s="7" t="s">
        <v>10</v>
      </c>
      <c r="D4" s="7" t="s">
        <v>31</v>
      </c>
      <c r="E4" s="7" t="s">
        <v>32</v>
      </c>
      <c r="F4" s="7" t="s">
        <v>33</v>
      </c>
      <c r="G4" s="4"/>
      <c r="H4" s="7" t="s">
        <v>34</v>
      </c>
      <c r="I4" s="7" t="s">
        <v>35</v>
      </c>
      <c r="J4" s="7" t="s">
        <v>36</v>
      </c>
      <c r="K4" s="7" t="s">
        <v>37</v>
      </c>
      <c r="L4" s="8" t="s">
        <v>38</v>
      </c>
      <c r="M4" s="4"/>
      <c r="N4" s="7" t="s">
        <v>34</v>
      </c>
      <c r="O4" s="7" t="s">
        <v>35</v>
      </c>
      <c r="P4" s="7" t="s">
        <v>36</v>
      </c>
      <c r="Q4" s="7" t="s">
        <v>37</v>
      </c>
      <c r="R4" s="8" t="s">
        <v>38</v>
      </c>
    </row>
    <row r="5" spans="1:18" x14ac:dyDescent="0.35">
      <c r="A5" s="4"/>
      <c r="B5" s="15">
        <v>3.063632829084036E-2</v>
      </c>
      <c r="C5" s="15">
        <v>0.13607540868869414</v>
      </c>
      <c r="D5" s="15">
        <v>6.7629376751794798E-2</v>
      </c>
      <c r="E5" s="15">
        <v>4.4977261531254517E-2</v>
      </c>
      <c r="F5" s="15">
        <v>3.0874354155657757E-2</v>
      </c>
      <c r="G5" s="4"/>
      <c r="H5" s="15">
        <v>1.489750580250071E-2</v>
      </c>
      <c r="I5" s="15">
        <v>9.706925324972808E-2</v>
      </c>
      <c r="J5" s="15">
        <v>3.5595942385618688E-2</v>
      </c>
      <c r="K5" s="9">
        <v>0</v>
      </c>
      <c r="L5" s="10">
        <v>0</v>
      </c>
      <c r="M5" s="4"/>
      <c r="N5" s="15">
        <v>3.0709663770944039E-2</v>
      </c>
      <c r="O5" s="15">
        <v>0.27613587787568361</v>
      </c>
      <c r="P5" s="15">
        <v>0.20175642313442879</v>
      </c>
      <c r="Q5" s="15">
        <v>0</v>
      </c>
      <c r="R5" s="16">
        <v>0</v>
      </c>
    </row>
    <row r="6" spans="1:18" x14ac:dyDescent="0.35">
      <c r="A6" s="4"/>
      <c r="B6" s="15">
        <v>3.0458522565062391E-2</v>
      </c>
      <c r="C6" s="15">
        <v>0.13454491535362029</v>
      </c>
      <c r="D6" s="15">
        <v>7.6160876566962979E-2</v>
      </c>
      <c r="E6" s="15">
        <v>3.7954946324679571E-2</v>
      </c>
      <c r="F6" s="15">
        <v>2.9066833954996502E-2</v>
      </c>
      <c r="G6" s="4"/>
      <c r="H6" s="15">
        <v>2.5802424251510237E-2</v>
      </c>
      <c r="I6" s="15">
        <v>0.11826311813808704</v>
      </c>
      <c r="J6" s="15">
        <v>3.0266456877938087E-2</v>
      </c>
      <c r="K6" s="9">
        <v>0</v>
      </c>
      <c r="L6" s="10">
        <v>0</v>
      </c>
      <c r="M6" s="4"/>
      <c r="N6" s="15">
        <v>0</v>
      </c>
      <c r="O6" s="15">
        <v>0.24469839431501442</v>
      </c>
      <c r="P6" s="15">
        <v>0.14854319164339386</v>
      </c>
      <c r="Q6" s="15">
        <v>0</v>
      </c>
      <c r="R6" s="16">
        <v>0</v>
      </c>
    </row>
    <row r="7" spans="1:18" x14ac:dyDescent="0.35">
      <c r="A7" s="4"/>
      <c r="B7" s="15">
        <v>4.4805302503512896E-2</v>
      </c>
      <c r="C7" s="15">
        <v>0.13883458913728627</v>
      </c>
      <c r="D7" s="15">
        <v>6.83327270716549E-2</v>
      </c>
      <c r="E7" s="15">
        <v>4.3927788309260515E-2</v>
      </c>
      <c r="F7" s="15">
        <v>2.4439547074322044E-2</v>
      </c>
      <c r="G7" s="4"/>
      <c r="H7" s="15">
        <v>4.0501726998047881E-4</v>
      </c>
      <c r="I7" s="15">
        <v>9.0966364992066562E-2</v>
      </c>
      <c r="J7" s="15">
        <v>2.9154141534355738E-2</v>
      </c>
      <c r="K7" s="9">
        <v>0</v>
      </c>
      <c r="L7" s="10">
        <v>0</v>
      </c>
      <c r="M7" s="4"/>
      <c r="N7" s="15">
        <v>0</v>
      </c>
      <c r="O7" s="15">
        <v>0.29600320996604401</v>
      </c>
      <c r="P7" s="15">
        <v>0.26780933148133351</v>
      </c>
      <c r="Q7" s="15">
        <v>7.18941883422584E-2</v>
      </c>
      <c r="R7" s="16">
        <v>0</v>
      </c>
    </row>
    <row r="8" spans="1:18" x14ac:dyDescent="0.35">
      <c r="A8" s="4"/>
      <c r="B8" s="11"/>
      <c r="C8" s="11"/>
      <c r="D8" s="11"/>
      <c r="E8" s="11"/>
      <c r="F8" s="11"/>
      <c r="G8" s="4"/>
      <c r="H8" s="9"/>
      <c r="I8" s="9"/>
      <c r="J8" s="9"/>
      <c r="K8" s="11"/>
      <c r="L8" s="12"/>
      <c r="M8" s="4"/>
      <c r="N8" s="9"/>
      <c r="O8" s="9"/>
      <c r="P8" s="9"/>
      <c r="Q8" s="13"/>
      <c r="R8" s="14"/>
    </row>
    <row r="9" spans="1:18" x14ac:dyDescent="0.35">
      <c r="A9" s="4"/>
      <c r="G9" s="4"/>
      <c r="L9" s="3"/>
      <c r="M9" s="4"/>
      <c r="R9" s="3"/>
    </row>
    <row r="10" spans="1:18" x14ac:dyDescent="0.35">
      <c r="A10" s="4" t="s">
        <v>13</v>
      </c>
      <c r="B10" s="18">
        <f>AVERAGE(B5:B7)</f>
        <v>3.5300051119805213E-2</v>
      </c>
      <c r="C10" s="18">
        <f t="shared" ref="C10:F10" si="0">AVERAGE(C5:C7)</f>
        <v>0.1364849710598669</v>
      </c>
      <c r="D10" s="18">
        <f t="shared" si="0"/>
        <v>7.0707660130137559E-2</v>
      </c>
      <c r="E10" s="18">
        <f t="shared" si="0"/>
        <v>4.2286665388398204E-2</v>
      </c>
      <c r="F10" s="18">
        <f t="shared" si="0"/>
        <v>2.8126911728325432E-2</v>
      </c>
      <c r="G10" s="4" t="s">
        <v>13</v>
      </c>
      <c r="H10" s="15">
        <f>AVERAGE(H5:H8)</f>
        <v>1.3701649107997141E-2</v>
      </c>
      <c r="I10" s="15">
        <f t="shared" ref="I10:J10" si="1">AVERAGE(I5:I8)</f>
        <v>0.1020995787932939</v>
      </c>
      <c r="J10" s="15">
        <f t="shared" si="1"/>
        <v>3.1672180265970837E-2</v>
      </c>
      <c r="K10" s="15">
        <f t="shared" ref="K10:L10" si="2">AVERAGE(K5:K7)</f>
        <v>0</v>
      </c>
      <c r="L10" s="16">
        <f t="shared" si="2"/>
        <v>0</v>
      </c>
      <c r="M10" s="4" t="s">
        <v>13</v>
      </c>
      <c r="N10" s="15">
        <f>AVERAGE(N5:N7)</f>
        <v>1.0236554590314679E-2</v>
      </c>
      <c r="O10" s="15">
        <f t="shared" ref="O10:R10" si="3">AVERAGE(O5:O7)</f>
        <v>0.272279160718914</v>
      </c>
      <c r="P10" s="15">
        <f t="shared" si="3"/>
        <v>0.20603631541971876</v>
      </c>
      <c r="Q10" s="15">
        <f t="shared" si="3"/>
        <v>2.3964729447419467E-2</v>
      </c>
      <c r="R10" s="16">
        <f t="shared" si="3"/>
        <v>0</v>
      </c>
    </row>
    <row r="11" spans="1:18" x14ac:dyDescent="0.35">
      <c r="A11" s="4" t="s">
        <v>14</v>
      </c>
      <c r="B11" s="18">
        <f>STDEV(B5:B7)</f>
        <v>8.2322692266250264E-3</v>
      </c>
      <c r="C11" s="18">
        <f t="shared" ref="C11:F11" si="4">STDEV(C5:C7)</f>
        <v>2.1739667188065016E-3</v>
      </c>
      <c r="D11" s="18">
        <f t="shared" si="4"/>
        <v>4.7356997949890177E-3</v>
      </c>
      <c r="E11" s="18">
        <f t="shared" si="4"/>
        <v>3.7879006119694021E-3</v>
      </c>
      <c r="F11" s="18">
        <f t="shared" si="4"/>
        <v>3.3187762635713759E-3</v>
      </c>
      <c r="G11" s="4" t="s">
        <v>14</v>
      </c>
      <c r="H11" s="15">
        <f>STDEV(H5:H8)</f>
        <v>1.2740864384793757E-2</v>
      </c>
      <c r="I11" s="15">
        <f t="shared" ref="I11:J11" si="5">STDEV(I5:I8)</f>
        <v>1.4326769153733999E-2</v>
      </c>
      <c r="J11" s="15">
        <f t="shared" si="5"/>
        <v>3.4432895949338513E-3</v>
      </c>
      <c r="K11" s="15">
        <f t="shared" ref="K11:L11" si="6">STDEV(K5:K7)</f>
        <v>0</v>
      </c>
      <c r="L11" s="16">
        <f t="shared" si="6"/>
        <v>0</v>
      </c>
      <c r="M11" s="4" t="s">
        <v>14</v>
      </c>
      <c r="N11" s="15">
        <f>STDEV(N5:N7)</f>
        <v>1.7730232644877438E-2</v>
      </c>
      <c r="O11" s="15">
        <f t="shared" ref="O11:R11" si="7">STDEV(O5:O7)</f>
        <v>2.5868933639928485E-2</v>
      </c>
      <c r="P11" s="15">
        <f t="shared" si="7"/>
        <v>5.9748147556564241E-2</v>
      </c>
      <c r="Q11" s="15">
        <f t="shared" si="7"/>
        <v>4.1508128992572543E-2</v>
      </c>
      <c r="R11" s="16">
        <f t="shared" si="7"/>
        <v>0</v>
      </c>
    </row>
    <row r="12" spans="1:18" x14ac:dyDescent="0.35">
      <c r="A12" s="4" t="s">
        <v>15</v>
      </c>
      <c r="B12" s="2">
        <f>COUNT(B5:B7)</f>
        <v>3</v>
      </c>
      <c r="C12" s="2">
        <f t="shared" ref="C12:F12" si="8">COUNT(C5:C7)</f>
        <v>3</v>
      </c>
      <c r="D12" s="2">
        <f t="shared" si="8"/>
        <v>3</v>
      </c>
      <c r="E12" s="2">
        <f t="shared" si="8"/>
        <v>3</v>
      </c>
      <c r="F12" s="2">
        <f t="shared" si="8"/>
        <v>3</v>
      </c>
      <c r="G12" s="4" t="s">
        <v>15</v>
      </c>
      <c r="H12" s="2">
        <f>COUNT(H5:H8)</f>
        <v>3</v>
      </c>
      <c r="I12" s="2">
        <f t="shared" ref="I12:J12" si="9">COUNT(I5:I8)</f>
        <v>3</v>
      </c>
      <c r="J12" s="2">
        <f t="shared" si="9"/>
        <v>3</v>
      </c>
      <c r="K12" s="2">
        <f t="shared" ref="K12:L12" si="10">COUNT(K5:K7)</f>
        <v>3</v>
      </c>
      <c r="L12" s="3">
        <f t="shared" si="10"/>
        <v>3</v>
      </c>
      <c r="M12" s="4" t="s">
        <v>15</v>
      </c>
      <c r="N12" s="2">
        <f>COUNT(N5:N7)</f>
        <v>3</v>
      </c>
      <c r="O12" s="2">
        <f t="shared" ref="O12:R12" si="11">COUNT(O5:O7)</f>
        <v>3</v>
      </c>
      <c r="P12" s="2">
        <f t="shared" si="11"/>
        <v>3</v>
      </c>
      <c r="Q12" s="2">
        <f t="shared" si="11"/>
        <v>3</v>
      </c>
      <c r="R12" s="3">
        <f t="shared" si="11"/>
        <v>3</v>
      </c>
    </row>
    <row r="13" spans="1:18" x14ac:dyDescent="0.35">
      <c r="A13" s="4"/>
      <c r="G13" s="4"/>
      <c r="L13" s="3"/>
      <c r="M13" s="4"/>
      <c r="R13" s="3"/>
    </row>
    <row r="14" spans="1:18" x14ac:dyDescent="0.35">
      <c r="A14" s="4"/>
      <c r="G14" s="4"/>
      <c r="L14" s="3"/>
      <c r="M14" s="4"/>
      <c r="R14" s="3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4328-9DF3-4DF7-897C-3D341318B393}">
  <dimension ref="A1:P14"/>
  <sheetViews>
    <sheetView workbookViewId="0">
      <selection sqref="A1:XFD1048576"/>
    </sheetView>
  </sheetViews>
  <sheetFormatPr defaultColWidth="6.46875" defaultRowHeight="15.5" x14ac:dyDescent="0.35"/>
  <cols>
    <col min="1" max="1" width="6.8203125" style="2" customWidth="1"/>
    <col min="2" max="4" width="6.46875" style="2"/>
    <col min="5" max="5" width="10.46875" style="2" customWidth="1"/>
    <col min="6" max="16384" width="6.46875" style="2"/>
  </cols>
  <sheetData>
    <row r="1" spans="1:16" x14ac:dyDescent="0.35">
      <c r="A1" s="1" t="s">
        <v>39</v>
      </c>
      <c r="D1" s="3"/>
      <c r="E1" s="1"/>
      <c r="H1" s="3"/>
      <c r="I1" s="1"/>
      <c r="L1" s="3"/>
      <c r="M1" s="1"/>
      <c r="P1" s="3"/>
    </row>
    <row r="2" spans="1:16" ht="18.5" x14ac:dyDescent="0.35">
      <c r="A2" s="4" t="s">
        <v>40</v>
      </c>
      <c r="D2" s="3"/>
      <c r="E2" s="4" t="s">
        <v>41</v>
      </c>
      <c r="H2" s="3"/>
      <c r="I2" s="4" t="s">
        <v>42</v>
      </c>
      <c r="L2" s="3"/>
      <c r="M2" s="4" t="s">
        <v>43</v>
      </c>
      <c r="P2" s="3"/>
    </row>
    <row r="3" spans="1:16" x14ac:dyDescent="0.35">
      <c r="A3" s="4"/>
      <c r="B3" s="5" t="s">
        <v>6</v>
      </c>
      <c r="C3" s="5" t="s">
        <v>6</v>
      </c>
      <c r="D3" s="6" t="s">
        <v>6</v>
      </c>
      <c r="E3" s="4"/>
      <c r="F3" s="5" t="s">
        <v>6</v>
      </c>
      <c r="G3" s="5" t="s">
        <v>6</v>
      </c>
      <c r="H3" s="6" t="s">
        <v>6</v>
      </c>
      <c r="I3" s="4"/>
      <c r="J3" s="5" t="s">
        <v>6</v>
      </c>
      <c r="K3" s="5" t="s">
        <v>6</v>
      </c>
      <c r="L3" s="6" t="s">
        <v>6</v>
      </c>
      <c r="M3" s="4"/>
      <c r="N3" s="5" t="s">
        <v>6</v>
      </c>
      <c r="O3" s="5" t="s">
        <v>6</v>
      </c>
      <c r="P3" s="6" t="s">
        <v>6</v>
      </c>
    </row>
    <row r="4" spans="1:16" x14ac:dyDescent="0.35">
      <c r="A4" s="4"/>
      <c r="B4" s="7" t="s">
        <v>10</v>
      </c>
      <c r="C4" s="7" t="s">
        <v>11</v>
      </c>
      <c r="D4" s="8" t="s">
        <v>12</v>
      </c>
      <c r="E4" s="4"/>
      <c r="F4" s="7" t="s">
        <v>10</v>
      </c>
      <c r="G4" s="7" t="s">
        <v>11</v>
      </c>
      <c r="H4" s="8" t="s">
        <v>12</v>
      </c>
      <c r="I4" s="4"/>
      <c r="J4" s="7" t="s">
        <v>10</v>
      </c>
      <c r="K4" s="7" t="s">
        <v>11</v>
      </c>
      <c r="L4" s="8" t="s">
        <v>12</v>
      </c>
      <c r="M4" s="4"/>
      <c r="N4" s="7" t="s">
        <v>10</v>
      </c>
      <c r="O4" s="7" t="s">
        <v>11</v>
      </c>
      <c r="P4" s="8" t="s">
        <v>12</v>
      </c>
    </row>
    <row r="5" spans="1:16" x14ac:dyDescent="0.35">
      <c r="A5" s="4"/>
      <c r="B5" s="9">
        <v>0.6220612472822753</v>
      </c>
      <c r="C5" s="9">
        <v>2.7865159878707892</v>
      </c>
      <c r="D5" s="10">
        <v>1.3689247995151455</v>
      </c>
      <c r="E5" s="4"/>
      <c r="F5" s="9">
        <v>7.8954335564974248E-2</v>
      </c>
      <c r="G5" s="9">
        <v>0.44124472376490964</v>
      </c>
      <c r="H5" s="10">
        <v>0.10804124391942123</v>
      </c>
      <c r="I5" s="4"/>
      <c r="J5" s="9">
        <v>0.45687802510271647</v>
      </c>
      <c r="K5" s="9">
        <v>1.3921689513291113</v>
      </c>
      <c r="L5" s="10">
        <v>0.52414063691404988</v>
      </c>
      <c r="M5" s="4"/>
      <c r="N5" s="9">
        <v>1.8862212945962404</v>
      </c>
      <c r="O5" s="9">
        <v>2.5901551247710053</v>
      </c>
      <c r="P5" s="10">
        <v>2.0591632382544813</v>
      </c>
    </row>
    <row r="6" spans="1:16" x14ac:dyDescent="0.35">
      <c r="A6" s="4"/>
      <c r="B6" s="9">
        <v>0.70898561463281007</v>
      </c>
      <c r="C6" s="9">
        <v>2.9114787183979867</v>
      </c>
      <c r="D6" s="10">
        <v>1.3993812886987262</v>
      </c>
      <c r="E6" s="4"/>
      <c r="F6" s="9">
        <v>0.14375720950959298</v>
      </c>
      <c r="G6" s="9">
        <v>0.69027294928614313</v>
      </c>
      <c r="H6" s="10">
        <v>0.16784147664508053</v>
      </c>
      <c r="I6" s="4"/>
      <c r="J6" s="9">
        <v>0.47129918628850803</v>
      </c>
      <c r="K6" s="9">
        <v>1.5314942730078012</v>
      </c>
      <c r="L6" s="10">
        <v>0.59678834569247841</v>
      </c>
      <c r="M6" s="4"/>
      <c r="N6" s="9">
        <v>2.120101535881493</v>
      </c>
      <c r="O6" s="9">
        <v>2.7268986263199069</v>
      </c>
      <c r="P6" s="10">
        <v>2.4426717238819897</v>
      </c>
    </row>
    <row r="7" spans="1:16" x14ac:dyDescent="0.35">
      <c r="A7" s="4"/>
      <c r="B7" s="9">
        <v>0.73502076674427597</v>
      </c>
      <c r="C7" s="9">
        <v>3.070316611255222</v>
      </c>
      <c r="D7" s="10">
        <v>1.4587737531400438</v>
      </c>
      <c r="E7" s="4"/>
      <c r="F7" s="9">
        <v>0.16042282201378624</v>
      </c>
      <c r="G7" s="9">
        <v>0.76223871776936869</v>
      </c>
      <c r="H7" s="10">
        <v>0.28936390062309747</v>
      </c>
      <c r="I7" s="4"/>
      <c r="J7" s="9">
        <v>0.4880857133398428</v>
      </c>
      <c r="K7" s="9">
        <v>1.5904224581573476</v>
      </c>
      <c r="L7" s="10">
        <v>0.65045823338007647</v>
      </c>
      <c r="M7" s="4"/>
      <c r="N7" s="9">
        <v>2.5745035579083106</v>
      </c>
      <c r="O7" s="9">
        <v>2.8180753368256699</v>
      </c>
      <c r="P7" s="10">
        <v>2.5625961670408746</v>
      </c>
    </row>
    <row r="8" spans="1:16" x14ac:dyDescent="0.35">
      <c r="A8" s="4"/>
      <c r="B8" s="13">
        <v>0.85376553680230827</v>
      </c>
      <c r="C8" s="13">
        <v>3.097740430035548</v>
      </c>
      <c r="D8" s="14">
        <v>1.6771569079139954</v>
      </c>
      <c r="E8" s="4"/>
      <c r="F8" s="13">
        <v>0.18338727573022101</v>
      </c>
      <c r="G8" s="13">
        <v>0.84743436016696938</v>
      </c>
      <c r="H8" s="14">
        <v>0.3445151035857732</v>
      </c>
      <c r="I8" s="4"/>
      <c r="J8" s="13">
        <v>0.51908788708118236</v>
      </c>
      <c r="K8" s="13">
        <v>1.6790494346809</v>
      </c>
      <c r="L8" s="14">
        <v>0.73107156347761537</v>
      </c>
      <c r="M8" s="4"/>
      <c r="N8" s="13">
        <v>2.6524682701320899</v>
      </c>
      <c r="O8" s="13">
        <v>2.8607546680143283</v>
      </c>
      <c r="P8" s="14">
        <v>2.9209515513231694</v>
      </c>
    </row>
    <row r="9" spans="1:16" x14ac:dyDescent="0.35">
      <c r="A9" s="4"/>
      <c r="D9" s="3"/>
      <c r="E9" s="4"/>
      <c r="H9" s="3"/>
      <c r="I9" s="4"/>
      <c r="L9" s="3"/>
      <c r="M9" s="4"/>
      <c r="P9" s="3"/>
    </row>
    <row r="10" spans="1:16" x14ac:dyDescent="0.35">
      <c r="A10" s="4" t="s">
        <v>13</v>
      </c>
      <c r="B10" s="15">
        <f>AVERAGE(B5:B8)</f>
        <v>0.72995829136541746</v>
      </c>
      <c r="C10" s="15">
        <f t="shared" ref="C10:D10" si="0">AVERAGE(C5:C8)</f>
        <v>2.9665129368898868</v>
      </c>
      <c r="D10" s="15">
        <f t="shared" si="0"/>
        <v>1.4760591873169777</v>
      </c>
      <c r="E10" s="4" t="s">
        <v>13</v>
      </c>
      <c r="F10" s="15">
        <f>AVERAGE(F5:F8)</f>
        <v>0.14163041070464361</v>
      </c>
      <c r="G10" s="15">
        <f t="shared" ref="G10:H10" si="1">AVERAGE(G5:G8)</f>
        <v>0.68529768774684774</v>
      </c>
      <c r="H10" s="15">
        <f t="shared" si="1"/>
        <v>0.22744043119334312</v>
      </c>
      <c r="I10" s="4" t="s">
        <v>13</v>
      </c>
      <c r="J10" s="15">
        <f>AVERAGE(J5:J8)</f>
        <v>0.48383770295306244</v>
      </c>
      <c r="K10" s="15">
        <f t="shared" ref="K10:L10" si="2">AVERAGE(K5:K8)</f>
        <v>1.54828377929379</v>
      </c>
      <c r="L10" s="15">
        <f t="shared" si="2"/>
        <v>0.62561469486605503</v>
      </c>
      <c r="M10" s="4" t="s">
        <v>13</v>
      </c>
      <c r="N10" s="15">
        <f>AVERAGE(N5:N8)</f>
        <v>2.3083236646295333</v>
      </c>
      <c r="O10" s="15">
        <f t="shared" ref="O10:P10" si="3">AVERAGE(O5:O8)</f>
        <v>2.7489709389827275</v>
      </c>
      <c r="P10" s="16">
        <f t="shared" si="3"/>
        <v>2.4963456701251285</v>
      </c>
    </row>
    <row r="11" spans="1:16" x14ac:dyDescent="0.35">
      <c r="A11" s="4" t="s">
        <v>14</v>
      </c>
      <c r="B11" s="15">
        <f>STDEV(B5:B8)</f>
        <v>9.5630343808579932E-2</v>
      </c>
      <c r="C11" s="15">
        <f t="shared" ref="C11:D11" si="4">STDEV(C5:C8)</f>
        <v>0.14540005115798837</v>
      </c>
      <c r="D11" s="15">
        <f t="shared" si="4"/>
        <v>0.13915980819449456</v>
      </c>
      <c r="E11" s="4" t="s">
        <v>14</v>
      </c>
      <c r="F11" s="15">
        <f>STDEV(F5:F8)</f>
        <v>4.4831552012864463E-2</v>
      </c>
      <c r="G11" s="15">
        <f t="shared" ref="G11:H11" si="5">STDEV(G5:G8)</f>
        <v>0.17492362628696911</v>
      </c>
      <c r="H11" s="15">
        <f t="shared" si="5"/>
        <v>0.10854982924434824</v>
      </c>
      <c r="I11" s="4" t="s">
        <v>14</v>
      </c>
      <c r="J11" s="15">
        <f>STDEV(J5:J8)</f>
        <v>2.6737362767323029E-2</v>
      </c>
      <c r="K11" s="15">
        <f t="shared" ref="K11:L11" si="6">STDEV(K5:K8)</f>
        <v>0.12045614958281833</v>
      </c>
      <c r="L11" s="15">
        <f t="shared" si="6"/>
        <v>8.7304630246009748E-2</v>
      </c>
      <c r="M11" s="4" t="s">
        <v>14</v>
      </c>
      <c r="N11" s="15">
        <f>STDEV(N5:N8)</f>
        <v>0.36646292473708852</v>
      </c>
      <c r="O11" s="15">
        <f t="shared" ref="O11:P11" si="7">STDEV(O5:O8)</f>
        <v>0.11969498695637953</v>
      </c>
      <c r="P11" s="16">
        <f t="shared" si="7"/>
        <v>0.35528798362792768</v>
      </c>
    </row>
    <row r="12" spans="1:16" x14ac:dyDescent="0.35">
      <c r="A12" s="4" t="s">
        <v>15</v>
      </c>
      <c r="B12" s="2">
        <f>COUNT(B5:B8)</f>
        <v>4</v>
      </c>
      <c r="C12" s="2">
        <f t="shared" ref="C12:D12" si="8">COUNT(C5:C8)</f>
        <v>4</v>
      </c>
      <c r="D12" s="2">
        <f t="shared" si="8"/>
        <v>4</v>
      </c>
      <c r="E12" s="4" t="s">
        <v>15</v>
      </c>
      <c r="F12" s="2">
        <f>COUNT(F5:F8)</f>
        <v>4</v>
      </c>
      <c r="G12" s="2">
        <f t="shared" ref="G12:H12" si="9">COUNT(G5:G8)</f>
        <v>4</v>
      </c>
      <c r="H12" s="2">
        <f t="shared" si="9"/>
        <v>4</v>
      </c>
      <c r="I12" s="4" t="s">
        <v>15</v>
      </c>
      <c r="J12" s="2">
        <f>COUNT(J5:J8)</f>
        <v>4</v>
      </c>
      <c r="K12" s="2">
        <f t="shared" ref="K12:L12" si="10">COUNT(K5:K8)</f>
        <v>4</v>
      </c>
      <c r="L12" s="2">
        <f t="shared" si="10"/>
        <v>4</v>
      </c>
      <c r="M12" s="4" t="s">
        <v>15</v>
      </c>
      <c r="N12" s="2">
        <f>COUNT(N5:N8)</f>
        <v>4</v>
      </c>
      <c r="O12" s="2">
        <f t="shared" ref="O12:P12" si="11">COUNT(O5:O8)</f>
        <v>4</v>
      </c>
      <c r="P12" s="3">
        <f t="shared" si="11"/>
        <v>4</v>
      </c>
    </row>
    <row r="13" spans="1:16" x14ac:dyDescent="0.35">
      <c r="A13" s="4"/>
      <c r="D13" s="3"/>
      <c r="E13" s="4"/>
      <c r="H13" s="3"/>
      <c r="I13" s="4"/>
      <c r="L13" s="3"/>
      <c r="M13" s="4"/>
      <c r="P13" s="3"/>
    </row>
    <row r="14" spans="1:16" x14ac:dyDescent="0.35">
      <c r="A14" s="4"/>
      <c r="D14" s="3"/>
      <c r="E14" s="4"/>
      <c r="H14" s="3"/>
      <c r="I14" s="4"/>
      <c r="L14" s="3"/>
      <c r="M14" s="4"/>
      <c r="P14" s="3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Fig1</vt:lpstr>
      <vt:lpstr>Fig2</vt:lpstr>
      <vt:lpstr>Fig5</vt:lpstr>
      <vt:lpstr>Fig6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kitakaze</dc:creator>
  <cp:lastModifiedBy>K.Kitakaze</cp:lastModifiedBy>
  <dcterms:created xsi:type="dcterms:W3CDTF">2022-07-19T08:59:42Z</dcterms:created>
  <dcterms:modified xsi:type="dcterms:W3CDTF">2022-08-30T03:50:06Z</dcterms:modified>
</cp:coreProperties>
</file>