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ing folders\2016 New PC\論文投稿\HABITPRO 含嗽剤\BMC oral health\修正ver 2022 10 13\"/>
    </mc:Choice>
  </mc:AlternateContent>
  <xr:revisionPtr revIDLastSave="0" documentId="13_ncr:1_{4755D06B-20C8-48FC-AFF1-58D18AC3032D}" xr6:coauthVersionLast="47" xr6:coauthVersionMax="47" xr10:uidLastSave="{00000000-0000-0000-0000-000000000000}"/>
  <bookViews>
    <workbookView xWindow="28680" yWindow="-120" windowWidth="29040" windowHeight="15840" activeTab="1" xr2:uid="{8FBE4524-C627-4F1A-B506-FC0A6DBA8122}"/>
  </bookViews>
  <sheets>
    <sheet name="raw data" sheetId="16" r:id="rId1"/>
    <sheet name="patient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" i="15" l="1"/>
  <c r="B58" i="15"/>
  <c r="B57" i="15"/>
  <c r="Y104" i="16"/>
  <c r="Z104" i="16"/>
  <c r="AA104" i="16"/>
  <c r="Y103" i="16"/>
  <c r="Z103" i="16"/>
  <c r="AA103" i="16"/>
  <c r="AF100" i="16"/>
  <c r="X104" i="16"/>
  <c r="W104" i="16"/>
  <c r="V104" i="16"/>
  <c r="U104" i="16"/>
  <c r="T104" i="16"/>
  <c r="S104" i="16"/>
  <c r="R104" i="16"/>
  <c r="Q104" i="16"/>
  <c r="P104" i="16"/>
  <c r="N104" i="16"/>
  <c r="M104" i="16"/>
  <c r="L104" i="16"/>
  <c r="K104" i="16"/>
  <c r="G104" i="16"/>
  <c r="F104" i="16"/>
  <c r="E104" i="16"/>
  <c r="D104" i="16"/>
  <c r="C104" i="16"/>
  <c r="B104" i="16"/>
  <c r="X103" i="16"/>
  <c r="W103" i="16"/>
  <c r="V103" i="16"/>
  <c r="U103" i="16"/>
  <c r="T103" i="16"/>
  <c r="S103" i="16"/>
  <c r="R103" i="16"/>
  <c r="Q103" i="16"/>
  <c r="P103" i="16"/>
  <c r="N103" i="16"/>
  <c r="M103" i="16"/>
  <c r="L103" i="16"/>
  <c r="K103" i="16"/>
  <c r="G103" i="16"/>
  <c r="F103" i="16"/>
  <c r="E103" i="16"/>
  <c r="D103" i="16"/>
  <c r="C103" i="16"/>
  <c r="B103" i="16"/>
  <c r="AG102" i="16"/>
  <c r="AH102" i="16" s="1"/>
  <c r="AF102" i="16"/>
  <c r="AG101" i="16"/>
  <c r="AH101" i="16" s="1"/>
  <c r="AF101" i="16"/>
  <c r="AG100" i="16"/>
  <c r="AH100" i="16" s="1"/>
  <c r="AD97" i="16"/>
  <c r="AC97" i="16"/>
  <c r="AB97" i="16"/>
  <c r="Z97" i="16"/>
  <c r="Y97" i="16"/>
  <c r="W97" i="16"/>
  <c r="V97" i="16"/>
  <c r="T97" i="16"/>
  <c r="S97" i="16"/>
  <c r="R97" i="16"/>
  <c r="Q97" i="16"/>
  <c r="P97" i="16"/>
  <c r="O97" i="16"/>
  <c r="N97" i="16"/>
  <c r="M97" i="16"/>
  <c r="L97" i="16"/>
  <c r="K97" i="16"/>
  <c r="H97" i="16"/>
  <c r="E97" i="16"/>
  <c r="C97" i="16"/>
  <c r="B97" i="16"/>
  <c r="AD96" i="16"/>
  <c r="AC96" i="16"/>
  <c r="AB96" i="16"/>
  <c r="Z96" i="16"/>
  <c r="Y96" i="16"/>
  <c r="W96" i="16"/>
  <c r="V96" i="16"/>
  <c r="T96" i="16"/>
  <c r="S96" i="16"/>
  <c r="R96" i="16"/>
  <c r="Q96" i="16"/>
  <c r="P96" i="16"/>
  <c r="O96" i="16"/>
  <c r="N96" i="16"/>
  <c r="M96" i="16"/>
  <c r="L96" i="16"/>
  <c r="K96" i="16"/>
  <c r="H96" i="16"/>
  <c r="E96" i="16"/>
  <c r="C96" i="16"/>
  <c r="B96" i="16"/>
  <c r="AG95" i="16"/>
  <c r="AH95" i="16" s="1"/>
  <c r="AF95" i="16"/>
  <c r="AG94" i="16"/>
  <c r="AH94" i="16" s="1"/>
  <c r="AF94" i="16"/>
  <c r="AG93" i="16"/>
  <c r="AH93" i="16" s="1"/>
  <c r="AF93" i="16"/>
  <c r="AA89" i="16"/>
  <c r="Z89" i="16"/>
  <c r="Y89" i="16"/>
  <c r="X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C89" i="16"/>
  <c r="B89" i="16"/>
  <c r="AA88" i="16"/>
  <c r="Z88" i="16"/>
  <c r="Y88" i="16"/>
  <c r="X88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C88" i="16"/>
  <c r="B88" i="16"/>
  <c r="AG87" i="16"/>
  <c r="AH87" i="16" s="1"/>
  <c r="AF87" i="16"/>
  <c r="AG86" i="16"/>
  <c r="AH86" i="16" s="1"/>
  <c r="AF86" i="16"/>
  <c r="AG85" i="16"/>
  <c r="AH85" i="16" s="1"/>
  <c r="AF85" i="16"/>
  <c r="AD82" i="16"/>
  <c r="AC82" i="16"/>
  <c r="AB82" i="16"/>
  <c r="AA82" i="16"/>
  <c r="Z82" i="16"/>
  <c r="Y82" i="16"/>
  <c r="X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C82" i="16"/>
  <c r="B82" i="16"/>
  <c r="AD81" i="16"/>
  <c r="AC81" i="16"/>
  <c r="AB81" i="16"/>
  <c r="AA81" i="16"/>
  <c r="Z81" i="16"/>
  <c r="Y81" i="16"/>
  <c r="X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C81" i="16"/>
  <c r="B81" i="16"/>
  <c r="AG80" i="16"/>
  <c r="AH80" i="16" s="1"/>
  <c r="AF80" i="16"/>
  <c r="AG79" i="16"/>
  <c r="AH79" i="16" s="1"/>
  <c r="AF79" i="16"/>
  <c r="AG78" i="16"/>
  <c r="AH78" i="16" s="1"/>
  <c r="AF78" i="16"/>
  <c r="AA74" i="16"/>
  <c r="Z74" i="16"/>
  <c r="Y74" i="16"/>
  <c r="X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C74" i="16"/>
  <c r="B74" i="16"/>
  <c r="AA73" i="16"/>
  <c r="Z73" i="16"/>
  <c r="Y73" i="16"/>
  <c r="X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AG72" i="16"/>
  <c r="AH72" i="16" s="1"/>
  <c r="AF72" i="16"/>
  <c r="AG71" i="16"/>
  <c r="AH71" i="16" s="1"/>
  <c r="AF71" i="16"/>
  <c r="AG70" i="16"/>
  <c r="AH70" i="16" s="1"/>
  <c r="AF70" i="16"/>
  <c r="AD67" i="16"/>
  <c r="AC67" i="16"/>
  <c r="AB67" i="16"/>
  <c r="AA67" i="16"/>
  <c r="Z67" i="16"/>
  <c r="Y67" i="16"/>
  <c r="X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C67" i="16"/>
  <c r="B67" i="16"/>
  <c r="AD66" i="16"/>
  <c r="AC66" i="16"/>
  <c r="AB66" i="16"/>
  <c r="AA66" i="16"/>
  <c r="Z66" i="16"/>
  <c r="Y66" i="16"/>
  <c r="X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C66" i="16"/>
  <c r="B66" i="16"/>
  <c r="AG65" i="16"/>
  <c r="AH65" i="16" s="1"/>
  <c r="AF65" i="16"/>
  <c r="AG64" i="16"/>
  <c r="AH64" i="16" s="1"/>
  <c r="AF64" i="16"/>
  <c r="AG63" i="16"/>
  <c r="AH63" i="16" s="1"/>
  <c r="AF63" i="16"/>
  <c r="AA59" i="16"/>
  <c r="Z59" i="16"/>
  <c r="Y59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B59" i="16"/>
  <c r="AA58" i="16"/>
  <c r="Z58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AG57" i="16"/>
  <c r="AH57" i="16" s="1"/>
  <c r="AF57" i="16"/>
  <c r="AG56" i="16"/>
  <c r="AH56" i="16" s="1"/>
  <c r="AF56" i="16"/>
  <c r="AG55" i="16"/>
  <c r="AH55" i="16" s="1"/>
  <c r="AF55" i="16"/>
  <c r="AD52" i="16"/>
  <c r="AC52" i="16"/>
  <c r="AB52" i="16"/>
  <c r="AA52" i="16"/>
  <c r="Z52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AD51" i="16"/>
  <c r="AC51" i="16"/>
  <c r="AB51" i="16"/>
  <c r="AA51" i="16"/>
  <c r="Z51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AG50" i="16"/>
  <c r="AH50" i="16" s="1"/>
  <c r="AF50" i="16"/>
  <c r="AG49" i="16"/>
  <c r="AH49" i="16" s="1"/>
  <c r="AF49" i="16"/>
  <c r="AG48" i="16"/>
  <c r="AH48" i="16" s="1"/>
  <c r="AF48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AA43" i="16"/>
  <c r="Z43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AG42" i="16"/>
  <c r="AH42" i="16" s="1"/>
  <c r="AF42" i="16"/>
  <c r="AG41" i="16"/>
  <c r="AH41" i="16" s="1"/>
  <c r="AF41" i="16"/>
  <c r="AG40" i="16"/>
  <c r="AH40" i="16" s="1"/>
  <c r="AF40" i="16"/>
  <c r="AD37" i="16"/>
  <c r="AC37" i="16"/>
  <c r="AB37" i="16"/>
  <c r="AA37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AG35" i="16"/>
  <c r="AH35" i="16" s="1"/>
  <c r="AF35" i="16"/>
  <c r="AG34" i="16"/>
  <c r="AH34" i="16" s="1"/>
  <c r="AF34" i="16"/>
  <c r="AG33" i="16"/>
  <c r="AH33" i="16" s="1"/>
  <c r="AF33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AG27" i="16"/>
  <c r="AH27" i="16" s="1"/>
  <c r="AF27" i="16"/>
  <c r="AG26" i="16"/>
  <c r="AH26" i="16" s="1"/>
  <c r="AF26" i="16"/>
  <c r="AG25" i="16"/>
  <c r="AH25" i="16" s="1"/>
  <c r="AF25" i="16"/>
  <c r="AD22" i="16"/>
  <c r="AC22" i="16"/>
  <c r="AB22" i="16"/>
  <c r="AA22" i="16"/>
  <c r="Z22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AG20" i="16"/>
  <c r="AH20" i="16" s="1"/>
  <c r="AF20" i="16"/>
  <c r="AG19" i="16"/>
  <c r="AH19" i="16" s="1"/>
  <c r="AF19" i="16"/>
  <c r="AG18" i="16"/>
  <c r="AH18" i="16" s="1"/>
  <c r="AF18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B14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AG12" i="16"/>
  <c r="AH12" i="16" s="1"/>
  <c r="AF12" i="16"/>
  <c r="AG11" i="16"/>
  <c r="AH11" i="16" s="1"/>
  <c r="AF11" i="16"/>
  <c r="AG10" i="16"/>
  <c r="AH10" i="16" s="1"/>
  <c r="AF10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AD6" i="16"/>
  <c r="AC6" i="16"/>
  <c r="AB6" i="16"/>
  <c r="AA6" i="16"/>
  <c r="Z6" i="16"/>
  <c r="Y6" i="16"/>
  <c r="X6" i="16"/>
  <c r="W6" i="16"/>
  <c r="V6" i="16"/>
  <c r="U6" i="16"/>
  <c r="T6" i="16"/>
  <c r="S6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AG5" i="16"/>
  <c r="AH5" i="16" s="1"/>
  <c r="AF5" i="16"/>
  <c r="AG4" i="16"/>
  <c r="AH4" i="16" s="1"/>
  <c r="AF4" i="16"/>
  <c r="AG3" i="16"/>
  <c r="AH3" i="16" s="1"/>
  <c r="AF3" i="16"/>
  <c r="AG104" i="16" l="1"/>
  <c r="AH104" i="16" s="1"/>
  <c r="AG6" i="16"/>
  <c r="AH6" i="16" s="1"/>
  <c r="AG96" i="16"/>
  <c r="AH96" i="16" s="1"/>
  <c r="AG103" i="16"/>
  <c r="AH103" i="16" s="1"/>
  <c r="AG97" i="16"/>
  <c r="AH97" i="16" s="1"/>
  <c r="AF103" i="16"/>
  <c r="AF104" i="16"/>
  <c r="AF96" i="16"/>
  <c r="AF97" i="16"/>
  <c r="AG59" i="16"/>
  <c r="AH59" i="16" s="1"/>
  <c r="AF51" i="16"/>
  <c r="AG88" i="16"/>
  <c r="AH88" i="16" s="1"/>
  <c r="AG89" i="16"/>
  <c r="AH89" i="16" s="1"/>
  <c r="AF59" i="16"/>
  <c r="AG67" i="16"/>
  <c r="AH67" i="16" s="1"/>
  <c r="AF88" i="16"/>
  <c r="AG7" i="16"/>
  <c r="AH7" i="16" s="1"/>
  <c r="AF89" i="16"/>
  <c r="AF21" i="16"/>
  <c r="AG22" i="16"/>
  <c r="AH22" i="16" s="1"/>
  <c r="AF36" i="16"/>
  <c r="AG51" i="16"/>
  <c r="AH51" i="16" s="1"/>
  <c r="AG73" i="16"/>
  <c r="AH73" i="16" s="1"/>
  <c r="AF37" i="16"/>
  <c r="AF73" i="16"/>
  <c r="AF74" i="16"/>
  <c r="AG52" i="16"/>
  <c r="AH52" i="16" s="1"/>
  <c r="AG66" i="16"/>
  <c r="AH66" i="16" s="1"/>
  <c r="AG13" i="16"/>
  <c r="AH13" i="16" s="1"/>
  <c r="AF67" i="16"/>
  <c r="AG81" i="16"/>
  <c r="AH81" i="16" s="1"/>
  <c r="AF81" i="16"/>
  <c r="AF82" i="16"/>
  <c r="AG36" i="16"/>
  <c r="AH36" i="16" s="1"/>
  <c r="AF7" i="16"/>
  <c r="AG28" i="16"/>
  <c r="AH28" i="16" s="1"/>
  <c r="AG37" i="16"/>
  <c r="AH37" i="16" s="1"/>
  <c r="AG43" i="16"/>
  <c r="AH43" i="16" s="1"/>
  <c r="AG74" i="16"/>
  <c r="AH74" i="16" s="1"/>
  <c r="AG82" i="16"/>
  <c r="AH82" i="16" s="1"/>
  <c r="AF6" i="16"/>
  <c r="AG14" i="16"/>
  <c r="AH14" i="16" s="1"/>
  <c r="AG29" i="16"/>
  <c r="AH29" i="16" s="1"/>
  <c r="AG44" i="16"/>
  <c r="AH44" i="16" s="1"/>
  <c r="AG58" i="16"/>
  <c r="AH58" i="16" s="1"/>
  <c r="AG21" i="16"/>
  <c r="AH21" i="16" s="1"/>
  <c r="AF29" i="16"/>
  <c r="AF58" i="16"/>
  <c r="AF13" i="16"/>
  <c r="AF22" i="16"/>
  <c r="AF43" i="16"/>
  <c r="AF52" i="16"/>
  <c r="AF66" i="16"/>
  <c r="AF14" i="16"/>
  <c r="AF44" i="16"/>
  <c r="AF28" i="16"/>
</calcChain>
</file>

<file path=xl/sharedStrings.xml><?xml version="1.0" encoding="utf-8"?>
<sst xmlns="http://schemas.openxmlformats.org/spreadsheetml/2006/main" count="651" uniqueCount="80">
  <si>
    <t>CTRL</t>
    <phoneticPr fontId="1"/>
  </si>
  <si>
    <t>PCR</t>
    <phoneticPr fontId="1"/>
  </si>
  <si>
    <t>SD</t>
    <phoneticPr fontId="1"/>
  </si>
  <si>
    <t>SE</t>
    <phoneticPr fontId="1"/>
  </si>
  <si>
    <t>Ave</t>
    <phoneticPr fontId="1"/>
  </si>
  <si>
    <t>H1</t>
    <phoneticPr fontId="1"/>
  </si>
  <si>
    <t>Group</t>
    <phoneticPr fontId="1"/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</si>
  <si>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</si>
  <si>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</si>
  <si>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</si>
  <si>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</si>
  <si>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</si>
  <si>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</si>
  <si>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</si>
  <si>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</si>
  <si>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</si>
  <si>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</si>
  <si>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</si>
  <si>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</si>
  <si>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</si>
  <si>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</si>
  <si>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</si>
  <si>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</si>
  <si>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</si>
  <si>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</si>
  <si>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</si>
  <si>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</si>
  <si>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</si>
  <si>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</si>
  <si>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</si>
  <si>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</si>
  <si>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</si>
  <si>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</si>
  <si>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</si>
  <si>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</si>
  <si>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C1</t>
    <phoneticPr fontId="1"/>
  </si>
  <si>
    <t>C6</t>
  </si>
  <si>
    <t>C3</t>
  </si>
  <si>
    <t>C2</t>
  </si>
  <si>
    <t>C5</t>
  </si>
  <si>
    <t>C4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</si>
  <si>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</si>
  <si>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</si>
  <si>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</si>
  <si>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</si>
  <si>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</si>
  <si>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</si>
  <si>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</si>
  <si>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</si>
  <si>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</si>
  <si>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</si>
  <si>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</si>
  <si>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</si>
  <si>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</si>
  <si>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</si>
  <si>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</si>
  <si>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</si>
  <si>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</si>
  <si>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</si>
  <si>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</si>
  <si>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</si>
  <si>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Age</t>
    <phoneticPr fontId="1"/>
  </si>
  <si>
    <t>Sex</t>
    <phoneticPr fontId="1"/>
  </si>
  <si>
    <t>Disease</t>
    <phoneticPr fontId="1"/>
  </si>
  <si>
    <t>Fracture</t>
    <phoneticPr fontId="1"/>
  </si>
  <si>
    <t>jaw deformity</t>
    <phoneticPr fontId="1"/>
  </si>
  <si>
    <t>HABITPRO</t>
  </si>
  <si>
    <t>Pre</t>
    <phoneticPr fontId="1"/>
  </si>
  <si>
    <t>IMF 10ds</t>
    <phoneticPr fontId="1"/>
  </si>
  <si>
    <t>After IMF</t>
    <phoneticPr fontId="1"/>
  </si>
  <si>
    <t>Ammonia</t>
  </si>
  <si>
    <t>Leukocyte</t>
  </si>
  <si>
    <t>Protein</t>
  </si>
  <si>
    <t>S. mutans</t>
  </si>
  <si>
    <t>Acidity</t>
  </si>
  <si>
    <t>Buffer</t>
  </si>
  <si>
    <r>
      <t>Δ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Times New Roman"/>
        <family val="1"/>
      </rPr>
      <t>Pre-10ds</t>
    </r>
    <r>
      <rPr>
        <sz val="11"/>
        <color theme="1"/>
        <rFont val="游ゴシック"/>
        <family val="2"/>
        <charset val="128"/>
      </rPr>
      <t>）</t>
    </r>
    <phoneticPr fontId="1"/>
  </si>
  <si>
    <r>
      <t>Δ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Times New Roman"/>
        <family val="1"/>
      </rPr>
      <t>Pre-after IMF</t>
    </r>
    <r>
      <rPr>
        <sz val="11"/>
        <color theme="1"/>
        <rFont val="游ゴシック"/>
        <family val="2"/>
        <charset val="128"/>
      </rPr>
      <t>）</t>
    </r>
    <phoneticPr fontId="1"/>
  </si>
  <si>
    <t>male</t>
    <phoneticPr fontId="1"/>
  </si>
  <si>
    <t>female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</si>
</sst>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游ゴシック"/>
      <family val="2"/>
      <charset val="128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3" borderId="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23DD7E9-E352-4A8E-B63D-F5CA267C7DC8}"/>
  </cellStyles>
  <dxfs count="0"/>
  <tableStyles count="0" defaultTableStyle="TableStyleMedium2" defaultPivotStyle="PivotStyleLight16"/>
  <colors>
    <mruColors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D647-095D-454D-B77F-279FE79A9CFE}">
  <sheetPr>
    <pageSetUpPr fitToPage="1"/>
  </sheetPr>
  <dimension ref="A1:BQ104"/>
  <sheetViews>
    <sheetView zoomScale="70" zoomScaleNormal="70" workbookViewId="0">
      <selection activeCell="AG15" sqref="AG15"/>
    </sheetView>
  </sheetViews>
  <sheetFormatPr defaultRowHeight="18.75" x14ac:dyDescent="0.4"/>
  <cols>
    <col min="1" max="1" width="19.125" style="15" bestFit="1" customWidth="1"/>
    <col min="3" max="3" width="11.25" bestFit="1" customWidth="1"/>
    <col min="31" max="69" width="9" style="4"/>
  </cols>
  <sheetData>
    <row r="1" spans="1:69" x14ac:dyDescent="0.4">
      <c r="A1" s="14" t="s">
        <v>70</v>
      </c>
      <c r="B1" s="12"/>
      <c r="C1" s="12"/>
    </row>
    <row r="2" spans="1:69" ht="19.5" thickBot="1" x14ac:dyDescent="0.45">
      <c r="A2" s="13" t="s">
        <v>66</v>
      </c>
      <c r="B2" s="3" t="s">
        <v>5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  <c r="AB2" s="3" t="s">
        <v>32</v>
      </c>
      <c r="AC2" s="3" t="s">
        <v>33</v>
      </c>
      <c r="AD2" s="3" t="s">
        <v>34</v>
      </c>
      <c r="AE2" s="9"/>
      <c r="AF2" s="11" t="s">
        <v>4</v>
      </c>
      <c r="AG2" s="9" t="s">
        <v>2</v>
      </c>
      <c r="AH2" s="9" t="s">
        <v>3</v>
      </c>
    </row>
    <row r="3" spans="1:69" x14ac:dyDescent="0.4">
      <c r="A3" s="15" t="s">
        <v>67</v>
      </c>
      <c r="B3" s="12">
        <v>0</v>
      </c>
      <c r="C3" s="12">
        <v>52</v>
      </c>
      <c r="D3">
        <v>100</v>
      </c>
      <c r="E3" s="12">
        <v>94</v>
      </c>
      <c r="F3" s="12">
        <v>29</v>
      </c>
      <c r="G3" s="12">
        <v>45</v>
      </c>
      <c r="H3" s="12">
        <v>23</v>
      </c>
      <c r="I3" s="12">
        <v>7</v>
      </c>
      <c r="J3" s="12">
        <v>42</v>
      </c>
      <c r="K3" s="12">
        <v>23</v>
      </c>
      <c r="L3" s="12">
        <v>58</v>
      </c>
      <c r="M3" s="12">
        <v>0</v>
      </c>
      <c r="N3" s="12">
        <v>39</v>
      </c>
      <c r="O3" s="12">
        <v>31</v>
      </c>
      <c r="P3" s="12">
        <v>30</v>
      </c>
      <c r="Q3" s="12">
        <v>0</v>
      </c>
      <c r="R3" s="12">
        <v>45</v>
      </c>
      <c r="S3" s="12">
        <v>27</v>
      </c>
      <c r="T3" s="12">
        <v>48</v>
      </c>
      <c r="U3" s="12">
        <v>35</v>
      </c>
      <c r="V3" s="12">
        <v>12</v>
      </c>
      <c r="W3" s="12">
        <v>31</v>
      </c>
      <c r="X3" s="12">
        <v>75</v>
      </c>
      <c r="Y3" s="12">
        <v>39</v>
      </c>
      <c r="Z3" s="12">
        <v>43</v>
      </c>
      <c r="AA3" s="12">
        <v>29</v>
      </c>
      <c r="AB3" s="12">
        <v>19</v>
      </c>
      <c r="AC3" s="12">
        <v>58</v>
      </c>
      <c r="AD3" s="12">
        <v>44</v>
      </c>
      <c r="AE3" s="8"/>
      <c r="AF3" s="11">
        <f>AVERAGE(B3:AD3)</f>
        <v>37.172413793103445</v>
      </c>
      <c r="AG3" s="11">
        <f>STDEV(B3:AD3)</f>
        <v>24.521228362259684</v>
      </c>
      <c r="AH3" s="11">
        <f>AG3/SQRT(COUNT(B3:AD3))</f>
        <v>4.553477793246528</v>
      </c>
    </row>
    <row r="4" spans="1:69" x14ac:dyDescent="0.4">
      <c r="A4" s="15" t="s">
        <v>68</v>
      </c>
      <c r="B4" s="12">
        <v>100</v>
      </c>
      <c r="C4" s="12">
        <v>50</v>
      </c>
      <c r="D4">
        <v>87</v>
      </c>
      <c r="E4" s="12">
        <v>22</v>
      </c>
      <c r="F4" s="12">
        <v>23</v>
      </c>
      <c r="G4" s="12">
        <v>71</v>
      </c>
      <c r="H4" s="12">
        <v>27</v>
      </c>
      <c r="I4" s="12">
        <v>28</v>
      </c>
      <c r="J4" s="12">
        <v>45</v>
      </c>
      <c r="K4" s="12">
        <v>23</v>
      </c>
      <c r="L4" s="12">
        <v>37</v>
      </c>
      <c r="M4" s="12">
        <v>48</v>
      </c>
      <c r="N4" s="12">
        <v>59</v>
      </c>
      <c r="O4" s="12">
        <v>47</v>
      </c>
      <c r="P4" s="12">
        <v>0</v>
      </c>
      <c r="Q4" s="12">
        <v>47</v>
      </c>
      <c r="R4" s="12">
        <v>49</v>
      </c>
      <c r="S4" s="12">
        <v>37</v>
      </c>
      <c r="T4" s="12">
        <v>30</v>
      </c>
      <c r="U4" s="12">
        <v>32</v>
      </c>
      <c r="V4" s="12">
        <v>53</v>
      </c>
      <c r="W4" s="12">
        <v>36</v>
      </c>
      <c r="X4" s="12">
        <v>31</v>
      </c>
      <c r="Y4" s="12">
        <v>51</v>
      </c>
      <c r="Z4" s="12">
        <v>38</v>
      </c>
      <c r="AA4" s="12">
        <v>30</v>
      </c>
      <c r="AB4" s="12">
        <v>39</v>
      </c>
      <c r="AC4" s="12">
        <v>38</v>
      </c>
      <c r="AD4" s="12">
        <v>9</v>
      </c>
      <c r="AE4" s="8"/>
      <c r="AF4" s="4">
        <f t="shared" ref="AF4:AF7" si="0">AVERAGE(B4:AD4)</f>
        <v>40.931034482758619</v>
      </c>
      <c r="AG4" s="4">
        <f t="shared" ref="AG4:AG64" si="1">STDEV(B4:AD4)</f>
        <v>20.639648104840003</v>
      </c>
      <c r="AH4" s="4">
        <f t="shared" ref="AH4:AH64" si="2">AG4/SQRT(COUNT(B4:AD4))</f>
        <v>3.832686434683612</v>
      </c>
    </row>
    <row r="5" spans="1:69" s="2" customFormat="1" ht="19.5" thickBot="1" x14ac:dyDescent="0.45">
      <c r="A5" s="16" t="s">
        <v>69</v>
      </c>
      <c r="B5" s="1">
        <v>89</v>
      </c>
      <c r="C5" s="1">
        <v>7</v>
      </c>
      <c r="D5" s="2">
        <v>23</v>
      </c>
      <c r="E5" s="1">
        <v>22</v>
      </c>
      <c r="F5" s="1">
        <v>0</v>
      </c>
      <c r="G5" s="3">
        <v>28</v>
      </c>
      <c r="H5" s="1">
        <v>0</v>
      </c>
      <c r="I5" s="1">
        <v>3</v>
      </c>
      <c r="J5" s="1">
        <v>45</v>
      </c>
      <c r="K5" s="1">
        <v>27</v>
      </c>
      <c r="L5" s="1">
        <v>14</v>
      </c>
      <c r="M5" s="1">
        <v>22</v>
      </c>
      <c r="N5" s="1">
        <v>24</v>
      </c>
      <c r="O5" s="1">
        <v>23</v>
      </c>
      <c r="P5" s="1">
        <v>22</v>
      </c>
      <c r="Q5" s="1">
        <v>7</v>
      </c>
      <c r="R5" s="1">
        <v>27</v>
      </c>
      <c r="S5" s="1">
        <v>27</v>
      </c>
      <c r="T5" s="1">
        <v>9</v>
      </c>
      <c r="U5" s="1">
        <v>20</v>
      </c>
      <c r="V5" s="1">
        <v>63</v>
      </c>
      <c r="W5" s="1">
        <v>22</v>
      </c>
      <c r="X5" s="1">
        <v>16</v>
      </c>
      <c r="Y5" s="1">
        <v>12</v>
      </c>
      <c r="Z5" s="1">
        <v>0</v>
      </c>
      <c r="AA5" s="1">
        <v>28</v>
      </c>
      <c r="AB5" s="1">
        <v>49</v>
      </c>
      <c r="AC5" s="1">
        <v>24</v>
      </c>
      <c r="AD5" s="1">
        <v>0</v>
      </c>
      <c r="AE5" s="8"/>
      <c r="AF5" s="4">
        <f t="shared" si="0"/>
        <v>22.517241379310345</v>
      </c>
      <c r="AG5" s="4">
        <f t="shared" si="1"/>
        <v>19.54595444012314</v>
      </c>
      <c r="AH5" s="4">
        <f t="shared" si="2"/>
        <v>3.6295926197519148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69" x14ac:dyDescent="0.4">
      <c r="A6" s="15" t="s">
        <v>76</v>
      </c>
      <c r="B6" s="12">
        <f>B3-B4</f>
        <v>-100</v>
      </c>
      <c r="C6" s="12">
        <f t="shared" ref="C6:AD6" si="3">C3-C4</f>
        <v>2</v>
      </c>
      <c r="D6" s="12">
        <f t="shared" si="3"/>
        <v>13</v>
      </c>
      <c r="E6" s="12">
        <f t="shared" si="3"/>
        <v>72</v>
      </c>
      <c r="F6" s="12">
        <f t="shared" si="3"/>
        <v>6</v>
      </c>
      <c r="G6" s="12">
        <f t="shared" si="3"/>
        <v>-26</v>
      </c>
      <c r="H6" s="12">
        <f t="shared" si="3"/>
        <v>-4</v>
      </c>
      <c r="I6" s="12">
        <f t="shared" si="3"/>
        <v>-21</v>
      </c>
      <c r="J6" s="12">
        <f t="shared" si="3"/>
        <v>-3</v>
      </c>
      <c r="K6" s="12">
        <f t="shared" si="3"/>
        <v>0</v>
      </c>
      <c r="L6" s="12">
        <f t="shared" si="3"/>
        <v>21</v>
      </c>
      <c r="M6" s="12">
        <f t="shared" si="3"/>
        <v>-48</v>
      </c>
      <c r="N6" s="12">
        <f t="shared" si="3"/>
        <v>-20</v>
      </c>
      <c r="O6" s="12">
        <f t="shared" si="3"/>
        <v>-16</v>
      </c>
      <c r="P6" s="12">
        <f t="shared" si="3"/>
        <v>30</v>
      </c>
      <c r="Q6" s="12">
        <f t="shared" si="3"/>
        <v>-47</v>
      </c>
      <c r="R6" s="12">
        <f t="shared" si="3"/>
        <v>-4</v>
      </c>
      <c r="S6" s="12">
        <f t="shared" si="3"/>
        <v>-10</v>
      </c>
      <c r="T6" s="12">
        <f t="shared" si="3"/>
        <v>18</v>
      </c>
      <c r="U6" s="12">
        <f t="shared" si="3"/>
        <v>3</v>
      </c>
      <c r="V6" s="12">
        <f t="shared" si="3"/>
        <v>-41</v>
      </c>
      <c r="W6" s="12">
        <f t="shared" si="3"/>
        <v>-5</v>
      </c>
      <c r="X6" s="12">
        <f t="shared" si="3"/>
        <v>44</v>
      </c>
      <c r="Y6" s="12">
        <f t="shared" si="3"/>
        <v>-12</v>
      </c>
      <c r="Z6" s="12">
        <f t="shared" si="3"/>
        <v>5</v>
      </c>
      <c r="AA6" s="12">
        <f t="shared" si="3"/>
        <v>-1</v>
      </c>
      <c r="AB6" s="12">
        <f t="shared" si="3"/>
        <v>-20</v>
      </c>
      <c r="AC6" s="12">
        <f t="shared" si="3"/>
        <v>20</v>
      </c>
      <c r="AD6" s="12">
        <f t="shared" si="3"/>
        <v>35</v>
      </c>
      <c r="AE6" s="8"/>
      <c r="AF6" s="4">
        <f t="shared" si="0"/>
        <v>-3.7586206896551726</v>
      </c>
      <c r="AG6" s="4">
        <f t="shared" si="1"/>
        <v>32.138822954282247</v>
      </c>
      <c r="AH6" s="4">
        <f t="shared" si="2"/>
        <v>5.9680295971078392</v>
      </c>
    </row>
    <row r="7" spans="1:69" x14ac:dyDescent="0.4">
      <c r="A7" s="15" t="s">
        <v>77</v>
      </c>
      <c r="B7" s="12">
        <f>B3-B5</f>
        <v>-89</v>
      </c>
      <c r="C7" s="12">
        <f t="shared" ref="C7:AD7" si="4">C3-C5</f>
        <v>45</v>
      </c>
      <c r="D7" s="12">
        <f t="shared" si="4"/>
        <v>77</v>
      </c>
      <c r="E7" s="12">
        <f t="shared" si="4"/>
        <v>72</v>
      </c>
      <c r="F7" s="12">
        <f t="shared" si="4"/>
        <v>29</v>
      </c>
      <c r="G7" s="12">
        <f t="shared" si="4"/>
        <v>17</v>
      </c>
      <c r="H7" s="12">
        <f t="shared" si="4"/>
        <v>23</v>
      </c>
      <c r="I7" s="12">
        <f t="shared" si="4"/>
        <v>4</v>
      </c>
      <c r="J7" s="12">
        <f t="shared" si="4"/>
        <v>-3</v>
      </c>
      <c r="K7" s="12">
        <f t="shared" si="4"/>
        <v>-4</v>
      </c>
      <c r="L7" s="12">
        <f t="shared" si="4"/>
        <v>44</v>
      </c>
      <c r="M7" s="12">
        <f t="shared" si="4"/>
        <v>-22</v>
      </c>
      <c r="N7" s="12">
        <f t="shared" si="4"/>
        <v>15</v>
      </c>
      <c r="O7" s="12">
        <f t="shared" si="4"/>
        <v>8</v>
      </c>
      <c r="P7" s="12">
        <f t="shared" si="4"/>
        <v>8</v>
      </c>
      <c r="Q7" s="12">
        <f t="shared" si="4"/>
        <v>-7</v>
      </c>
      <c r="R7" s="12">
        <f t="shared" si="4"/>
        <v>18</v>
      </c>
      <c r="S7" s="12">
        <f t="shared" si="4"/>
        <v>0</v>
      </c>
      <c r="T7" s="12">
        <f t="shared" si="4"/>
        <v>39</v>
      </c>
      <c r="U7" s="12">
        <f t="shared" si="4"/>
        <v>15</v>
      </c>
      <c r="V7" s="12">
        <f t="shared" si="4"/>
        <v>-51</v>
      </c>
      <c r="W7" s="12">
        <f t="shared" si="4"/>
        <v>9</v>
      </c>
      <c r="X7" s="12">
        <f>X3-X5</f>
        <v>59</v>
      </c>
      <c r="Y7" s="12">
        <f>Y3-Y5</f>
        <v>27</v>
      </c>
      <c r="Z7" s="12">
        <f t="shared" si="4"/>
        <v>43</v>
      </c>
      <c r="AA7" s="12">
        <f t="shared" si="4"/>
        <v>1</v>
      </c>
      <c r="AB7" s="12">
        <f t="shared" si="4"/>
        <v>-30</v>
      </c>
      <c r="AC7" s="12">
        <f t="shared" si="4"/>
        <v>34</v>
      </c>
      <c r="AD7" s="12">
        <f t="shared" si="4"/>
        <v>44</v>
      </c>
      <c r="AE7" s="8"/>
      <c r="AF7" s="4">
        <f t="shared" si="0"/>
        <v>14.655172413793103</v>
      </c>
      <c r="AG7" s="4">
        <f t="shared" si="1"/>
        <v>34.926735422748003</v>
      </c>
      <c r="AH7" s="4">
        <f t="shared" si="2"/>
        <v>6.4857319457476068</v>
      </c>
    </row>
    <row r="8" spans="1:69" x14ac:dyDescent="0.4">
      <c r="B8" s="12"/>
      <c r="C8" s="1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69" ht="19.5" thickBot="1" x14ac:dyDescent="0.45">
      <c r="A9" s="17" t="s">
        <v>0</v>
      </c>
      <c r="B9" s="3" t="s">
        <v>35</v>
      </c>
      <c r="C9" s="3" t="s">
        <v>38</v>
      </c>
      <c r="D9" s="3" t="s">
        <v>37</v>
      </c>
      <c r="E9" s="3" t="s">
        <v>40</v>
      </c>
      <c r="F9" s="3" t="s">
        <v>39</v>
      </c>
      <c r="G9" s="3" t="s">
        <v>36</v>
      </c>
      <c r="H9" s="3" t="s">
        <v>41</v>
      </c>
      <c r="I9" s="3" t="s">
        <v>42</v>
      </c>
      <c r="J9" s="3" t="s">
        <v>43</v>
      </c>
      <c r="K9" s="3" t="s">
        <v>44</v>
      </c>
      <c r="L9" s="3" t="s">
        <v>45</v>
      </c>
      <c r="M9" s="3" t="s">
        <v>46</v>
      </c>
      <c r="N9" s="3" t="s">
        <v>47</v>
      </c>
      <c r="O9" s="3" t="s">
        <v>48</v>
      </c>
      <c r="P9" s="3" t="s">
        <v>49</v>
      </c>
      <c r="Q9" s="3" t="s">
        <v>50</v>
      </c>
      <c r="R9" s="3" t="s">
        <v>51</v>
      </c>
      <c r="S9" s="3" t="s">
        <v>52</v>
      </c>
      <c r="T9" s="3" t="s">
        <v>53</v>
      </c>
      <c r="U9" s="3" t="s">
        <v>54</v>
      </c>
      <c r="V9" s="3" t="s">
        <v>55</v>
      </c>
      <c r="W9" s="3" t="s">
        <v>56</v>
      </c>
      <c r="X9" s="3" t="s">
        <v>57</v>
      </c>
      <c r="Y9" s="3" t="s">
        <v>58</v>
      </c>
      <c r="Z9" s="3" t="s">
        <v>59</v>
      </c>
      <c r="AA9" s="3" t="s">
        <v>60</v>
      </c>
      <c r="AB9" s="3"/>
      <c r="AC9" s="3"/>
      <c r="AD9" s="3"/>
      <c r="AE9" s="8"/>
    </row>
    <row r="10" spans="1:69" x14ac:dyDescent="0.4">
      <c r="A10" s="15" t="s">
        <v>67</v>
      </c>
      <c r="B10" s="12">
        <v>78</v>
      </c>
      <c r="C10" s="12">
        <v>90</v>
      </c>
      <c r="D10">
        <v>83</v>
      </c>
      <c r="E10" s="12">
        <v>96</v>
      </c>
      <c r="F10" s="12">
        <v>29</v>
      </c>
      <c r="G10" s="12">
        <v>38</v>
      </c>
      <c r="H10" s="12">
        <v>41</v>
      </c>
      <c r="I10" s="12">
        <v>26</v>
      </c>
      <c r="J10" s="12">
        <v>0</v>
      </c>
      <c r="K10" s="12">
        <v>28</v>
      </c>
      <c r="L10" s="12">
        <v>37</v>
      </c>
      <c r="M10" s="12">
        <v>24</v>
      </c>
      <c r="N10" s="12">
        <v>1</v>
      </c>
      <c r="O10" s="12">
        <v>43</v>
      </c>
      <c r="P10" s="12">
        <v>7</v>
      </c>
      <c r="Q10" s="12">
        <v>26</v>
      </c>
      <c r="R10" s="12">
        <v>49</v>
      </c>
      <c r="S10" s="12">
        <v>20</v>
      </c>
      <c r="T10" s="12">
        <v>20</v>
      </c>
      <c r="U10" s="12">
        <v>76</v>
      </c>
      <c r="V10" s="12">
        <v>31</v>
      </c>
      <c r="W10" s="12">
        <v>12</v>
      </c>
      <c r="X10" s="12">
        <v>6</v>
      </c>
      <c r="Y10" s="12">
        <v>6</v>
      </c>
      <c r="Z10" s="12">
        <v>42</v>
      </c>
      <c r="AA10" s="12">
        <v>27</v>
      </c>
      <c r="AB10" s="12"/>
      <c r="AC10" s="12"/>
      <c r="AD10" s="12"/>
      <c r="AE10" s="8"/>
      <c r="AF10" s="4">
        <f>AVERAGE(B10:AA10)</f>
        <v>36</v>
      </c>
      <c r="AG10" s="4">
        <f t="shared" si="1"/>
        <v>27.702707448911923</v>
      </c>
      <c r="AH10" s="4">
        <f t="shared" si="2"/>
        <v>5.4329479177443885</v>
      </c>
    </row>
    <row r="11" spans="1:69" x14ac:dyDescent="0.4">
      <c r="A11" s="15" t="s">
        <v>68</v>
      </c>
      <c r="B11" s="12">
        <v>88</v>
      </c>
      <c r="C11" s="12">
        <v>72</v>
      </c>
      <c r="D11">
        <v>98</v>
      </c>
      <c r="E11" s="12">
        <v>99</v>
      </c>
      <c r="F11" s="12">
        <v>33</v>
      </c>
      <c r="G11" s="12">
        <v>18</v>
      </c>
      <c r="H11" s="12">
        <v>45</v>
      </c>
      <c r="I11" s="12">
        <v>71</v>
      </c>
      <c r="J11" s="12">
        <v>38</v>
      </c>
      <c r="K11" s="12">
        <v>41</v>
      </c>
      <c r="L11" s="12">
        <v>64</v>
      </c>
      <c r="M11" s="12">
        <v>3</v>
      </c>
      <c r="N11" s="12">
        <v>28</v>
      </c>
      <c r="O11" s="12">
        <v>23</v>
      </c>
      <c r="P11" s="12">
        <v>46</v>
      </c>
      <c r="Q11" s="12">
        <v>59</v>
      </c>
      <c r="R11" s="12">
        <v>63</v>
      </c>
      <c r="S11" s="12">
        <v>57</v>
      </c>
      <c r="T11" s="12">
        <v>17</v>
      </c>
      <c r="U11" s="12">
        <v>72</v>
      </c>
      <c r="V11" s="12">
        <v>60</v>
      </c>
      <c r="W11" s="12">
        <v>71</v>
      </c>
      <c r="X11" s="12">
        <v>42</v>
      </c>
      <c r="Y11" s="12">
        <v>6</v>
      </c>
      <c r="Z11" s="12">
        <v>43</v>
      </c>
      <c r="AA11" s="12">
        <v>17</v>
      </c>
      <c r="AB11" s="12"/>
      <c r="AC11" s="12"/>
      <c r="AD11" s="12"/>
      <c r="AE11" s="8"/>
      <c r="AF11" s="4">
        <f t="shared" ref="AF11:AF14" si="5">AVERAGE(B11:AA11)</f>
        <v>49</v>
      </c>
      <c r="AG11" s="4">
        <f t="shared" si="1"/>
        <v>26.680329833043668</v>
      </c>
      <c r="AH11" s="4">
        <f t="shared" si="2"/>
        <v>5.2324431710685158</v>
      </c>
    </row>
    <row r="12" spans="1:69" s="2" customFormat="1" ht="19.5" thickBot="1" x14ac:dyDescent="0.45">
      <c r="A12" s="16" t="s">
        <v>69</v>
      </c>
      <c r="B12" s="1">
        <v>87</v>
      </c>
      <c r="C12" s="1">
        <v>57</v>
      </c>
      <c r="D12" s="2">
        <v>100</v>
      </c>
      <c r="E12" s="1">
        <v>91</v>
      </c>
      <c r="F12" s="1">
        <v>44</v>
      </c>
      <c r="G12" s="1">
        <v>29</v>
      </c>
      <c r="H12" s="1">
        <v>45</v>
      </c>
      <c r="I12" s="1">
        <v>33</v>
      </c>
      <c r="J12" s="1">
        <v>46</v>
      </c>
      <c r="K12" s="1">
        <v>39</v>
      </c>
      <c r="L12" s="1">
        <v>27</v>
      </c>
      <c r="M12" s="1">
        <v>25</v>
      </c>
      <c r="N12" s="1">
        <v>11</v>
      </c>
      <c r="O12" s="1">
        <v>0</v>
      </c>
      <c r="P12" s="1">
        <v>31</v>
      </c>
      <c r="Q12" s="1">
        <v>51</v>
      </c>
      <c r="R12" s="1">
        <v>67</v>
      </c>
      <c r="S12" s="1">
        <v>31</v>
      </c>
      <c r="T12" s="1">
        <v>5</v>
      </c>
      <c r="U12" s="1">
        <v>73</v>
      </c>
      <c r="V12" s="1">
        <v>20</v>
      </c>
      <c r="W12" s="1">
        <v>49</v>
      </c>
      <c r="X12" s="1">
        <v>29</v>
      </c>
      <c r="Y12" s="1">
        <v>41</v>
      </c>
      <c r="Z12" s="1">
        <v>46</v>
      </c>
      <c r="AA12" s="1">
        <v>0</v>
      </c>
      <c r="AB12" s="1"/>
      <c r="AC12" s="1"/>
      <c r="AD12" s="1"/>
      <c r="AE12" s="8"/>
      <c r="AF12" s="4">
        <f t="shared" si="5"/>
        <v>41.42307692307692</v>
      </c>
      <c r="AG12" s="4">
        <f t="shared" si="1"/>
        <v>26.301593985039123</v>
      </c>
      <c r="AH12" s="4">
        <f t="shared" si="2"/>
        <v>5.1581669603195808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</row>
    <row r="13" spans="1:69" x14ac:dyDescent="0.4">
      <c r="A13" s="15" t="s">
        <v>76</v>
      </c>
      <c r="B13" s="12">
        <f>B10-B11</f>
        <v>-10</v>
      </c>
      <c r="C13" s="12">
        <f t="shared" ref="C13:AA13" si="6">C10-C11</f>
        <v>18</v>
      </c>
      <c r="D13" s="12">
        <f t="shared" si="6"/>
        <v>-15</v>
      </c>
      <c r="E13" s="12">
        <f t="shared" si="6"/>
        <v>-3</v>
      </c>
      <c r="F13" s="12">
        <f t="shared" si="6"/>
        <v>-4</v>
      </c>
      <c r="G13" s="12">
        <f t="shared" si="6"/>
        <v>20</v>
      </c>
      <c r="H13" s="12">
        <f t="shared" si="6"/>
        <v>-4</v>
      </c>
      <c r="I13" s="12">
        <f t="shared" si="6"/>
        <v>-45</v>
      </c>
      <c r="J13" s="12">
        <f t="shared" si="6"/>
        <v>-38</v>
      </c>
      <c r="K13" s="12">
        <f t="shared" si="6"/>
        <v>-13</v>
      </c>
      <c r="L13" s="12">
        <f t="shared" si="6"/>
        <v>-27</v>
      </c>
      <c r="M13" s="12">
        <f t="shared" si="6"/>
        <v>21</v>
      </c>
      <c r="N13" s="12">
        <f t="shared" si="6"/>
        <v>-27</v>
      </c>
      <c r="O13" s="12">
        <f t="shared" si="6"/>
        <v>20</v>
      </c>
      <c r="P13" s="12">
        <f t="shared" si="6"/>
        <v>-39</v>
      </c>
      <c r="Q13" s="12">
        <f t="shared" si="6"/>
        <v>-33</v>
      </c>
      <c r="R13" s="12">
        <f t="shared" si="6"/>
        <v>-14</v>
      </c>
      <c r="S13" s="12">
        <f t="shared" si="6"/>
        <v>-37</v>
      </c>
      <c r="T13" s="12">
        <f t="shared" si="6"/>
        <v>3</v>
      </c>
      <c r="U13" s="12">
        <f t="shared" si="6"/>
        <v>4</v>
      </c>
      <c r="V13" s="12">
        <f t="shared" si="6"/>
        <v>-29</v>
      </c>
      <c r="W13" s="12">
        <f t="shared" si="6"/>
        <v>-59</v>
      </c>
      <c r="X13" s="12">
        <f t="shared" si="6"/>
        <v>-36</v>
      </c>
      <c r="Y13" s="12">
        <f t="shared" si="6"/>
        <v>0</v>
      </c>
      <c r="Z13" s="12">
        <f t="shared" si="6"/>
        <v>-1</v>
      </c>
      <c r="AA13" s="12">
        <f t="shared" si="6"/>
        <v>10</v>
      </c>
      <c r="AB13" s="12"/>
      <c r="AC13" s="12"/>
      <c r="AD13" s="12"/>
      <c r="AE13" s="8"/>
      <c r="AF13" s="4">
        <f t="shared" si="5"/>
        <v>-13</v>
      </c>
      <c r="AG13" s="4">
        <f t="shared" si="1"/>
        <v>22.407141718657467</v>
      </c>
      <c r="AH13" s="4">
        <f t="shared" si="2"/>
        <v>4.3944020333566689</v>
      </c>
    </row>
    <row r="14" spans="1:69" x14ac:dyDescent="0.4">
      <c r="A14" s="15" t="s">
        <v>77</v>
      </c>
      <c r="B14" s="12">
        <f>B10-B12</f>
        <v>-9</v>
      </c>
      <c r="C14" s="12">
        <f t="shared" ref="C14:Z14" si="7">C10-C12</f>
        <v>33</v>
      </c>
      <c r="D14" s="12">
        <f t="shared" si="7"/>
        <v>-17</v>
      </c>
      <c r="E14" s="12">
        <f t="shared" si="7"/>
        <v>5</v>
      </c>
      <c r="F14" s="12">
        <f t="shared" si="7"/>
        <v>-15</v>
      </c>
      <c r="G14" s="12">
        <f t="shared" si="7"/>
        <v>9</v>
      </c>
      <c r="H14" s="12">
        <f t="shared" si="7"/>
        <v>-4</v>
      </c>
      <c r="I14" s="12">
        <f t="shared" si="7"/>
        <v>-7</v>
      </c>
      <c r="J14" s="12">
        <f t="shared" si="7"/>
        <v>-46</v>
      </c>
      <c r="K14" s="12">
        <f t="shared" si="7"/>
        <v>-11</v>
      </c>
      <c r="L14" s="12">
        <f t="shared" si="7"/>
        <v>10</v>
      </c>
      <c r="M14" s="12">
        <f t="shared" si="7"/>
        <v>-1</v>
      </c>
      <c r="N14" s="12">
        <f t="shared" si="7"/>
        <v>-10</v>
      </c>
      <c r="O14" s="12">
        <f t="shared" si="7"/>
        <v>43</v>
      </c>
      <c r="P14" s="12">
        <f t="shared" si="7"/>
        <v>-24</v>
      </c>
      <c r="Q14" s="12">
        <f t="shared" si="7"/>
        <v>-25</v>
      </c>
      <c r="R14" s="12">
        <f t="shared" si="7"/>
        <v>-18</v>
      </c>
      <c r="S14" s="12">
        <f t="shared" si="7"/>
        <v>-11</v>
      </c>
      <c r="T14" s="12">
        <f t="shared" si="7"/>
        <v>15</v>
      </c>
      <c r="U14" s="12">
        <f t="shared" si="7"/>
        <v>3</v>
      </c>
      <c r="V14" s="12">
        <f t="shared" si="7"/>
        <v>11</v>
      </c>
      <c r="W14" s="12">
        <f t="shared" si="7"/>
        <v>-37</v>
      </c>
      <c r="X14" s="12">
        <f t="shared" si="7"/>
        <v>-23</v>
      </c>
      <c r="Y14" s="12">
        <f t="shared" si="7"/>
        <v>-35</v>
      </c>
      <c r="Z14" s="12">
        <f t="shared" si="7"/>
        <v>-4</v>
      </c>
      <c r="AA14" s="12">
        <f>AA10-AA12</f>
        <v>27</v>
      </c>
      <c r="AB14" s="12"/>
      <c r="AC14" s="12"/>
      <c r="AD14" s="12"/>
      <c r="AE14" s="8"/>
      <c r="AF14" s="4">
        <f t="shared" si="5"/>
        <v>-5.4230769230769234</v>
      </c>
      <c r="AG14" s="4">
        <f t="shared" si="1"/>
        <v>21.209758276648184</v>
      </c>
      <c r="AH14" s="4">
        <f t="shared" si="2"/>
        <v>4.1595758204313524</v>
      </c>
    </row>
    <row r="16" spans="1:69" x14ac:dyDescent="0.4">
      <c r="A16" s="14" t="s">
        <v>71</v>
      </c>
      <c r="B16" s="12"/>
      <c r="C16" s="12"/>
    </row>
    <row r="17" spans="1:69" ht="19.5" thickBot="1" x14ac:dyDescent="0.45">
      <c r="A17" s="13" t="s">
        <v>66</v>
      </c>
      <c r="B17" s="3" t="s">
        <v>5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  <c r="H17" s="3" t="s">
        <v>12</v>
      </c>
      <c r="I17" s="3" t="s">
        <v>13</v>
      </c>
      <c r="J17" s="3" t="s">
        <v>14</v>
      </c>
      <c r="K17" s="3" t="s">
        <v>15</v>
      </c>
      <c r="L17" s="3" t="s">
        <v>16</v>
      </c>
      <c r="M17" s="3" t="s">
        <v>17</v>
      </c>
      <c r="N17" s="3" t="s">
        <v>18</v>
      </c>
      <c r="O17" s="3" t="s">
        <v>19</v>
      </c>
      <c r="P17" s="3" t="s">
        <v>20</v>
      </c>
      <c r="Q17" s="3" t="s">
        <v>21</v>
      </c>
      <c r="R17" s="3" t="s">
        <v>22</v>
      </c>
      <c r="S17" s="3" t="s">
        <v>23</v>
      </c>
      <c r="T17" s="3" t="s">
        <v>24</v>
      </c>
      <c r="U17" s="3" t="s">
        <v>25</v>
      </c>
      <c r="V17" s="3" t="s">
        <v>26</v>
      </c>
      <c r="W17" s="3" t="s">
        <v>27</v>
      </c>
      <c r="X17" s="3" t="s">
        <v>28</v>
      </c>
      <c r="Y17" s="3" t="s">
        <v>29</v>
      </c>
      <c r="Z17" s="3" t="s">
        <v>30</v>
      </c>
      <c r="AA17" s="3" t="s">
        <v>31</v>
      </c>
      <c r="AB17" s="3" t="s">
        <v>32</v>
      </c>
      <c r="AC17" s="3" t="s">
        <v>33</v>
      </c>
      <c r="AD17" s="3" t="s">
        <v>34</v>
      </c>
      <c r="AE17" s="8"/>
    </row>
    <row r="18" spans="1:69" x14ac:dyDescent="0.4">
      <c r="A18" s="15" t="s">
        <v>67</v>
      </c>
      <c r="B18" s="12">
        <v>38</v>
      </c>
      <c r="C18" s="12">
        <v>53</v>
      </c>
      <c r="D18">
        <v>22</v>
      </c>
      <c r="E18" s="12">
        <v>31</v>
      </c>
      <c r="F18" s="12">
        <v>44</v>
      </c>
      <c r="G18" s="12">
        <v>20</v>
      </c>
      <c r="H18" s="12">
        <v>75</v>
      </c>
      <c r="I18" s="12">
        <v>4</v>
      </c>
      <c r="J18" s="12">
        <v>43</v>
      </c>
      <c r="K18" s="12">
        <v>36</v>
      </c>
      <c r="L18" s="12">
        <v>82</v>
      </c>
      <c r="M18" s="12">
        <v>0</v>
      </c>
      <c r="N18" s="12">
        <v>64</v>
      </c>
      <c r="O18" s="12">
        <v>53</v>
      </c>
      <c r="P18" s="12">
        <v>17</v>
      </c>
      <c r="Q18" s="12">
        <v>50</v>
      </c>
      <c r="R18" s="12">
        <v>94</v>
      </c>
      <c r="S18" s="12">
        <v>17</v>
      </c>
      <c r="T18" s="12">
        <v>99</v>
      </c>
      <c r="U18" s="12">
        <v>67</v>
      </c>
      <c r="V18" s="12">
        <v>44</v>
      </c>
      <c r="W18" s="12">
        <v>73</v>
      </c>
      <c r="X18" s="12">
        <v>44</v>
      </c>
      <c r="Y18" s="12">
        <v>23</v>
      </c>
      <c r="Z18" s="12">
        <v>58</v>
      </c>
      <c r="AA18" s="12">
        <v>77</v>
      </c>
      <c r="AB18" s="12">
        <v>55</v>
      </c>
      <c r="AC18" s="12">
        <v>77</v>
      </c>
      <c r="AD18" s="12">
        <v>88</v>
      </c>
      <c r="AE18" s="8"/>
      <c r="AF18" s="4">
        <f>AVERAGE(B18:AD18)</f>
        <v>49.931034482758619</v>
      </c>
      <c r="AG18" s="4">
        <f t="shared" si="1"/>
        <v>26.775429881146582</v>
      </c>
      <c r="AH18" s="4">
        <f t="shared" si="2"/>
        <v>4.9720725066154543</v>
      </c>
    </row>
    <row r="19" spans="1:69" x14ac:dyDescent="0.4">
      <c r="A19" s="15" t="s">
        <v>68</v>
      </c>
      <c r="B19" s="12">
        <v>18</v>
      </c>
      <c r="C19" s="12">
        <v>29</v>
      </c>
      <c r="D19">
        <v>27</v>
      </c>
      <c r="E19" s="12">
        <v>64</v>
      </c>
      <c r="F19" s="12">
        <v>73</v>
      </c>
      <c r="G19" s="12">
        <v>50</v>
      </c>
      <c r="H19" s="12">
        <v>63</v>
      </c>
      <c r="I19" s="12">
        <v>43</v>
      </c>
      <c r="J19" s="12">
        <v>45</v>
      </c>
      <c r="K19" s="12">
        <v>70</v>
      </c>
      <c r="L19" s="12">
        <v>27</v>
      </c>
      <c r="M19" s="12">
        <v>66</v>
      </c>
      <c r="N19" s="12">
        <v>85</v>
      </c>
      <c r="O19" s="12">
        <v>75</v>
      </c>
      <c r="P19" s="12">
        <v>17</v>
      </c>
      <c r="Q19" s="12">
        <v>55</v>
      </c>
      <c r="R19" s="12">
        <v>74</v>
      </c>
      <c r="S19" s="12">
        <v>11</v>
      </c>
      <c r="T19" s="12">
        <v>100</v>
      </c>
      <c r="U19" s="12">
        <v>58</v>
      </c>
      <c r="V19" s="12">
        <v>54</v>
      </c>
      <c r="W19" s="12">
        <v>29</v>
      </c>
      <c r="X19" s="12">
        <v>15</v>
      </c>
      <c r="Y19" s="12">
        <v>59</v>
      </c>
      <c r="Z19" s="12">
        <v>68</v>
      </c>
      <c r="AA19" s="12">
        <v>39</v>
      </c>
      <c r="AB19" s="12">
        <v>78</v>
      </c>
      <c r="AC19" s="12">
        <v>79</v>
      </c>
      <c r="AD19" s="12">
        <v>72</v>
      </c>
      <c r="AE19" s="8"/>
      <c r="AF19" s="4">
        <f t="shared" ref="AF19:AF21" si="8">AVERAGE(B19:AD19)</f>
        <v>53.206896551724135</v>
      </c>
      <c r="AG19" s="4">
        <f t="shared" si="1"/>
        <v>23.747750736114575</v>
      </c>
      <c r="AH19" s="4">
        <f t="shared" si="2"/>
        <v>4.4098466038871287</v>
      </c>
    </row>
    <row r="20" spans="1:69" s="2" customFormat="1" ht="19.5" thickBot="1" x14ac:dyDescent="0.45">
      <c r="A20" s="16" t="s">
        <v>69</v>
      </c>
      <c r="B20" s="1">
        <v>41</v>
      </c>
      <c r="C20" s="1">
        <v>0</v>
      </c>
      <c r="D20" s="2">
        <v>34</v>
      </c>
      <c r="E20" s="1">
        <v>64</v>
      </c>
      <c r="F20" s="1">
        <v>0</v>
      </c>
      <c r="G20" s="1">
        <v>15</v>
      </c>
      <c r="H20" s="1">
        <v>78</v>
      </c>
      <c r="I20" s="1">
        <v>34</v>
      </c>
      <c r="J20" s="1">
        <v>49</v>
      </c>
      <c r="K20" s="1">
        <v>27</v>
      </c>
      <c r="L20" s="1">
        <v>41</v>
      </c>
      <c r="M20" s="1">
        <v>96</v>
      </c>
      <c r="N20" s="1">
        <v>86</v>
      </c>
      <c r="O20" s="1">
        <v>100</v>
      </c>
      <c r="P20" s="1">
        <v>7</v>
      </c>
      <c r="Q20" s="1">
        <v>34</v>
      </c>
      <c r="R20" s="1">
        <v>96</v>
      </c>
      <c r="S20" s="1">
        <v>17</v>
      </c>
      <c r="T20" s="1">
        <v>55</v>
      </c>
      <c r="U20" s="1">
        <v>78</v>
      </c>
      <c r="V20" s="1">
        <v>40</v>
      </c>
      <c r="W20" s="1">
        <v>65</v>
      </c>
      <c r="X20" s="1">
        <v>3</v>
      </c>
      <c r="Y20" s="1">
        <v>97</v>
      </c>
      <c r="Z20" s="1">
        <v>95</v>
      </c>
      <c r="AA20" s="1">
        <v>49</v>
      </c>
      <c r="AB20" s="1">
        <v>62</v>
      </c>
      <c r="AC20" s="1">
        <v>14</v>
      </c>
      <c r="AD20" s="1">
        <v>72</v>
      </c>
      <c r="AE20" s="8"/>
      <c r="AF20" s="4">
        <f t="shared" si="8"/>
        <v>49.96551724137931</v>
      </c>
      <c r="AG20" s="4">
        <f t="shared" si="1"/>
        <v>32.256209544631744</v>
      </c>
      <c r="AH20" s="4">
        <f t="shared" si="2"/>
        <v>5.9898277397002397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x14ac:dyDescent="0.4">
      <c r="A21" s="15" t="s">
        <v>76</v>
      </c>
      <c r="B21" s="12">
        <f>B18-B19</f>
        <v>20</v>
      </c>
      <c r="C21" s="12">
        <f t="shared" ref="C21:AD21" si="9">C18-C19</f>
        <v>24</v>
      </c>
      <c r="D21" s="12">
        <f t="shared" si="9"/>
        <v>-5</v>
      </c>
      <c r="E21" s="12">
        <f t="shared" si="9"/>
        <v>-33</v>
      </c>
      <c r="F21" s="12">
        <f t="shared" si="9"/>
        <v>-29</v>
      </c>
      <c r="G21" s="12">
        <f t="shared" si="9"/>
        <v>-30</v>
      </c>
      <c r="H21" s="12">
        <f t="shared" si="9"/>
        <v>12</v>
      </c>
      <c r="I21" s="12">
        <f t="shared" si="9"/>
        <v>-39</v>
      </c>
      <c r="J21" s="12">
        <f t="shared" si="9"/>
        <v>-2</v>
      </c>
      <c r="K21" s="12">
        <f t="shared" si="9"/>
        <v>-34</v>
      </c>
      <c r="L21" s="12">
        <f t="shared" si="9"/>
        <v>55</v>
      </c>
      <c r="M21" s="12">
        <f t="shared" si="9"/>
        <v>-66</v>
      </c>
      <c r="N21" s="12">
        <f t="shared" si="9"/>
        <v>-21</v>
      </c>
      <c r="O21" s="12">
        <f t="shared" si="9"/>
        <v>-22</v>
      </c>
      <c r="P21" s="12">
        <f t="shared" si="9"/>
        <v>0</v>
      </c>
      <c r="Q21" s="12">
        <f t="shared" si="9"/>
        <v>-5</v>
      </c>
      <c r="R21" s="12">
        <f t="shared" si="9"/>
        <v>20</v>
      </c>
      <c r="S21" s="12">
        <f t="shared" si="9"/>
        <v>6</v>
      </c>
      <c r="T21" s="12">
        <f t="shared" si="9"/>
        <v>-1</v>
      </c>
      <c r="U21" s="12">
        <f t="shared" si="9"/>
        <v>9</v>
      </c>
      <c r="V21" s="12">
        <f t="shared" si="9"/>
        <v>-10</v>
      </c>
      <c r="W21" s="12">
        <f t="shared" si="9"/>
        <v>44</v>
      </c>
      <c r="X21" s="12">
        <f t="shared" si="9"/>
        <v>29</v>
      </c>
      <c r="Y21" s="12">
        <f t="shared" si="9"/>
        <v>-36</v>
      </c>
      <c r="Z21" s="12">
        <f t="shared" si="9"/>
        <v>-10</v>
      </c>
      <c r="AA21" s="12">
        <f t="shared" si="9"/>
        <v>38</v>
      </c>
      <c r="AB21" s="12">
        <f t="shared" si="9"/>
        <v>-23</v>
      </c>
      <c r="AC21" s="12">
        <f t="shared" si="9"/>
        <v>-2</v>
      </c>
      <c r="AD21" s="12">
        <f t="shared" si="9"/>
        <v>16</v>
      </c>
      <c r="AE21" s="8"/>
      <c r="AF21" s="4">
        <f t="shared" si="8"/>
        <v>-3.2758620689655173</v>
      </c>
      <c r="AG21" s="4">
        <f t="shared" si="1"/>
        <v>27.838689100556412</v>
      </c>
      <c r="AH21" s="4">
        <f t="shared" si="2"/>
        <v>5.1695147869336306</v>
      </c>
    </row>
    <row r="22" spans="1:69" x14ac:dyDescent="0.4">
      <c r="A22" s="15" t="s">
        <v>77</v>
      </c>
      <c r="B22" s="12">
        <f>B18-B20</f>
        <v>-3</v>
      </c>
      <c r="C22" s="12">
        <f t="shared" ref="C22:AD22" si="10">C18-C20</f>
        <v>53</v>
      </c>
      <c r="D22" s="12">
        <f t="shared" si="10"/>
        <v>-12</v>
      </c>
      <c r="E22" s="12">
        <f t="shared" si="10"/>
        <v>-33</v>
      </c>
      <c r="F22" s="12">
        <f t="shared" si="10"/>
        <v>44</v>
      </c>
      <c r="G22" s="12">
        <f t="shared" si="10"/>
        <v>5</v>
      </c>
      <c r="H22" s="12">
        <f t="shared" si="10"/>
        <v>-3</v>
      </c>
      <c r="I22" s="12">
        <f t="shared" si="10"/>
        <v>-30</v>
      </c>
      <c r="J22" s="12">
        <f t="shared" si="10"/>
        <v>-6</v>
      </c>
      <c r="K22" s="12">
        <f t="shared" si="10"/>
        <v>9</v>
      </c>
      <c r="L22" s="12">
        <f t="shared" si="10"/>
        <v>41</v>
      </c>
      <c r="M22" s="12">
        <f t="shared" si="10"/>
        <v>-96</v>
      </c>
      <c r="N22" s="12">
        <f t="shared" si="10"/>
        <v>-22</v>
      </c>
      <c r="O22" s="12">
        <f t="shared" si="10"/>
        <v>-47</v>
      </c>
      <c r="P22" s="12">
        <f t="shared" si="10"/>
        <v>10</v>
      </c>
      <c r="Q22" s="12">
        <f t="shared" si="10"/>
        <v>16</v>
      </c>
      <c r="R22" s="12">
        <f t="shared" si="10"/>
        <v>-2</v>
      </c>
      <c r="S22" s="12">
        <f t="shared" si="10"/>
        <v>0</v>
      </c>
      <c r="T22" s="12">
        <f t="shared" si="10"/>
        <v>44</v>
      </c>
      <c r="U22" s="12">
        <f t="shared" si="10"/>
        <v>-11</v>
      </c>
      <c r="V22" s="12">
        <f t="shared" si="10"/>
        <v>4</v>
      </c>
      <c r="W22" s="12">
        <f t="shared" si="10"/>
        <v>8</v>
      </c>
      <c r="X22" s="12">
        <f t="shared" si="10"/>
        <v>41</v>
      </c>
      <c r="Y22" s="12">
        <f t="shared" si="10"/>
        <v>-74</v>
      </c>
      <c r="Z22" s="12">
        <f t="shared" si="10"/>
        <v>-37</v>
      </c>
      <c r="AA22" s="12">
        <f t="shared" si="10"/>
        <v>28</v>
      </c>
      <c r="AB22" s="12">
        <f t="shared" si="10"/>
        <v>-7</v>
      </c>
      <c r="AC22" s="12">
        <f t="shared" si="10"/>
        <v>63</v>
      </c>
      <c r="AD22" s="12">
        <f t="shared" si="10"/>
        <v>16</v>
      </c>
      <c r="AE22" s="8"/>
      <c r="AF22" s="4">
        <f>AVERAGE(B22:AD22)</f>
        <v>-3.4482758620689655E-2</v>
      </c>
      <c r="AG22" s="4">
        <f t="shared" si="1"/>
        <v>36.208210156794834</v>
      </c>
      <c r="AH22" s="4">
        <f t="shared" si="2"/>
        <v>6.7236958298517813</v>
      </c>
    </row>
    <row r="23" spans="1:69" x14ac:dyDescent="0.4">
      <c r="B23" s="12"/>
      <c r="C23" s="12"/>
    </row>
    <row r="24" spans="1:69" ht="19.5" thickBot="1" x14ac:dyDescent="0.45">
      <c r="A24" s="17" t="s">
        <v>0</v>
      </c>
      <c r="B24" s="3" t="s">
        <v>35</v>
      </c>
      <c r="C24" s="3" t="s">
        <v>38</v>
      </c>
      <c r="D24" s="3" t="s">
        <v>37</v>
      </c>
      <c r="E24" s="3" t="s">
        <v>40</v>
      </c>
      <c r="F24" s="3" t="s">
        <v>39</v>
      </c>
      <c r="G24" s="3" t="s">
        <v>36</v>
      </c>
      <c r="H24" s="3" t="s">
        <v>41</v>
      </c>
      <c r="I24" s="3" t="s">
        <v>42</v>
      </c>
      <c r="J24" s="3" t="s">
        <v>43</v>
      </c>
      <c r="K24" s="3" t="s">
        <v>44</v>
      </c>
      <c r="L24" s="3" t="s">
        <v>45</v>
      </c>
      <c r="M24" s="3" t="s">
        <v>46</v>
      </c>
      <c r="N24" s="3" t="s">
        <v>47</v>
      </c>
      <c r="O24" s="3" t="s">
        <v>48</v>
      </c>
      <c r="P24" s="3" t="s">
        <v>49</v>
      </c>
      <c r="Q24" s="3" t="s">
        <v>50</v>
      </c>
      <c r="R24" s="3" t="s">
        <v>51</v>
      </c>
      <c r="S24" s="3" t="s">
        <v>52</v>
      </c>
      <c r="T24" s="3" t="s">
        <v>53</v>
      </c>
      <c r="U24" s="3" t="s">
        <v>54</v>
      </c>
      <c r="V24" s="3" t="s">
        <v>55</v>
      </c>
      <c r="W24" s="3" t="s">
        <v>56</v>
      </c>
      <c r="X24" s="3" t="s">
        <v>57</v>
      </c>
      <c r="Y24" s="3" t="s">
        <v>58</v>
      </c>
      <c r="Z24" s="3" t="s">
        <v>59</v>
      </c>
      <c r="AA24" s="3" t="s">
        <v>60</v>
      </c>
      <c r="AB24" s="3"/>
      <c r="AC24" s="3"/>
      <c r="AD24" s="1"/>
      <c r="AE24" s="8"/>
    </row>
    <row r="25" spans="1:69" x14ac:dyDescent="0.4">
      <c r="A25" s="15" t="s">
        <v>67</v>
      </c>
      <c r="B25" s="12">
        <v>31</v>
      </c>
      <c r="C25" s="12">
        <v>69</v>
      </c>
      <c r="D25">
        <v>26</v>
      </c>
      <c r="E25" s="12">
        <v>35</v>
      </c>
      <c r="F25" s="12">
        <v>39</v>
      </c>
      <c r="G25" s="12">
        <v>75</v>
      </c>
      <c r="H25" s="12">
        <v>44</v>
      </c>
      <c r="I25" s="12">
        <v>90</v>
      </c>
      <c r="J25" s="12">
        <v>40</v>
      </c>
      <c r="K25" s="12">
        <v>77</v>
      </c>
      <c r="L25" s="12">
        <v>84</v>
      </c>
      <c r="M25" s="12">
        <v>48</v>
      </c>
      <c r="N25" s="12">
        <v>45</v>
      </c>
      <c r="O25" s="12">
        <v>24</v>
      </c>
      <c r="P25" s="12">
        <v>80</v>
      </c>
      <c r="Q25" s="12">
        <v>100</v>
      </c>
      <c r="R25" s="12">
        <v>61</v>
      </c>
      <c r="S25" s="12">
        <v>87</v>
      </c>
      <c r="T25" s="12">
        <v>65</v>
      </c>
      <c r="U25" s="12">
        <v>85</v>
      </c>
      <c r="V25" s="12">
        <v>64</v>
      </c>
      <c r="W25" s="12">
        <v>6</v>
      </c>
      <c r="X25" s="12">
        <v>0</v>
      </c>
      <c r="Y25" s="12">
        <v>26</v>
      </c>
      <c r="Z25" s="12">
        <v>56</v>
      </c>
      <c r="AA25" s="12">
        <v>46</v>
      </c>
      <c r="AB25" s="12"/>
      <c r="AC25" s="12"/>
      <c r="AD25" s="12"/>
      <c r="AE25" s="8"/>
      <c r="AF25" s="4">
        <f>AVERAGE(B25:AA25)</f>
        <v>53.96153846153846</v>
      </c>
      <c r="AG25" s="4">
        <f t="shared" si="1"/>
        <v>26.673553597870331</v>
      </c>
      <c r="AH25" s="4">
        <f t="shared" si="2"/>
        <v>5.2311142420155328</v>
      </c>
    </row>
    <row r="26" spans="1:69" x14ac:dyDescent="0.4">
      <c r="A26" s="15" t="s">
        <v>68</v>
      </c>
      <c r="B26" s="12">
        <v>67</v>
      </c>
      <c r="C26" s="12">
        <v>71</v>
      </c>
      <c r="D26">
        <v>59</v>
      </c>
      <c r="E26" s="12">
        <v>58</v>
      </c>
      <c r="F26" s="12">
        <v>60</v>
      </c>
      <c r="G26" s="12">
        <v>0</v>
      </c>
      <c r="H26" s="12">
        <v>62</v>
      </c>
      <c r="I26" s="12">
        <v>84</v>
      </c>
      <c r="J26" s="12">
        <v>50</v>
      </c>
      <c r="K26" s="12">
        <v>13</v>
      </c>
      <c r="L26" s="12">
        <v>67</v>
      </c>
      <c r="M26" s="12">
        <v>75</v>
      </c>
      <c r="N26" s="12">
        <v>63</v>
      </c>
      <c r="O26" s="12">
        <v>66</v>
      </c>
      <c r="P26" s="12">
        <v>83</v>
      </c>
      <c r="Q26" s="12">
        <v>74</v>
      </c>
      <c r="R26" s="12">
        <v>36</v>
      </c>
      <c r="S26" s="12">
        <v>80</v>
      </c>
      <c r="T26" s="12">
        <v>82</v>
      </c>
      <c r="U26" s="12">
        <v>81</v>
      </c>
      <c r="V26" s="12">
        <v>66</v>
      </c>
      <c r="W26" s="12">
        <v>56</v>
      </c>
      <c r="X26" s="12">
        <v>86</v>
      </c>
      <c r="Y26" s="12">
        <v>100</v>
      </c>
      <c r="Z26" s="12">
        <v>75</v>
      </c>
      <c r="AA26" s="12">
        <v>19</v>
      </c>
      <c r="AB26" s="12"/>
      <c r="AC26" s="12"/>
      <c r="AD26" s="12"/>
      <c r="AE26" s="8"/>
      <c r="AF26" s="4">
        <f t="shared" ref="AF26:AF29" si="11">AVERAGE(B26:AA26)</f>
        <v>62.807692307692307</v>
      </c>
      <c r="AG26" s="4">
        <f t="shared" si="1"/>
        <v>23.356402515403325</v>
      </c>
      <c r="AH26" s="4">
        <f t="shared" si="2"/>
        <v>4.5805673920526599</v>
      </c>
    </row>
    <row r="27" spans="1:69" s="2" customFormat="1" ht="19.5" thickBot="1" x14ac:dyDescent="0.45">
      <c r="A27" s="16" t="s">
        <v>69</v>
      </c>
      <c r="B27" s="1">
        <v>17</v>
      </c>
      <c r="C27" s="1">
        <v>67</v>
      </c>
      <c r="D27" s="2">
        <v>37</v>
      </c>
      <c r="E27" s="1">
        <v>21</v>
      </c>
      <c r="F27" s="1">
        <v>71</v>
      </c>
      <c r="G27" s="1">
        <v>0</v>
      </c>
      <c r="H27" s="1">
        <v>30</v>
      </c>
      <c r="I27" s="1">
        <v>61</v>
      </c>
      <c r="J27" s="1">
        <v>81</v>
      </c>
      <c r="K27" s="1">
        <v>34</v>
      </c>
      <c r="L27" s="1">
        <v>66</v>
      </c>
      <c r="M27" s="1">
        <v>48</v>
      </c>
      <c r="N27" s="1">
        <v>20</v>
      </c>
      <c r="O27" s="1">
        <v>74</v>
      </c>
      <c r="P27" s="1">
        <v>95</v>
      </c>
      <c r="Q27" s="1">
        <v>100</v>
      </c>
      <c r="R27" s="1">
        <v>83</v>
      </c>
      <c r="S27" s="1">
        <v>98</v>
      </c>
      <c r="T27" s="1">
        <v>69</v>
      </c>
      <c r="U27" s="1">
        <v>97</v>
      </c>
      <c r="V27" s="1">
        <v>100</v>
      </c>
      <c r="W27" s="1">
        <v>88</v>
      </c>
      <c r="X27" s="1">
        <v>21</v>
      </c>
      <c r="Y27" s="1">
        <v>12</v>
      </c>
      <c r="Z27" s="1">
        <v>79</v>
      </c>
      <c r="AA27" s="1">
        <v>39</v>
      </c>
      <c r="AB27" s="1"/>
      <c r="AC27" s="1"/>
      <c r="AD27" s="1"/>
      <c r="AE27" s="8"/>
      <c r="AF27" s="4">
        <f t="shared" si="11"/>
        <v>58</v>
      </c>
      <c r="AG27" s="4">
        <f t="shared" si="1"/>
        <v>31.507459434235571</v>
      </c>
      <c r="AH27" s="4">
        <f t="shared" si="2"/>
        <v>6.1791211722653951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x14ac:dyDescent="0.4">
      <c r="A28" s="15" t="s">
        <v>76</v>
      </c>
      <c r="B28" s="12">
        <f>B25-B26</f>
        <v>-36</v>
      </c>
      <c r="C28" s="12">
        <f t="shared" ref="C28:AA28" si="12">C25-C26</f>
        <v>-2</v>
      </c>
      <c r="D28" s="12">
        <f t="shared" si="12"/>
        <v>-33</v>
      </c>
      <c r="E28" s="12">
        <f t="shared" si="12"/>
        <v>-23</v>
      </c>
      <c r="F28" s="12">
        <f t="shared" si="12"/>
        <v>-21</v>
      </c>
      <c r="G28" s="12">
        <f t="shared" si="12"/>
        <v>75</v>
      </c>
      <c r="H28" s="12">
        <f t="shared" si="12"/>
        <v>-18</v>
      </c>
      <c r="I28" s="12">
        <f t="shared" si="12"/>
        <v>6</v>
      </c>
      <c r="J28" s="12">
        <f t="shared" si="12"/>
        <v>-10</v>
      </c>
      <c r="K28" s="12">
        <f t="shared" si="12"/>
        <v>64</v>
      </c>
      <c r="L28" s="12">
        <f t="shared" si="12"/>
        <v>17</v>
      </c>
      <c r="M28" s="12">
        <f t="shared" si="12"/>
        <v>-27</v>
      </c>
      <c r="N28" s="12">
        <f t="shared" si="12"/>
        <v>-18</v>
      </c>
      <c r="O28" s="12">
        <f t="shared" si="12"/>
        <v>-42</v>
      </c>
      <c r="P28" s="12">
        <f t="shared" si="12"/>
        <v>-3</v>
      </c>
      <c r="Q28" s="12">
        <f t="shared" si="12"/>
        <v>26</v>
      </c>
      <c r="R28" s="12">
        <f t="shared" si="12"/>
        <v>25</v>
      </c>
      <c r="S28" s="12">
        <f t="shared" si="12"/>
        <v>7</v>
      </c>
      <c r="T28" s="12">
        <f t="shared" si="12"/>
        <v>-17</v>
      </c>
      <c r="U28" s="12">
        <f t="shared" si="12"/>
        <v>4</v>
      </c>
      <c r="V28" s="12">
        <f t="shared" si="12"/>
        <v>-2</v>
      </c>
      <c r="W28" s="12">
        <f t="shared" si="12"/>
        <v>-50</v>
      </c>
      <c r="X28" s="12">
        <f t="shared" si="12"/>
        <v>-86</v>
      </c>
      <c r="Y28" s="12">
        <f t="shared" si="12"/>
        <v>-74</v>
      </c>
      <c r="Z28" s="12">
        <f t="shared" si="12"/>
        <v>-19</v>
      </c>
      <c r="AA28" s="12">
        <f t="shared" si="12"/>
        <v>27</v>
      </c>
      <c r="AB28" s="12"/>
      <c r="AC28" s="12"/>
      <c r="AD28" s="12"/>
      <c r="AE28" s="8"/>
      <c r="AF28" s="4">
        <f t="shared" si="11"/>
        <v>-8.8461538461538467</v>
      </c>
      <c r="AG28" s="4">
        <f t="shared" si="1"/>
        <v>36.189161148269029</v>
      </c>
      <c r="AH28" s="4">
        <f t="shared" si="2"/>
        <v>7.0972784182914488</v>
      </c>
    </row>
    <row r="29" spans="1:69" x14ac:dyDescent="0.4">
      <c r="A29" s="15" t="s">
        <v>77</v>
      </c>
      <c r="B29" s="12">
        <f>B25-B27</f>
        <v>14</v>
      </c>
      <c r="C29" s="12">
        <f t="shared" ref="C29:AA29" si="13">C25-C27</f>
        <v>2</v>
      </c>
      <c r="D29" s="12">
        <f t="shared" si="13"/>
        <v>-11</v>
      </c>
      <c r="E29" s="12">
        <f t="shared" si="13"/>
        <v>14</v>
      </c>
      <c r="F29" s="12">
        <f t="shared" si="13"/>
        <v>-32</v>
      </c>
      <c r="G29" s="12">
        <f t="shared" si="13"/>
        <v>75</v>
      </c>
      <c r="H29" s="12">
        <f t="shared" si="13"/>
        <v>14</v>
      </c>
      <c r="I29" s="12">
        <f t="shared" si="13"/>
        <v>29</v>
      </c>
      <c r="J29" s="12">
        <f t="shared" si="13"/>
        <v>-41</v>
      </c>
      <c r="K29" s="12">
        <f t="shared" si="13"/>
        <v>43</v>
      </c>
      <c r="L29" s="12">
        <f t="shared" si="13"/>
        <v>18</v>
      </c>
      <c r="M29" s="12">
        <f t="shared" si="13"/>
        <v>0</v>
      </c>
      <c r="N29" s="12">
        <f t="shared" si="13"/>
        <v>25</v>
      </c>
      <c r="O29" s="12">
        <f t="shared" si="13"/>
        <v>-50</v>
      </c>
      <c r="P29" s="12">
        <f t="shared" si="13"/>
        <v>-15</v>
      </c>
      <c r="Q29" s="12">
        <f t="shared" si="13"/>
        <v>0</v>
      </c>
      <c r="R29" s="12">
        <f t="shared" si="13"/>
        <v>-22</v>
      </c>
      <c r="S29" s="12">
        <f t="shared" si="13"/>
        <v>-11</v>
      </c>
      <c r="T29" s="12">
        <f t="shared" si="13"/>
        <v>-4</v>
      </c>
      <c r="U29" s="12">
        <f t="shared" si="13"/>
        <v>-12</v>
      </c>
      <c r="V29" s="12">
        <f t="shared" si="13"/>
        <v>-36</v>
      </c>
      <c r="W29" s="12">
        <f t="shared" si="13"/>
        <v>-82</v>
      </c>
      <c r="X29" s="12">
        <f t="shared" si="13"/>
        <v>-21</v>
      </c>
      <c r="Y29" s="12">
        <f t="shared" si="13"/>
        <v>14</v>
      </c>
      <c r="Z29" s="12">
        <f t="shared" si="13"/>
        <v>-23</v>
      </c>
      <c r="AA29" s="12">
        <f t="shared" si="13"/>
        <v>7</v>
      </c>
      <c r="AB29" s="12"/>
      <c r="AC29" s="12"/>
      <c r="AD29" s="12"/>
      <c r="AE29" s="8"/>
      <c r="AF29" s="4">
        <f t="shared" si="11"/>
        <v>-4.0384615384615383</v>
      </c>
      <c r="AG29" s="4">
        <f t="shared" si="1"/>
        <v>31.61199869572409</v>
      </c>
      <c r="AH29" s="4">
        <f t="shared" si="2"/>
        <v>6.1996230081987234</v>
      </c>
    </row>
    <row r="31" spans="1:69" x14ac:dyDescent="0.4">
      <c r="A31" s="14" t="s">
        <v>72</v>
      </c>
      <c r="B31" s="12"/>
      <c r="C31" s="12"/>
    </row>
    <row r="32" spans="1:69" ht="19.5" thickBot="1" x14ac:dyDescent="0.45">
      <c r="A32" s="13" t="s">
        <v>66</v>
      </c>
      <c r="B32" s="3" t="s">
        <v>5</v>
      </c>
      <c r="C32" s="3" t="s">
        <v>7</v>
      </c>
      <c r="D32" s="3" t="s">
        <v>8</v>
      </c>
      <c r="E32" s="3" t="s">
        <v>9</v>
      </c>
      <c r="F32" s="3" t="s">
        <v>10</v>
      </c>
      <c r="G32" s="3" t="s">
        <v>11</v>
      </c>
      <c r="H32" s="3" t="s">
        <v>12</v>
      </c>
      <c r="I32" s="3" t="s">
        <v>13</v>
      </c>
      <c r="J32" s="3" t="s">
        <v>14</v>
      </c>
      <c r="K32" s="3" t="s">
        <v>15</v>
      </c>
      <c r="L32" s="3" t="s">
        <v>16</v>
      </c>
      <c r="M32" s="3" t="s">
        <v>17</v>
      </c>
      <c r="N32" s="3" t="s">
        <v>18</v>
      </c>
      <c r="O32" s="3" t="s">
        <v>19</v>
      </c>
      <c r="P32" s="3" t="s">
        <v>20</v>
      </c>
      <c r="Q32" s="3" t="s">
        <v>21</v>
      </c>
      <c r="R32" s="3" t="s">
        <v>22</v>
      </c>
      <c r="S32" s="3" t="s">
        <v>23</v>
      </c>
      <c r="T32" s="3" t="s">
        <v>24</v>
      </c>
      <c r="U32" s="3" t="s">
        <v>25</v>
      </c>
      <c r="V32" s="3" t="s">
        <v>26</v>
      </c>
      <c r="W32" s="3" t="s">
        <v>27</v>
      </c>
      <c r="X32" s="3" t="s">
        <v>28</v>
      </c>
      <c r="Y32" s="3" t="s">
        <v>29</v>
      </c>
      <c r="Z32" s="3" t="s">
        <v>30</v>
      </c>
      <c r="AA32" s="3" t="s">
        <v>31</v>
      </c>
      <c r="AB32" s="3" t="s">
        <v>32</v>
      </c>
      <c r="AC32" s="3" t="s">
        <v>33</v>
      </c>
      <c r="AD32" s="3" t="s">
        <v>34</v>
      </c>
      <c r="AE32" s="8"/>
    </row>
    <row r="33" spans="1:69" x14ac:dyDescent="0.4">
      <c r="A33" s="15" t="s">
        <v>67</v>
      </c>
      <c r="B33" s="12">
        <v>100</v>
      </c>
      <c r="C33" s="12">
        <v>34</v>
      </c>
      <c r="D33">
        <v>78</v>
      </c>
      <c r="E33" s="12">
        <v>32</v>
      </c>
      <c r="F33" s="12">
        <v>54</v>
      </c>
      <c r="G33" s="12">
        <v>43</v>
      </c>
      <c r="H33" s="12">
        <v>52</v>
      </c>
      <c r="I33" s="12">
        <v>21</v>
      </c>
      <c r="J33" s="12">
        <v>52</v>
      </c>
      <c r="K33" s="12">
        <v>29</v>
      </c>
      <c r="L33" s="12">
        <v>64</v>
      </c>
      <c r="M33" s="12">
        <v>11</v>
      </c>
      <c r="N33" s="12">
        <v>100</v>
      </c>
      <c r="O33" s="12">
        <v>64</v>
      </c>
      <c r="P33" s="12">
        <v>100</v>
      </c>
      <c r="Q33" s="12">
        <v>49</v>
      </c>
      <c r="R33" s="12">
        <v>88</v>
      </c>
      <c r="S33" s="12">
        <v>63</v>
      </c>
      <c r="T33" s="12">
        <v>45</v>
      </c>
      <c r="U33" s="12">
        <v>62</v>
      </c>
      <c r="V33" s="12">
        <v>24</v>
      </c>
      <c r="W33" s="12">
        <v>48</v>
      </c>
      <c r="X33" s="12">
        <v>76</v>
      </c>
      <c r="Y33" s="12">
        <v>36</v>
      </c>
      <c r="Z33" s="12">
        <v>42</v>
      </c>
      <c r="AA33" s="12">
        <v>23</v>
      </c>
      <c r="AB33" s="12">
        <v>53</v>
      </c>
      <c r="AC33" s="12">
        <v>76</v>
      </c>
      <c r="AD33" s="12">
        <v>68</v>
      </c>
      <c r="AE33" s="8"/>
      <c r="AF33" s="4">
        <f>AVERAGE(B33:AD33)</f>
        <v>54.724137931034484</v>
      </c>
      <c r="AG33" s="4">
        <f t="shared" si="1"/>
        <v>24.364635601221199</v>
      </c>
      <c r="AH33" s="4">
        <f t="shared" si="2"/>
        <v>4.5243992475294084</v>
      </c>
    </row>
    <row r="34" spans="1:69" x14ac:dyDescent="0.4">
      <c r="A34" s="15" t="s">
        <v>68</v>
      </c>
      <c r="B34" s="12">
        <v>90</v>
      </c>
      <c r="C34" s="12">
        <v>74</v>
      </c>
      <c r="D34">
        <v>76</v>
      </c>
      <c r="E34" s="12">
        <v>70</v>
      </c>
      <c r="F34" s="12">
        <v>79</v>
      </c>
      <c r="G34" s="12">
        <v>60</v>
      </c>
      <c r="H34" s="12">
        <v>61</v>
      </c>
      <c r="I34" s="12">
        <v>71</v>
      </c>
      <c r="J34" s="12">
        <v>45</v>
      </c>
      <c r="K34" s="12">
        <v>37</v>
      </c>
      <c r="L34" s="12">
        <v>53</v>
      </c>
      <c r="M34" s="12">
        <v>84</v>
      </c>
      <c r="N34" s="12">
        <v>85</v>
      </c>
      <c r="O34" s="12">
        <v>79</v>
      </c>
      <c r="P34" s="12">
        <v>11</v>
      </c>
      <c r="Q34" s="12">
        <v>37</v>
      </c>
      <c r="R34" s="12">
        <v>91</v>
      </c>
      <c r="S34" s="12">
        <v>61</v>
      </c>
      <c r="T34" s="12">
        <v>84</v>
      </c>
      <c r="U34" s="12">
        <v>56</v>
      </c>
      <c r="V34" s="12">
        <v>41</v>
      </c>
      <c r="W34" s="12">
        <v>58</v>
      </c>
      <c r="X34" s="12">
        <v>52</v>
      </c>
      <c r="Y34" s="12">
        <v>76</v>
      </c>
      <c r="Z34" s="12">
        <v>70</v>
      </c>
      <c r="AA34" s="12">
        <v>20</v>
      </c>
      <c r="AB34" s="12">
        <v>59</v>
      </c>
      <c r="AC34" s="12">
        <v>83</v>
      </c>
      <c r="AD34" s="12">
        <v>56</v>
      </c>
      <c r="AE34" s="8"/>
      <c r="AF34" s="4">
        <f t="shared" ref="AF34:AF37" si="14">AVERAGE(B34:AD34)</f>
        <v>62.724137931034484</v>
      </c>
      <c r="AG34" s="4">
        <f t="shared" si="1"/>
        <v>20.265904779992532</v>
      </c>
      <c r="AH34" s="4">
        <f t="shared" si="2"/>
        <v>3.7632840415846451</v>
      </c>
    </row>
    <row r="35" spans="1:69" s="2" customFormat="1" ht="19.5" thickBot="1" x14ac:dyDescent="0.45">
      <c r="A35" s="16" t="s">
        <v>69</v>
      </c>
      <c r="B35" s="1">
        <v>83</v>
      </c>
      <c r="C35" s="1">
        <v>60</v>
      </c>
      <c r="D35" s="2">
        <v>60</v>
      </c>
      <c r="E35" s="1">
        <v>70</v>
      </c>
      <c r="F35" s="1">
        <v>41</v>
      </c>
      <c r="G35" s="3">
        <v>59</v>
      </c>
      <c r="H35" s="1">
        <v>61</v>
      </c>
      <c r="I35" s="1">
        <v>47</v>
      </c>
      <c r="J35" s="1">
        <v>49</v>
      </c>
      <c r="K35" s="1">
        <v>56</v>
      </c>
      <c r="L35" s="1">
        <v>42</v>
      </c>
      <c r="M35" s="1">
        <v>60</v>
      </c>
      <c r="N35" s="1">
        <v>57</v>
      </c>
      <c r="O35" s="1">
        <v>100</v>
      </c>
      <c r="P35" s="1">
        <v>44</v>
      </c>
      <c r="Q35" s="1">
        <v>62</v>
      </c>
      <c r="R35" s="1">
        <v>99</v>
      </c>
      <c r="S35" s="1">
        <v>63</v>
      </c>
      <c r="T35" s="1">
        <v>51</v>
      </c>
      <c r="U35" s="1">
        <v>95</v>
      </c>
      <c r="V35" s="1">
        <v>26</v>
      </c>
      <c r="W35" s="1">
        <v>56</v>
      </c>
      <c r="X35" s="1">
        <v>51</v>
      </c>
      <c r="Y35" s="1">
        <v>57</v>
      </c>
      <c r="Z35" s="1">
        <v>100</v>
      </c>
      <c r="AA35" s="1">
        <v>19</v>
      </c>
      <c r="AB35" s="1">
        <v>43</v>
      </c>
      <c r="AC35" s="1">
        <v>92</v>
      </c>
      <c r="AD35" s="1">
        <v>60</v>
      </c>
      <c r="AE35" s="8"/>
      <c r="AF35" s="4">
        <f t="shared" si="14"/>
        <v>60.793103448275865</v>
      </c>
      <c r="AG35" s="4">
        <f t="shared" si="1"/>
        <v>20.843600097503082</v>
      </c>
      <c r="AH35" s="4">
        <f t="shared" si="2"/>
        <v>3.870559368933066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4">
      <c r="A36" s="15" t="s">
        <v>76</v>
      </c>
      <c r="B36" s="12">
        <f>B33-B34</f>
        <v>10</v>
      </c>
      <c r="C36" s="12">
        <f t="shared" ref="C36:AD36" si="15">C33-C34</f>
        <v>-40</v>
      </c>
      <c r="D36" s="12">
        <f t="shared" si="15"/>
        <v>2</v>
      </c>
      <c r="E36" s="12">
        <f t="shared" si="15"/>
        <v>-38</v>
      </c>
      <c r="F36" s="12">
        <f t="shared" si="15"/>
        <v>-25</v>
      </c>
      <c r="G36" s="12">
        <f t="shared" si="15"/>
        <v>-17</v>
      </c>
      <c r="H36" s="12">
        <f t="shared" si="15"/>
        <v>-9</v>
      </c>
      <c r="I36" s="12">
        <f t="shared" si="15"/>
        <v>-50</v>
      </c>
      <c r="J36" s="12">
        <f t="shared" si="15"/>
        <v>7</v>
      </c>
      <c r="K36" s="12">
        <f t="shared" si="15"/>
        <v>-8</v>
      </c>
      <c r="L36" s="12">
        <f t="shared" si="15"/>
        <v>11</v>
      </c>
      <c r="M36" s="12">
        <f t="shared" si="15"/>
        <v>-73</v>
      </c>
      <c r="N36" s="12">
        <f t="shared" si="15"/>
        <v>15</v>
      </c>
      <c r="O36" s="12">
        <f t="shared" si="15"/>
        <v>-15</v>
      </c>
      <c r="P36" s="12">
        <f t="shared" si="15"/>
        <v>89</v>
      </c>
      <c r="Q36" s="12">
        <f t="shared" si="15"/>
        <v>12</v>
      </c>
      <c r="R36" s="12">
        <f t="shared" si="15"/>
        <v>-3</v>
      </c>
      <c r="S36" s="12">
        <f t="shared" si="15"/>
        <v>2</v>
      </c>
      <c r="T36" s="12">
        <f t="shared" si="15"/>
        <v>-39</v>
      </c>
      <c r="U36" s="12">
        <f t="shared" si="15"/>
        <v>6</v>
      </c>
      <c r="V36" s="12">
        <f t="shared" si="15"/>
        <v>-17</v>
      </c>
      <c r="W36" s="12">
        <f t="shared" si="15"/>
        <v>-10</v>
      </c>
      <c r="X36" s="12">
        <f t="shared" si="15"/>
        <v>24</v>
      </c>
      <c r="Y36" s="12">
        <f t="shared" si="15"/>
        <v>-40</v>
      </c>
      <c r="Z36" s="12">
        <f t="shared" si="15"/>
        <v>-28</v>
      </c>
      <c r="AA36" s="12">
        <f t="shared" si="15"/>
        <v>3</v>
      </c>
      <c r="AB36" s="12">
        <f t="shared" si="15"/>
        <v>-6</v>
      </c>
      <c r="AC36" s="12">
        <f t="shared" si="15"/>
        <v>-7</v>
      </c>
      <c r="AD36" s="12">
        <f t="shared" si="15"/>
        <v>12</v>
      </c>
      <c r="AE36" s="8"/>
      <c r="AF36" s="4">
        <f t="shared" si="14"/>
        <v>-8</v>
      </c>
      <c r="AG36" s="4">
        <f t="shared" si="1"/>
        <v>29.290417740765861</v>
      </c>
      <c r="AH36" s="4">
        <f t="shared" si="2"/>
        <v>5.4390940277186361</v>
      </c>
    </row>
    <row r="37" spans="1:69" x14ac:dyDescent="0.4">
      <c r="A37" s="15" t="s">
        <v>77</v>
      </c>
      <c r="B37" s="12">
        <f>B33-B35</f>
        <v>17</v>
      </c>
      <c r="C37" s="12">
        <f t="shared" ref="C37:AD37" si="16">C33-C35</f>
        <v>-26</v>
      </c>
      <c r="D37" s="12">
        <f t="shared" si="16"/>
        <v>18</v>
      </c>
      <c r="E37" s="12">
        <f t="shared" si="16"/>
        <v>-38</v>
      </c>
      <c r="F37" s="12">
        <f t="shared" si="16"/>
        <v>13</v>
      </c>
      <c r="G37" s="12">
        <f t="shared" si="16"/>
        <v>-16</v>
      </c>
      <c r="H37" s="12">
        <f t="shared" si="16"/>
        <v>-9</v>
      </c>
      <c r="I37" s="12">
        <f t="shared" si="16"/>
        <v>-26</v>
      </c>
      <c r="J37" s="12">
        <f t="shared" si="16"/>
        <v>3</v>
      </c>
      <c r="K37" s="12">
        <f t="shared" si="16"/>
        <v>-27</v>
      </c>
      <c r="L37" s="12">
        <f t="shared" si="16"/>
        <v>22</v>
      </c>
      <c r="M37" s="12">
        <f t="shared" si="16"/>
        <v>-49</v>
      </c>
      <c r="N37" s="12">
        <f t="shared" si="16"/>
        <v>43</v>
      </c>
      <c r="O37" s="12">
        <f t="shared" si="16"/>
        <v>-36</v>
      </c>
      <c r="P37" s="12">
        <f t="shared" si="16"/>
        <v>56</v>
      </c>
      <c r="Q37" s="12">
        <f t="shared" si="16"/>
        <v>-13</v>
      </c>
      <c r="R37" s="12">
        <f t="shared" si="16"/>
        <v>-11</v>
      </c>
      <c r="S37" s="12">
        <f t="shared" si="16"/>
        <v>0</v>
      </c>
      <c r="T37" s="12">
        <f t="shared" si="16"/>
        <v>-6</v>
      </c>
      <c r="U37" s="12">
        <f t="shared" si="16"/>
        <v>-33</v>
      </c>
      <c r="V37" s="12">
        <f t="shared" si="16"/>
        <v>-2</v>
      </c>
      <c r="W37" s="12">
        <f t="shared" si="16"/>
        <v>-8</v>
      </c>
      <c r="X37" s="12">
        <f t="shared" si="16"/>
        <v>25</v>
      </c>
      <c r="Y37" s="12">
        <f t="shared" si="16"/>
        <v>-21</v>
      </c>
      <c r="Z37" s="12">
        <f t="shared" si="16"/>
        <v>-58</v>
      </c>
      <c r="AA37" s="12">
        <f t="shared" si="16"/>
        <v>4</v>
      </c>
      <c r="AB37" s="12">
        <f t="shared" si="16"/>
        <v>10</v>
      </c>
      <c r="AC37" s="12">
        <f t="shared" si="16"/>
        <v>-16</v>
      </c>
      <c r="AD37" s="12">
        <f t="shared" si="16"/>
        <v>8</v>
      </c>
      <c r="AE37" s="8"/>
      <c r="AF37" s="4">
        <f t="shared" si="14"/>
        <v>-6.068965517241379</v>
      </c>
      <c r="AG37" s="4">
        <f t="shared" si="1"/>
        <v>26.117770407032886</v>
      </c>
      <c r="AH37" s="4">
        <f t="shared" si="2"/>
        <v>4.8499482081645695</v>
      </c>
    </row>
    <row r="38" spans="1:69" x14ac:dyDescent="0.4">
      <c r="B38" s="12"/>
      <c r="C38" s="12"/>
    </row>
    <row r="39" spans="1:69" ht="19.5" thickBot="1" x14ac:dyDescent="0.45">
      <c r="A39" s="17" t="s">
        <v>0</v>
      </c>
      <c r="B39" s="3" t="s">
        <v>35</v>
      </c>
      <c r="C39" s="3" t="s">
        <v>38</v>
      </c>
      <c r="D39" s="3" t="s">
        <v>37</v>
      </c>
      <c r="E39" s="3" t="s">
        <v>40</v>
      </c>
      <c r="F39" s="3" t="s">
        <v>39</v>
      </c>
      <c r="G39" s="3" t="s">
        <v>36</v>
      </c>
      <c r="H39" s="3" t="s">
        <v>41</v>
      </c>
      <c r="I39" s="3" t="s">
        <v>42</v>
      </c>
      <c r="J39" s="3" t="s">
        <v>43</v>
      </c>
      <c r="K39" s="3" t="s">
        <v>44</v>
      </c>
      <c r="L39" s="3" t="s">
        <v>45</v>
      </c>
      <c r="M39" s="3" t="s">
        <v>46</v>
      </c>
      <c r="N39" s="3" t="s">
        <v>47</v>
      </c>
      <c r="O39" s="3" t="s">
        <v>48</v>
      </c>
      <c r="P39" s="3" t="s">
        <v>49</v>
      </c>
      <c r="Q39" s="3" t="s">
        <v>50</v>
      </c>
      <c r="R39" s="3" t="s">
        <v>51</v>
      </c>
      <c r="S39" s="3" t="s">
        <v>52</v>
      </c>
      <c r="T39" s="3" t="s">
        <v>53</v>
      </c>
      <c r="U39" s="3" t="s">
        <v>54</v>
      </c>
      <c r="V39" s="3" t="s">
        <v>55</v>
      </c>
      <c r="W39" s="3" t="s">
        <v>56</v>
      </c>
      <c r="X39" s="3" t="s">
        <v>57</v>
      </c>
      <c r="Y39" s="3" t="s">
        <v>58</v>
      </c>
      <c r="Z39" s="3" t="s">
        <v>59</v>
      </c>
      <c r="AA39" s="3" t="s">
        <v>60</v>
      </c>
      <c r="AB39" s="3"/>
      <c r="AC39" s="3"/>
      <c r="AD39" s="1"/>
      <c r="AE39" s="8"/>
    </row>
    <row r="40" spans="1:69" x14ac:dyDescent="0.4">
      <c r="A40" s="15" t="s">
        <v>67</v>
      </c>
      <c r="B40" s="12">
        <v>69</v>
      </c>
      <c r="C40" s="12">
        <v>84</v>
      </c>
      <c r="D40">
        <v>53</v>
      </c>
      <c r="E40" s="12">
        <v>95</v>
      </c>
      <c r="F40" s="12">
        <v>59</v>
      </c>
      <c r="G40" s="12">
        <v>61</v>
      </c>
      <c r="H40" s="12">
        <v>85</v>
      </c>
      <c r="I40" s="12">
        <v>81</v>
      </c>
      <c r="J40" s="12">
        <v>47</v>
      </c>
      <c r="K40" s="12">
        <v>47</v>
      </c>
      <c r="L40" s="12">
        <v>61</v>
      </c>
      <c r="M40" s="12">
        <v>18</v>
      </c>
      <c r="N40" s="12">
        <v>66</v>
      </c>
      <c r="O40" s="12">
        <v>83</v>
      </c>
      <c r="P40" s="12">
        <v>60</v>
      </c>
      <c r="Q40" s="12">
        <v>87</v>
      </c>
      <c r="R40" s="12">
        <v>51</v>
      </c>
      <c r="S40" s="12">
        <v>37</v>
      </c>
      <c r="T40" s="12">
        <v>96</v>
      </c>
      <c r="U40" s="12">
        <v>43</v>
      </c>
      <c r="V40" s="12">
        <v>59</v>
      </c>
      <c r="W40" s="12">
        <v>73</v>
      </c>
      <c r="X40" s="12">
        <v>34</v>
      </c>
      <c r="Y40" s="12">
        <v>3</v>
      </c>
      <c r="Z40" s="12">
        <v>62</v>
      </c>
      <c r="AA40" s="12">
        <v>86</v>
      </c>
      <c r="AB40" s="12"/>
      <c r="AC40" s="12"/>
      <c r="AD40" s="12"/>
      <c r="AE40" s="8"/>
      <c r="AF40" s="4">
        <f>AVERAGE(B40:AA40)</f>
        <v>61.53846153846154</v>
      </c>
      <c r="AG40" s="4">
        <f t="shared" si="1"/>
        <v>23.068993509437323</v>
      </c>
      <c r="AH40" s="4">
        <f t="shared" si="2"/>
        <v>4.5242018485987003</v>
      </c>
    </row>
    <row r="41" spans="1:69" x14ac:dyDescent="0.4">
      <c r="A41" s="15" t="s">
        <v>68</v>
      </c>
      <c r="B41" s="12">
        <v>70</v>
      </c>
      <c r="C41" s="12">
        <v>97</v>
      </c>
      <c r="D41">
        <v>67</v>
      </c>
      <c r="E41" s="12">
        <v>50</v>
      </c>
      <c r="F41" s="12">
        <v>64</v>
      </c>
      <c r="G41" s="12">
        <v>13</v>
      </c>
      <c r="H41" s="12">
        <v>91</v>
      </c>
      <c r="I41" s="12">
        <v>95</v>
      </c>
      <c r="J41" s="12">
        <v>41</v>
      </c>
      <c r="K41" s="12">
        <v>44</v>
      </c>
      <c r="L41" s="12">
        <v>68</v>
      </c>
      <c r="M41" s="12">
        <v>17</v>
      </c>
      <c r="N41" s="12">
        <v>23</v>
      </c>
      <c r="O41" s="12">
        <v>58</v>
      </c>
      <c r="P41" s="12">
        <v>75</v>
      </c>
      <c r="Q41" s="12">
        <v>85</v>
      </c>
      <c r="R41" s="12">
        <v>50</v>
      </c>
      <c r="S41" s="12">
        <v>54</v>
      </c>
      <c r="T41" s="12">
        <v>40</v>
      </c>
      <c r="U41" s="12">
        <v>0</v>
      </c>
      <c r="V41" s="12">
        <v>73</v>
      </c>
      <c r="W41" s="12">
        <v>60</v>
      </c>
      <c r="X41" s="12">
        <v>62</v>
      </c>
      <c r="Y41" s="12">
        <v>56</v>
      </c>
      <c r="Z41" s="12">
        <v>75</v>
      </c>
      <c r="AA41" s="12">
        <v>72</v>
      </c>
      <c r="AB41" s="12"/>
      <c r="AC41" s="12"/>
      <c r="AD41" s="12"/>
      <c r="AE41" s="8"/>
      <c r="AF41" s="4">
        <f t="shared" ref="AF41:AF44" si="17">AVERAGE(B41:AA41)</f>
        <v>57.692307692307693</v>
      </c>
      <c r="AG41" s="4">
        <f t="shared" si="1"/>
        <v>24.76896320925724</v>
      </c>
      <c r="AH41" s="4">
        <f t="shared" si="2"/>
        <v>4.8575933359794021</v>
      </c>
    </row>
    <row r="42" spans="1:69" s="2" customFormat="1" ht="19.5" thickBot="1" x14ac:dyDescent="0.45">
      <c r="A42" s="16" t="s">
        <v>69</v>
      </c>
      <c r="B42" s="1">
        <v>59</v>
      </c>
      <c r="C42" s="1">
        <v>75</v>
      </c>
      <c r="D42" s="2">
        <v>90</v>
      </c>
      <c r="E42" s="1">
        <v>54</v>
      </c>
      <c r="F42" s="1">
        <v>62</v>
      </c>
      <c r="G42" s="1">
        <v>38</v>
      </c>
      <c r="H42" s="3">
        <v>68</v>
      </c>
      <c r="I42" s="3">
        <v>49</v>
      </c>
      <c r="J42" s="3">
        <v>66</v>
      </c>
      <c r="K42" s="3">
        <v>44</v>
      </c>
      <c r="L42" s="3">
        <v>52</v>
      </c>
      <c r="M42" s="3">
        <v>16</v>
      </c>
      <c r="N42" s="3">
        <v>17</v>
      </c>
      <c r="O42" s="3">
        <v>69</v>
      </c>
      <c r="P42" s="3">
        <v>74</v>
      </c>
      <c r="Q42" s="3">
        <v>88</v>
      </c>
      <c r="R42" s="3">
        <v>59</v>
      </c>
      <c r="S42" s="3">
        <v>68</v>
      </c>
      <c r="T42" s="3">
        <v>7</v>
      </c>
      <c r="U42" s="3">
        <v>70</v>
      </c>
      <c r="V42" s="3">
        <v>100</v>
      </c>
      <c r="W42" s="3">
        <v>61</v>
      </c>
      <c r="X42" s="3">
        <v>54</v>
      </c>
      <c r="Y42" s="3">
        <v>26</v>
      </c>
      <c r="Z42" s="3">
        <v>55</v>
      </c>
      <c r="AA42" s="3">
        <v>68</v>
      </c>
      <c r="AB42" s="3"/>
      <c r="AC42" s="3"/>
      <c r="AD42" s="3"/>
      <c r="AE42" s="9"/>
      <c r="AF42" s="4">
        <f t="shared" si="17"/>
        <v>57.269230769230766</v>
      </c>
      <c r="AG42" s="4">
        <f t="shared" si="1"/>
        <v>22.538070356279743</v>
      </c>
      <c r="AH42" s="4">
        <f t="shared" si="2"/>
        <v>4.4200792517460581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4">
      <c r="A43" s="15" t="s">
        <v>76</v>
      </c>
      <c r="B43" s="12">
        <f>B40-B41</f>
        <v>-1</v>
      </c>
      <c r="C43" s="12">
        <f t="shared" ref="C43:AA43" si="18">C40-C41</f>
        <v>-13</v>
      </c>
      <c r="D43" s="12">
        <f t="shared" si="18"/>
        <v>-14</v>
      </c>
      <c r="E43" s="12">
        <f t="shared" si="18"/>
        <v>45</v>
      </c>
      <c r="F43" s="12">
        <f t="shared" si="18"/>
        <v>-5</v>
      </c>
      <c r="G43" s="12">
        <f t="shared" si="18"/>
        <v>48</v>
      </c>
      <c r="H43" s="12">
        <f t="shared" si="18"/>
        <v>-6</v>
      </c>
      <c r="I43" s="12">
        <f t="shared" si="18"/>
        <v>-14</v>
      </c>
      <c r="J43" s="12">
        <f t="shared" si="18"/>
        <v>6</v>
      </c>
      <c r="K43" s="12">
        <f t="shared" si="18"/>
        <v>3</v>
      </c>
      <c r="L43" s="12">
        <f t="shared" si="18"/>
        <v>-7</v>
      </c>
      <c r="M43" s="12">
        <f t="shared" si="18"/>
        <v>1</v>
      </c>
      <c r="N43" s="12">
        <f t="shared" si="18"/>
        <v>43</v>
      </c>
      <c r="O43" s="12">
        <f t="shared" si="18"/>
        <v>25</v>
      </c>
      <c r="P43" s="12">
        <f t="shared" si="18"/>
        <v>-15</v>
      </c>
      <c r="Q43" s="12">
        <f t="shared" si="18"/>
        <v>2</v>
      </c>
      <c r="R43" s="12">
        <f t="shared" si="18"/>
        <v>1</v>
      </c>
      <c r="S43" s="12">
        <f t="shared" si="18"/>
        <v>-17</v>
      </c>
      <c r="T43" s="12">
        <f t="shared" si="18"/>
        <v>56</v>
      </c>
      <c r="U43" s="12">
        <f t="shared" si="18"/>
        <v>43</v>
      </c>
      <c r="V43" s="12">
        <f t="shared" si="18"/>
        <v>-14</v>
      </c>
      <c r="W43" s="12">
        <f t="shared" si="18"/>
        <v>13</v>
      </c>
      <c r="X43" s="12">
        <f t="shared" si="18"/>
        <v>-28</v>
      </c>
      <c r="Y43" s="12">
        <f t="shared" si="18"/>
        <v>-53</v>
      </c>
      <c r="Z43" s="12">
        <f t="shared" si="18"/>
        <v>-13</v>
      </c>
      <c r="AA43" s="12">
        <f t="shared" si="18"/>
        <v>14</v>
      </c>
      <c r="AB43" s="12"/>
      <c r="AC43" s="12"/>
      <c r="AD43" s="12"/>
      <c r="AE43" s="8"/>
      <c r="AF43" s="4">
        <f t="shared" si="17"/>
        <v>3.8461538461538463</v>
      </c>
      <c r="AG43" s="4">
        <f t="shared" si="1"/>
        <v>26.048711764987242</v>
      </c>
      <c r="AH43" s="4">
        <f t="shared" si="2"/>
        <v>5.1085726766778423</v>
      </c>
    </row>
    <row r="44" spans="1:69" x14ac:dyDescent="0.4">
      <c r="A44" s="15" t="s">
        <v>77</v>
      </c>
      <c r="B44" s="12">
        <f>B40-B42</f>
        <v>10</v>
      </c>
      <c r="C44" s="12">
        <f t="shared" ref="C44:AA44" si="19">C40-C42</f>
        <v>9</v>
      </c>
      <c r="D44" s="12">
        <f t="shared" si="19"/>
        <v>-37</v>
      </c>
      <c r="E44" s="12">
        <f t="shared" si="19"/>
        <v>41</v>
      </c>
      <c r="F44" s="12">
        <f t="shared" si="19"/>
        <v>-3</v>
      </c>
      <c r="G44" s="12">
        <f t="shared" si="19"/>
        <v>23</v>
      </c>
      <c r="H44" s="12">
        <f t="shared" si="19"/>
        <v>17</v>
      </c>
      <c r="I44" s="12">
        <f t="shared" si="19"/>
        <v>32</v>
      </c>
      <c r="J44" s="12">
        <f t="shared" si="19"/>
        <v>-19</v>
      </c>
      <c r="K44" s="12">
        <f t="shared" si="19"/>
        <v>3</v>
      </c>
      <c r="L44" s="12">
        <f t="shared" si="19"/>
        <v>9</v>
      </c>
      <c r="M44" s="12">
        <f t="shared" si="19"/>
        <v>2</v>
      </c>
      <c r="N44" s="12">
        <f t="shared" si="19"/>
        <v>49</v>
      </c>
      <c r="O44" s="12">
        <f t="shared" si="19"/>
        <v>14</v>
      </c>
      <c r="P44" s="12">
        <f t="shared" si="19"/>
        <v>-14</v>
      </c>
      <c r="Q44" s="12">
        <f t="shared" si="19"/>
        <v>-1</v>
      </c>
      <c r="R44" s="12">
        <f t="shared" si="19"/>
        <v>-8</v>
      </c>
      <c r="S44" s="12">
        <f t="shared" si="19"/>
        <v>-31</v>
      </c>
      <c r="T44" s="12">
        <f t="shared" si="19"/>
        <v>89</v>
      </c>
      <c r="U44" s="12">
        <f t="shared" si="19"/>
        <v>-27</v>
      </c>
      <c r="V44" s="12">
        <f t="shared" si="19"/>
        <v>-41</v>
      </c>
      <c r="W44" s="12">
        <f t="shared" si="19"/>
        <v>12</v>
      </c>
      <c r="X44" s="12">
        <f t="shared" si="19"/>
        <v>-20</v>
      </c>
      <c r="Y44" s="12">
        <f t="shared" si="19"/>
        <v>-23</v>
      </c>
      <c r="Z44" s="12">
        <f t="shared" si="19"/>
        <v>7</v>
      </c>
      <c r="AA44" s="12">
        <f t="shared" si="19"/>
        <v>18</v>
      </c>
      <c r="AB44" s="12"/>
      <c r="AC44" s="12"/>
      <c r="AD44" s="12"/>
      <c r="AE44" s="8"/>
      <c r="AF44" s="4">
        <f t="shared" si="17"/>
        <v>4.2692307692307692</v>
      </c>
      <c r="AG44" s="4">
        <f t="shared" si="1"/>
        <v>28.746558322425578</v>
      </c>
      <c r="AH44" s="4">
        <f t="shared" si="2"/>
        <v>5.6376639167185036</v>
      </c>
    </row>
    <row r="46" spans="1:69" x14ac:dyDescent="0.4">
      <c r="A46" s="14" t="s">
        <v>73</v>
      </c>
      <c r="B46" s="12"/>
      <c r="C46" s="12"/>
    </row>
    <row r="47" spans="1:69" ht="19.5" thickBot="1" x14ac:dyDescent="0.45">
      <c r="A47" s="13" t="s">
        <v>66</v>
      </c>
      <c r="B47" s="3" t="s">
        <v>5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  <c r="H47" s="3" t="s">
        <v>12</v>
      </c>
      <c r="I47" s="3" t="s">
        <v>13</v>
      </c>
      <c r="J47" s="3" t="s">
        <v>14</v>
      </c>
      <c r="K47" s="3" t="s">
        <v>15</v>
      </c>
      <c r="L47" s="3" t="s">
        <v>16</v>
      </c>
      <c r="M47" s="3" t="s">
        <v>17</v>
      </c>
      <c r="N47" s="3" t="s">
        <v>18</v>
      </c>
      <c r="O47" s="3" t="s">
        <v>19</v>
      </c>
      <c r="P47" s="3" t="s">
        <v>20</v>
      </c>
      <c r="Q47" s="3" t="s">
        <v>21</v>
      </c>
      <c r="R47" s="3" t="s">
        <v>22</v>
      </c>
      <c r="S47" s="3" t="s">
        <v>23</v>
      </c>
      <c r="T47" s="3" t="s">
        <v>24</v>
      </c>
      <c r="U47" s="3" t="s">
        <v>25</v>
      </c>
      <c r="V47" s="3" t="s">
        <v>26</v>
      </c>
      <c r="W47" s="3" t="s">
        <v>27</v>
      </c>
      <c r="X47" s="3" t="s">
        <v>28</v>
      </c>
      <c r="Y47" s="3" t="s">
        <v>29</v>
      </c>
      <c r="Z47" s="3" t="s">
        <v>30</v>
      </c>
      <c r="AA47" s="3" t="s">
        <v>31</v>
      </c>
      <c r="AB47" s="3" t="s">
        <v>32</v>
      </c>
      <c r="AC47" s="3" t="s">
        <v>33</v>
      </c>
      <c r="AD47" s="3" t="s">
        <v>34</v>
      </c>
      <c r="AE47" s="8"/>
    </row>
    <row r="48" spans="1:69" x14ac:dyDescent="0.4">
      <c r="A48" s="15" t="s">
        <v>67</v>
      </c>
      <c r="B48" s="12">
        <v>79</v>
      </c>
      <c r="C48" s="12">
        <v>0</v>
      </c>
      <c r="D48">
        <v>0</v>
      </c>
      <c r="E48" s="12">
        <v>53</v>
      </c>
      <c r="F48" s="12">
        <v>1</v>
      </c>
      <c r="G48" s="12">
        <v>1</v>
      </c>
      <c r="H48" s="12">
        <v>22</v>
      </c>
      <c r="I48" s="12">
        <v>17</v>
      </c>
      <c r="J48" s="12">
        <v>1</v>
      </c>
      <c r="K48" s="12">
        <v>1</v>
      </c>
      <c r="L48" s="12">
        <v>1</v>
      </c>
      <c r="M48" s="12">
        <v>4</v>
      </c>
      <c r="N48" s="12">
        <v>8</v>
      </c>
      <c r="O48" s="12">
        <v>1</v>
      </c>
      <c r="P48" s="12">
        <v>69</v>
      </c>
      <c r="Q48" s="12">
        <v>1</v>
      </c>
      <c r="R48" s="12">
        <v>50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71</v>
      </c>
      <c r="Z48" s="12">
        <v>1</v>
      </c>
      <c r="AA48" s="12">
        <v>51</v>
      </c>
      <c r="AB48" s="12">
        <v>33</v>
      </c>
      <c r="AC48" s="12">
        <v>41</v>
      </c>
      <c r="AD48" s="12">
        <v>43</v>
      </c>
      <c r="AE48" s="8"/>
      <c r="AF48" s="4">
        <f>AVERAGE(B48:AD48)</f>
        <v>19.137931034482758</v>
      </c>
      <c r="AG48" s="4">
        <f t="shared" si="1"/>
        <v>25.923960425404353</v>
      </c>
      <c r="AH48" s="4">
        <f t="shared" si="2"/>
        <v>4.8139585980839712</v>
      </c>
    </row>
    <row r="49" spans="1:69" x14ac:dyDescent="0.4">
      <c r="A49" s="15" t="s">
        <v>68</v>
      </c>
      <c r="B49" s="12">
        <v>60</v>
      </c>
      <c r="C49" s="12">
        <v>0</v>
      </c>
      <c r="D49">
        <v>20</v>
      </c>
      <c r="E49" s="12">
        <v>4</v>
      </c>
      <c r="F49" s="12">
        <v>1</v>
      </c>
      <c r="G49" s="12">
        <v>29</v>
      </c>
      <c r="H49" s="12">
        <v>11</v>
      </c>
      <c r="I49" s="12">
        <v>14</v>
      </c>
      <c r="J49" s="12">
        <v>22</v>
      </c>
      <c r="K49" s="12">
        <v>1</v>
      </c>
      <c r="L49" s="12">
        <v>20</v>
      </c>
      <c r="M49" s="12">
        <v>56</v>
      </c>
      <c r="N49" s="12">
        <v>55</v>
      </c>
      <c r="O49" s="12">
        <v>1</v>
      </c>
      <c r="P49" s="12">
        <v>1</v>
      </c>
      <c r="Q49" s="12">
        <v>1</v>
      </c>
      <c r="R49" s="12">
        <v>27</v>
      </c>
      <c r="S49" s="12">
        <v>1</v>
      </c>
      <c r="T49" s="12">
        <v>1</v>
      </c>
      <c r="U49" s="12">
        <v>1</v>
      </c>
      <c r="V49" s="12">
        <v>1</v>
      </c>
      <c r="W49" s="12">
        <v>8</v>
      </c>
      <c r="X49" s="12">
        <v>1</v>
      </c>
      <c r="Y49" s="12">
        <v>14</v>
      </c>
      <c r="Z49" s="12">
        <v>1</v>
      </c>
      <c r="AA49" s="12">
        <v>53</v>
      </c>
      <c r="AB49" s="12">
        <v>33</v>
      </c>
      <c r="AC49" s="12">
        <v>73</v>
      </c>
      <c r="AD49" s="12">
        <v>29</v>
      </c>
      <c r="AE49" s="8"/>
      <c r="AF49" s="4">
        <f t="shared" ref="AF49:AF52" si="20">AVERAGE(B49:AD49)</f>
        <v>18.586206896551722</v>
      </c>
      <c r="AG49" s="4">
        <f t="shared" si="1"/>
        <v>21.769108586939218</v>
      </c>
      <c r="AH49" s="4">
        <f t="shared" si="2"/>
        <v>4.042421980864642</v>
      </c>
    </row>
    <row r="50" spans="1:69" s="2" customFormat="1" ht="19.5" thickBot="1" x14ac:dyDescent="0.45">
      <c r="A50" s="16" t="s">
        <v>69</v>
      </c>
      <c r="B50" s="1">
        <v>43</v>
      </c>
      <c r="C50" s="1">
        <v>8</v>
      </c>
      <c r="D50" s="2">
        <v>0</v>
      </c>
      <c r="E50" s="1">
        <v>4</v>
      </c>
      <c r="F50" s="1">
        <v>11</v>
      </c>
      <c r="G50" s="1">
        <v>1</v>
      </c>
      <c r="H50" s="1">
        <v>14</v>
      </c>
      <c r="I50" s="1">
        <v>1</v>
      </c>
      <c r="J50" s="1">
        <v>29</v>
      </c>
      <c r="K50" s="1">
        <v>1</v>
      </c>
      <c r="L50" s="1">
        <v>1</v>
      </c>
      <c r="M50" s="1">
        <v>17</v>
      </c>
      <c r="N50" s="1">
        <v>100</v>
      </c>
      <c r="O50" s="1">
        <v>1</v>
      </c>
      <c r="P50" s="1">
        <v>1</v>
      </c>
      <c r="Q50" s="1">
        <v>20</v>
      </c>
      <c r="R50" s="1">
        <v>1</v>
      </c>
      <c r="S50" s="1">
        <v>1</v>
      </c>
      <c r="T50" s="1">
        <v>1</v>
      </c>
      <c r="U50" s="1">
        <v>8</v>
      </c>
      <c r="V50" s="1">
        <v>31</v>
      </c>
      <c r="W50" s="1">
        <v>4</v>
      </c>
      <c r="X50" s="1">
        <v>22</v>
      </c>
      <c r="Y50" s="1">
        <v>1</v>
      </c>
      <c r="Z50" s="1">
        <v>27</v>
      </c>
      <c r="AA50" s="1">
        <v>37</v>
      </c>
      <c r="AB50" s="1">
        <v>1</v>
      </c>
      <c r="AC50" s="1">
        <v>8</v>
      </c>
      <c r="AD50" s="1">
        <v>56</v>
      </c>
      <c r="AE50" s="8"/>
      <c r="AF50" s="4">
        <f t="shared" si="20"/>
        <v>15.517241379310345</v>
      </c>
      <c r="AG50" s="4">
        <f t="shared" si="1"/>
        <v>22.060988013192578</v>
      </c>
      <c r="AH50" s="4">
        <f t="shared" si="2"/>
        <v>4.0966226296296835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1:69" x14ac:dyDescent="0.4">
      <c r="A51" s="15" t="s">
        <v>76</v>
      </c>
      <c r="B51" s="12">
        <f>B48-B49</f>
        <v>19</v>
      </c>
      <c r="C51" s="12">
        <f t="shared" ref="C51:L51" si="21">C48-C49</f>
        <v>0</v>
      </c>
      <c r="D51" s="12">
        <f t="shared" si="21"/>
        <v>-20</v>
      </c>
      <c r="E51" s="12">
        <f t="shared" si="21"/>
        <v>49</v>
      </c>
      <c r="F51" s="12">
        <f t="shared" si="21"/>
        <v>0</v>
      </c>
      <c r="G51" s="12">
        <f t="shared" si="21"/>
        <v>-28</v>
      </c>
      <c r="H51" s="12">
        <f t="shared" si="21"/>
        <v>11</v>
      </c>
      <c r="I51" s="12">
        <f t="shared" si="21"/>
        <v>3</v>
      </c>
      <c r="J51" s="12">
        <f t="shared" si="21"/>
        <v>-21</v>
      </c>
      <c r="K51" s="12">
        <f t="shared" si="21"/>
        <v>0</v>
      </c>
      <c r="L51" s="12">
        <f t="shared" si="21"/>
        <v>-19</v>
      </c>
      <c r="M51" s="12">
        <f>M48-M49</f>
        <v>-52</v>
      </c>
      <c r="N51" s="12">
        <f>N48-N49</f>
        <v>-47</v>
      </c>
      <c r="O51" s="12">
        <f t="shared" ref="O51:AD51" si="22">O48-O49</f>
        <v>0</v>
      </c>
      <c r="P51" s="12">
        <f t="shared" si="22"/>
        <v>68</v>
      </c>
      <c r="Q51" s="12">
        <f t="shared" si="22"/>
        <v>0</v>
      </c>
      <c r="R51" s="12">
        <f t="shared" si="22"/>
        <v>23</v>
      </c>
      <c r="S51" s="12">
        <f t="shared" si="22"/>
        <v>0</v>
      </c>
      <c r="T51" s="12">
        <f t="shared" si="22"/>
        <v>0</v>
      </c>
      <c r="U51" s="12">
        <f t="shared" si="22"/>
        <v>0</v>
      </c>
      <c r="V51" s="12">
        <f t="shared" si="22"/>
        <v>0</v>
      </c>
      <c r="W51" s="12">
        <f t="shared" si="22"/>
        <v>-7</v>
      </c>
      <c r="X51" s="12">
        <f t="shared" si="22"/>
        <v>0</v>
      </c>
      <c r="Y51" s="12">
        <f t="shared" si="22"/>
        <v>57</v>
      </c>
      <c r="Z51" s="12">
        <f t="shared" si="22"/>
        <v>0</v>
      </c>
      <c r="AA51" s="12">
        <f t="shared" si="22"/>
        <v>-2</v>
      </c>
      <c r="AB51" s="12">
        <f t="shared" si="22"/>
        <v>0</v>
      </c>
      <c r="AC51" s="12">
        <f t="shared" si="22"/>
        <v>-32</v>
      </c>
      <c r="AD51" s="12">
        <f t="shared" si="22"/>
        <v>14</v>
      </c>
      <c r="AE51" s="8"/>
      <c r="AF51" s="4">
        <f t="shared" si="20"/>
        <v>0.55172413793103448</v>
      </c>
      <c r="AG51" s="4">
        <f t="shared" si="1"/>
        <v>26.360937289450185</v>
      </c>
      <c r="AH51" s="4">
        <f t="shared" si="2"/>
        <v>4.8951031646285088</v>
      </c>
    </row>
    <row r="52" spans="1:69" x14ac:dyDescent="0.4">
      <c r="A52" s="15" t="s">
        <v>77</v>
      </c>
      <c r="B52" s="12">
        <f>B48-B50</f>
        <v>36</v>
      </c>
      <c r="C52" s="12">
        <f t="shared" ref="C52:AC52" si="23">C48-C50</f>
        <v>-8</v>
      </c>
      <c r="D52" s="12">
        <f t="shared" si="23"/>
        <v>0</v>
      </c>
      <c r="E52" s="12">
        <f t="shared" si="23"/>
        <v>49</v>
      </c>
      <c r="F52" s="12">
        <f t="shared" si="23"/>
        <v>-10</v>
      </c>
      <c r="G52" s="12">
        <f t="shared" si="23"/>
        <v>0</v>
      </c>
      <c r="H52" s="12">
        <f t="shared" si="23"/>
        <v>8</v>
      </c>
      <c r="I52" s="12">
        <f t="shared" si="23"/>
        <v>16</v>
      </c>
      <c r="J52" s="12">
        <f t="shared" si="23"/>
        <v>-28</v>
      </c>
      <c r="K52" s="12">
        <f t="shared" si="23"/>
        <v>0</v>
      </c>
      <c r="L52" s="12">
        <f t="shared" si="23"/>
        <v>0</v>
      </c>
      <c r="M52" s="12">
        <f t="shared" si="23"/>
        <v>-13</v>
      </c>
      <c r="N52" s="12">
        <f t="shared" si="23"/>
        <v>-92</v>
      </c>
      <c r="O52" s="12">
        <f t="shared" si="23"/>
        <v>0</v>
      </c>
      <c r="P52" s="12">
        <f t="shared" si="23"/>
        <v>68</v>
      </c>
      <c r="Q52" s="12">
        <f t="shared" si="23"/>
        <v>-19</v>
      </c>
      <c r="R52" s="12">
        <f t="shared" si="23"/>
        <v>49</v>
      </c>
      <c r="S52" s="12">
        <f t="shared" si="23"/>
        <v>0</v>
      </c>
      <c r="T52" s="12">
        <f t="shared" si="23"/>
        <v>0</v>
      </c>
      <c r="U52" s="12">
        <f t="shared" si="23"/>
        <v>-7</v>
      </c>
      <c r="V52" s="12">
        <f t="shared" si="23"/>
        <v>-30</v>
      </c>
      <c r="W52" s="12">
        <f t="shared" si="23"/>
        <v>-3</v>
      </c>
      <c r="X52" s="12">
        <f t="shared" si="23"/>
        <v>-21</v>
      </c>
      <c r="Y52" s="12">
        <f t="shared" si="23"/>
        <v>70</v>
      </c>
      <c r="Z52" s="12">
        <f t="shared" si="23"/>
        <v>-26</v>
      </c>
      <c r="AA52" s="12">
        <f t="shared" si="23"/>
        <v>14</v>
      </c>
      <c r="AB52" s="12">
        <f t="shared" si="23"/>
        <v>32</v>
      </c>
      <c r="AC52" s="12">
        <f t="shared" si="23"/>
        <v>33</v>
      </c>
      <c r="AD52" s="12">
        <f>AD48-AD50</f>
        <v>-13</v>
      </c>
      <c r="AE52" s="8"/>
      <c r="AF52" s="4">
        <f t="shared" si="20"/>
        <v>3.6206896551724137</v>
      </c>
      <c r="AG52" s="4">
        <f t="shared" si="1"/>
        <v>32.76367085780862</v>
      </c>
      <c r="AH52" s="4">
        <f t="shared" si="2"/>
        <v>6.0840609398623906</v>
      </c>
    </row>
    <row r="53" spans="1:69" x14ac:dyDescent="0.4">
      <c r="B53" s="12"/>
      <c r="C53" s="12"/>
    </row>
    <row r="54" spans="1:69" ht="19.5" thickBot="1" x14ac:dyDescent="0.45">
      <c r="A54" s="17" t="s">
        <v>0</v>
      </c>
      <c r="B54" s="3" t="s">
        <v>35</v>
      </c>
      <c r="C54" s="3" t="s">
        <v>38</v>
      </c>
      <c r="D54" s="3" t="s">
        <v>37</v>
      </c>
      <c r="E54" s="3" t="s">
        <v>40</v>
      </c>
      <c r="F54" s="3" t="s">
        <v>39</v>
      </c>
      <c r="G54" s="3" t="s">
        <v>36</v>
      </c>
      <c r="H54" s="3" t="s">
        <v>41</v>
      </c>
      <c r="I54" s="3" t="s">
        <v>42</v>
      </c>
      <c r="J54" s="3" t="s">
        <v>43</v>
      </c>
      <c r="K54" s="3" t="s">
        <v>44</v>
      </c>
      <c r="L54" s="3" t="s">
        <v>45</v>
      </c>
      <c r="M54" s="3" t="s">
        <v>46</v>
      </c>
      <c r="N54" s="3" t="s">
        <v>47</v>
      </c>
      <c r="O54" s="3" t="s">
        <v>48</v>
      </c>
      <c r="P54" s="3" t="s">
        <v>49</v>
      </c>
      <c r="Q54" s="3" t="s">
        <v>50</v>
      </c>
      <c r="R54" s="3" t="s">
        <v>51</v>
      </c>
      <c r="S54" s="3" t="s">
        <v>52</v>
      </c>
      <c r="T54" s="3" t="s">
        <v>53</v>
      </c>
      <c r="U54" s="3" t="s">
        <v>54</v>
      </c>
      <c r="V54" s="3" t="s">
        <v>55</v>
      </c>
      <c r="W54" s="3" t="s">
        <v>56</v>
      </c>
      <c r="X54" s="3" t="s">
        <v>57</v>
      </c>
      <c r="Y54" s="3" t="s">
        <v>58</v>
      </c>
      <c r="Z54" s="3" t="s">
        <v>59</v>
      </c>
      <c r="AA54" s="3" t="s">
        <v>60</v>
      </c>
      <c r="AB54" s="3"/>
      <c r="AC54" s="3"/>
      <c r="AD54" s="1"/>
      <c r="AE54" s="8"/>
    </row>
    <row r="55" spans="1:69" x14ac:dyDescent="0.4">
      <c r="A55" s="15" t="s">
        <v>67</v>
      </c>
      <c r="B55" s="12">
        <v>0</v>
      </c>
      <c r="C55" s="12">
        <v>52</v>
      </c>
      <c r="D55">
        <v>38</v>
      </c>
      <c r="E55" s="12">
        <v>50</v>
      </c>
      <c r="F55" s="12">
        <v>11</v>
      </c>
      <c r="G55" s="12">
        <v>11</v>
      </c>
      <c r="H55" s="12">
        <v>11</v>
      </c>
      <c r="I55" s="12">
        <v>1</v>
      </c>
      <c r="J55" s="12">
        <v>1</v>
      </c>
      <c r="K55" s="12">
        <v>38</v>
      </c>
      <c r="L55" s="12">
        <v>11</v>
      </c>
      <c r="M55" s="12">
        <v>1</v>
      </c>
      <c r="N55" s="12">
        <v>1</v>
      </c>
      <c r="O55" s="12">
        <v>0</v>
      </c>
      <c r="P55" s="12">
        <v>1</v>
      </c>
      <c r="Q55" s="12">
        <v>1</v>
      </c>
      <c r="R55" s="12">
        <v>1</v>
      </c>
      <c r="S55" s="12">
        <v>1</v>
      </c>
      <c r="T55" s="12">
        <v>1</v>
      </c>
      <c r="U55" s="12">
        <v>59</v>
      </c>
      <c r="V55" s="12">
        <v>1</v>
      </c>
      <c r="W55" s="12">
        <v>40</v>
      </c>
      <c r="X55" s="12">
        <v>1</v>
      </c>
      <c r="Y55" s="12">
        <v>1</v>
      </c>
      <c r="Z55" s="12">
        <v>40</v>
      </c>
      <c r="AA55" s="12">
        <v>0</v>
      </c>
      <c r="AB55" s="12"/>
      <c r="AC55" s="12"/>
      <c r="AD55" s="12"/>
      <c r="AE55" s="8"/>
      <c r="AF55" s="4">
        <f>AVERAGE(B55:AA55)</f>
        <v>14.346153846153847</v>
      </c>
      <c r="AG55" s="4">
        <f t="shared" si="1"/>
        <v>19.917715346278666</v>
      </c>
      <c r="AH55" s="4">
        <f t="shared" si="2"/>
        <v>3.906185354494669</v>
      </c>
    </row>
    <row r="56" spans="1:69" x14ac:dyDescent="0.4">
      <c r="A56" s="15" t="s">
        <v>68</v>
      </c>
      <c r="B56" s="12">
        <v>66</v>
      </c>
      <c r="C56" s="12">
        <v>0</v>
      </c>
      <c r="D56">
        <v>14</v>
      </c>
      <c r="E56" s="12">
        <v>4</v>
      </c>
      <c r="F56" s="12">
        <v>70</v>
      </c>
      <c r="G56" s="12">
        <v>1</v>
      </c>
      <c r="H56" s="12">
        <v>58</v>
      </c>
      <c r="I56" s="12">
        <v>69</v>
      </c>
      <c r="J56" s="12">
        <v>14</v>
      </c>
      <c r="K56" s="12">
        <v>8</v>
      </c>
      <c r="L56" s="12">
        <v>1</v>
      </c>
      <c r="M56" s="12">
        <v>1</v>
      </c>
      <c r="N56" s="12">
        <v>1</v>
      </c>
      <c r="O56" s="12">
        <v>22</v>
      </c>
      <c r="P56" s="12">
        <v>37</v>
      </c>
      <c r="Q56" s="12">
        <v>29</v>
      </c>
      <c r="R56" s="12">
        <v>62</v>
      </c>
      <c r="S56" s="12">
        <v>20</v>
      </c>
      <c r="T56" s="12">
        <v>14</v>
      </c>
      <c r="U56" s="12">
        <v>81</v>
      </c>
      <c r="V56" s="12">
        <v>40</v>
      </c>
      <c r="W56" s="12">
        <v>49</v>
      </c>
      <c r="X56" s="12">
        <v>1</v>
      </c>
      <c r="Y56" s="12">
        <v>1</v>
      </c>
      <c r="Z56" s="12">
        <v>17</v>
      </c>
      <c r="AA56" s="12">
        <v>1</v>
      </c>
      <c r="AB56" s="12"/>
      <c r="AC56" s="12"/>
      <c r="AD56" s="12"/>
      <c r="AE56" s="8"/>
      <c r="AF56" s="4">
        <f t="shared" ref="AF56:AF59" si="24">AVERAGE(B56:AA56)</f>
        <v>26.192307692307693</v>
      </c>
      <c r="AG56" s="4">
        <f t="shared" si="1"/>
        <v>26.838806576700435</v>
      </c>
      <c r="AH56" s="4">
        <f t="shared" si="2"/>
        <v>5.2635230175437648</v>
      </c>
    </row>
    <row r="57" spans="1:69" s="2" customFormat="1" ht="19.5" thickBot="1" x14ac:dyDescent="0.45">
      <c r="A57" s="16" t="s">
        <v>69</v>
      </c>
      <c r="B57" s="1">
        <v>17</v>
      </c>
      <c r="C57" s="1">
        <v>0</v>
      </c>
      <c r="D57" s="2">
        <v>56</v>
      </c>
      <c r="E57" s="1">
        <v>0</v>
      </c>
      <c r="F57" s="1">
        <v>1</v>
      </c>
      <c r="G57" s="1">
        <v>1</v>
      </c>
      <c r="H57" s="1">
        <v>1</v>
      </c>
      <c r="I57" s="1">
        <v>17</v>
      </c>
      <c r="J57" s="1">
        <v>8</v>
      </c>
      <c r="K57" s="1">
        <v>1</v>
      </c>
      <c r="L57" s="1">
        <v>17</v>
      </c>
      <c r="M57" s="1">
        <v>1</v>
      </c>
      <c r="N57" s="1">
        <v>1</v>
      </c>
      <c r="O57" s="1">
        <v>1</v>
      </c>
      <c r="P57" s="1">
        <v>25</v>
      </c>
      <c r="Q57" s="1">
        <v>20</v>
      </c>
      <c r="R57" s="1">
        <v>83</v>
      </c>
      <c r="S57" s="1">
        <v>22</v>
      </c>
      <c r="T57" s="1">
        <v>31</v>
      </c>
      <c r="U57" s="1">
        <v>66</v>
      </c>
      <c r="V57" s="1">
        <v>33</v>
      </c>
      <c r="W57" s="1">
        <v>1</v>
      </c>
      <c r="X57" s="1">
        <v>81</v>
      </c>
      <c r="Y57" s="1">
        <v>50</v>
      </c>
      <c r="Z57" s="1">
        <v>87</v>
      </c>
      <c r="AA57" s="1">
        <v>8</v>
      </c>
      <c r="AB57" s="1"/>
      <c r="AC57" s="1"/>
      <c r="AD57" s="1"/>
      <c r="AE57" s="8"/>
      <c r="AF57" s="4">
        <f t="shared" si="24"/>
        <v>24.192307692307693</v>
      </c>
      <c r="AG57" s="4">
        <f t="shared" si="1"/>
        <v>28.534917880756876</v>
      </c>
      <c r="AH57" s="4">
        <f t="shared" si="2"/>
        <v>5.5961578112594994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1:69" x14ac:dyDescent="0.4">
      <c r="A58" s="15" t="s">
        <v>76</v>
      </c>
      <c r="B58" s="12">
        <f>B55-B56</f>
        <v>-66</v>
      </c>
      <c r="C58" s="12">
        <f t="shared" ref="C58:AA58" si="25">C55-C56</f>
        <v>52</v>
      </c>
      <c r="D58" s="12">
        <f t="shared" si="25"/>
        <v>24</v>
      </c>
      <c r="E58" s="12">
        <f t="shared" si="25"/>
        <v>46</v>
      </c>
      <c r="F58" s="12">
        <f t="shared" si="25"/>
        <v>-59</v>
      </c>
      <c r="G58" s="12">
        <f t="shared" si="25"/>
        <v>10</v>
      </c>
      <c r="H58" s="12">
        <f t="shared" si="25"/>
        <v>-47</v>
      </c>
      <c r="I58" s="12">
        <f t="shared" si="25"/>
        <v>-68</v>
      </c>
      <c r="J58" s="12">
        <f t="shared" si="25"/>
        <v>-13</v>
      </c>
      <c r="K58" s="12">
        <f t="shared" si="25"/>
        <v>30</v>
      </c>
      <c r="L58" s="12">
        <f t="shared" si="25"/>
        <v>10</v>
      </c>
      <c r="M58" s="12">
        <f t="shared" si="25"/>
        <v>0</v>
      </c>
      <c r="N58" s="12">
        <f t="shared" si="25"/>
        <v>0</v>
      </c>
      <c r="O58" s="12">
        <f t="shared" si="25"/>
        <v>-22</v>
      </c>
      <c r="P58" s="12">
        <f t="shared" si="25"/>
        <v>-36</v>
      </c>
      <c r="Q58" s="12">
        <f t="shared" si="25"/>
        <v>-28</v>
      </c>
      <c r="R58" s="12">
        <f t="shared" si="25"/>
        <v>-61</v>
      </c>
      <c r="S58" s="12">
        <f t="shared" si="25"/>
        <v>-19</v>
      </c>
      <c r="T58" s="12">
        <f t="shared" si="25"/>
        <v>-13</v>
      </c>
      <c r="U58" s="12">
        <f t="shared" si="25"/>
        <v>-22</v>
      </c>
      <c r="V58" s="12">
        <f t="shared" si="25"/>
        <v>-39</v>
      </c>
      <c r="W58" s="12">
        <f t="shared" si="25"/>
        <v>-9</v>
      </c>
      <c r="X58" s="12">
        <f t="shared" si="25"/>
        <v>0</v>
      </c>
      <c r="Y58" s="12">
        <f t="shared" si="25"/>
        <v>0</v>
      </c>
      <c r="Z58" s="12">
        <f t="shared" si="25"/>
        <v>23</v>
      </c>
      <c r="AA58" s="12">
        <f t="shared" si="25"/>
        <v>-1</v>
      </c>
      <c r="AB58" s="12"/>
      <c r="AC58" s="12"/>
      <c r="AD58" s="12"/>
      <c r="AE58" s="8"/>
      <c r="AF58" s="4">
        <f t="shared" si="24"/>
        <v>-11.846153846153847</v>
      </c>
      <c r="AG58" s="4">
        <f t="shared" si="1"/>
        <v>32.934713975004925</v>
      </c>
      <c r="AH58" s="4">
        <f t="shared" si="2"/>
        <v>6.4590288166595045</v>
      </c>
    </row>
    <row r="59" spans="1:69" x14ac:dyDescent="0.4">
      <c r="A59" s="15" t="s">
        <v>77</v>
      </c>
      <c r="B59" s="12">
        <f>B55-B57</f>
        <v>-17</v>
      </c>
      <c r="C59" s="12">
        <f t="shared" ref="C59:AA59" si="26">C55-C57</f>
        <v>52</v>
      </c>
      <c r="D59" s="12">
        <f t="shared" si="26"/>
        <v>-18</v>
      </c>
      <c r="E59" s="12">
        <f t="shared" si="26"/>
        <v>50</v>
      </c>
      <c r="F59" s="12">
        <f t="shared" si="26"/>
        <v>10</v>
      </c>
      <c r="G59" s="12">
        <f t="shared" si="26"/>
        <v>10</v>
      </c>
      <c r="H59" s="12">
        <f t="shared" si="26"/>
        <v>10</v>
      </c>
      <c r="I59" s="12">
        <f t="shared" si="26"/>
        <v>-16</v>
      </c>
      <c r="J59" s="12">
        <f t="shared" si="26"/>
        <v>-7</v>
      </c>
      <c r="K59" s="12">
        <f t="shared" si="26"/>
        <v>37</v>
      </c>
      <c r="L59" s="12">
        <f t="shared" si="26"/>
        <v>-6</v>
      </c>
      <c r="M59" s="12">
        <f t="shared" si="26"/>
        <v>0</v>
      </c>
      <c r="N59" s="12">
        <f t="shared" si="26"/>
        <v>0</v>
      </c>
      <c r="O59" s="12">
        <f t="shared" si="26"/>
        <v>-1</v>
      </c>
      <c r="P59" s="12">
        <f t="shared" si="26"/>
        <v>-24</v>
      </c>
      <c r="Q59" s="12">
        <f t="shared" si="26"/>
        <v>-19</v>
      </c>
      <c r="R59" s="12">
        <f t="shared" si="26"/>
        <v>-82</v>
      </c>
      <c r="S59" s="12">
        <f t="shared" si="26"/>
        <v>-21</v>
      </c>
      <c r="T59" s="12">
        <f t="shared" si="26"/>
        <v>-30</v>
      </c>
      <c r="U59" s="12">
        <f t="shared" si="26"/>
        <v>-7</v>
      </c>
      <c r="V59" s="12">
        <f t="shared" si="26"/>
        <v>-32</v>
      </c>
      <c r="W59" s="12">
        <f t="shared" si="26"/>
        <v>39</v>
      </c>
      <c r="X59" s="12">
        <f t="shared" si="26"/>
        <v>-80</v>
      </c>
      <c r="Y59" s="12">
        <f t="shared" si="26"/>
        <v>-49</v>
      </c>
      <c r="Z59" s="12">
        <f t="shared" si="26"/>
        <v>-47</v>
      </c>
      <c r="AA59" s="12">
        <f t="shared" si="26"/>
        <v>-8</v>
      </c>
      <c r="AB59" s="12"/>
      <c r="AC59" s="12"/>
      <c r="AD59" s="12"/>
      <c r="AE59" s="8"/>
      <c r="AF59" s="4">
        <f t="shared" si="24"/>
        <v>-9.8461538461538467</v>
      </c>
      <c r="AG59" s="4">
        <f t="shared" si="1"/>
        <v>33.452883053862259</v>
      </c>
      <c r="AH59" s="4">
        <f t="shared" si="2"/>
        <v>6.5606501337531178</v>
      </c>
    </row>
    <row r="61" spans="1:69" x14ac:dyDescent="0.4">
      <c r="A61" s="14" t="s">
        <v>74</v>
      </c>
      <c r="B61" s="12"/>
      <c r="C61" s="12"/>
    </row>
    <row r="62" spans="1:69" ht="19.5" thickBot="1" x14ac:dyDescent="0.45">
      <c r="A62" s="13" t="s">
        <v>66</v>
      </c>
      <c r="B62" s="3" t="s">
        <v>5</v>
      </c>
      <c r="C62" s="3" t="s">
        <v>7</v>
      </c>
      <c r="D62" s="3" t="s">
        <v>8</v>
      </c>
      <c r="E62" s="3" t="s">
        <v>9</v>
      </c>
      <c r="F62" s="3" t="s">
        <v>10</v>
      </c>
      <c r="G62" s="3" t="s">
        <v>11</v>
      </c>
      <c r="H62" s="3" t="s">
        <v>12</v>
      </c>
      <c r="I62" s="3" t="s">
        <v>13</v>
      </c>
      <c r="J62" s="3" t="s">
        <v>14</v>
      </c>
      <c r="K62" s="3" t="s">
        <v>15</v>
      </c>
      <c r="L62" s="3" t="s">
        <v>16</v>
      </c>
      <c r="M62" s="3" t="s">
        <v>17</v>
      </c>
      <c r="N62" s="3" t="s">
        <v>18</v>
      </c>
      <c r="O62" s="3" t="s">
        <v>19</v>
      </c>
      <c r="P62" s="3" t="s">
        <v>20</v>
      </c>
      <c r="Q62" s="3" t="s">
        <v>21</v>
      </c>
      <c r="R62" s="3" t="s">
        <v>22</v>
      </c>
      <c r="S62" s="3" t="s">
        <v>23</v>
      </c>
      <c r="T62" s="3" t="s">
        <v>24</v>
      </c>
      <c r="U62" s="3" t="s">
        <v>25</v>
      </c>
      <c r="V62" s="3" t="s">
        <v>26</v>
      </c>
      <c r="W62" s="3" t="s">
        <v>27</v>
      </c>
      <c r="X62" s="3" t="s">
        <v>28</v>
      </c>
      <c r="Y62" s="3" t="s">
        <v>29</v>
      </c>
      <c r="Z62" s="3" t="s">
        <v>30</v>
      </c>
      <c r="AA62" s="3" t="s">
        <v>31</v>
      </c>
      <c r="AB62" s="3" t="s">
        <v>32</v>
      </c>
      <c r="AC62" s="3" t="s">
        <v>33</v>
      </c>
      <c r="AD62" s="3" t="s">
        <v>34</v>
      </c>
      <c r="AE62" s="8"/>
    </row>
    <row r="63" spans="1:69" x14ac:dyDescent="0.4">
      <c r="A63" s="15" t="s">
        <v>67</v>
      </c>
      <c r="B63" s="12">
        <v>52</v>
      </c>
      <c r="C63" s="12">
        <v>27</v>
      </c>
      <c r="D63">
        <v>0</v>
      </c>
      <c r="E63" s="12">
        <v>34</v>
      </c>
      <c r="F63" s="12">
        <v>80</v>
      </c>
      <c r="G63" s="12">
        <v>32</v>
      </c>
      <c r="H63" s="12">
        <v>76</v>
      </c>
      <c r="I63" s="12">
        <v>77</v>
      </c>
      <c r="J63" s="12">
        <v>48</v>
      </c>
      <c r="K63" s="12">
        <v>80</v>
      </c>
      <c r="L63" s="12">
        <v>36</v>
      </c>
      <c r="M63" s="12">
        <v>74</v>
      </c>
      <c r="N63" s="12">
        <v>96</v>
      </c>
      <c r="O63" s="12">
        <v>78</v>
      </c>
      <c r="P63" s="12">
        <v>71</v>
      </c>
      <c r="Q63" s="12">
        <v>45</v>
      </c>
      <c r="R63" s="12">
        <v>49</v>
      </c>
      <c r="S63" s="12">
        <v>32</v>
      </c>
      <c r="T63" s="12">
        <v>40</v>
      </c>
      <c r="U63" s="12">
        <v>78</v>
      </c>
      <c r="V63" s="12">
        <v>24</v>
      </c>
      <c r="W63" s="12">
        <v>83</v>
      </c>
      <c r="X63" s="12">
        <v>39</v>
      </c>
      <c r="Y63" s="12">
        <v>80</v>
      </c>
      <c r="Z63" s="12">
        <v>14</v>
      </c>
      <c r="AA63" s="12">
        <v>41</v>
      </c>
      <c r="AB63" s="12">
        <v>24</v>
      </c>
      <c r="AC63" s="12">
        <v>92</v>
      </c>
      <c r="AD63" s="12">
        <v>38</v>
      </c>
      <c r="AE63" s="8"/>
      <c r="AF63" s="4">
        <f>AVERAGE(B63:AD63)</f>
        <v>53.103448275862071</v>
      </c>
      <c r="AG63" s="4">
        <f t="shared" si="1"/>
        <v>25.799148418374216</v>
      </c>
      <c r="AH63" s="4">
        <f t="shared" si="2"/>
        <v>4.7907815902299529</v>
      </c>
    </row>
    <row r="64" spans="1:69" x14ac:dyDescent="0.4">
      <c r="A64" s="15" t="s">
        <v>68</v>
      </c>
      <c r="B64" s="12">
        <v>32</v>
      </c>
      <c r="C64" s="12">
        <v>100</v>
      </c>
      <c r="D64">
        <v>33</v>
      </c>
      <c r="E64" s="12">
        <v>41</v>
      </c>
      <c r="F64" s="12">
        <v>56</v>
      </c>
      <c r="G64" s="12">
        <v>0</v>
      </c>
      <c r="H64" s="12">
        <v>33</v>
      </c>
      <c r="I64" s="12">
        <v>38</v>
      </c>
      <c r="J64" s="12">
        <v>41</v>
      </c>
      <c r="K64" s="12">
        <v>48</v>
      </c>
      <c r="L64" s="12">
        <v>42</v>
      </c>
      <c r="M64" s="12">
        <v>60</v>
      </c>
      <c r="N64" s="12">
        <v>100</v>
      </c>
      <c r="O64" s="12">
        <v>79</v>
      </c>
      <c r="P64" s="12">
        <v>46</v>
      </c>
      <c r="Q64" s="12">
        <v>59</v>
      </c>
      <c r="R64" s="12">
        <v>62</v>
      </c>
      <c r="S64" s="12">
        <v>18</v>
      </c>
      <c r="T64" s="12">
        <v>48</v>
      </c>
      <c r="U64" s="12">
        <v>19</v>
      </c>
      <c r="V64" s="12">
        <v>9</v>
      </c>
      <c r="W64" s="12">
        <v>26</v>
      </c>
      <c r="X64" s="12">
        <v>10</v>
      </c>
      <c r="Y64" s="12">
        <v>51</v>
      </c>
      <c r="Z64" s="12">
        <v>100</v>
      </c>
      <c r="AA64" s="12">
        <v>37</v>
      </c>
      <c r="AB64" s="12">
        <v>69</v>
      </c>
      <c r="AC64" s="12">
        <v>51</v>
      </c>
      <c r="AD64" s="12">
        <v>0</v>
      </c>
      <c r="AE64" s="8"/>
      <c r="AF64" s="4">
        <f>AVERAGE(B64:AD64)</f>
        <v>45.103448275862071</v>
      </c>
      <c r="AG64" s="4">
        <f t="shared" si="1"/>
        <v>27.174495431754448</v>
      </c>
      <c r="AH64" s="4">
        <f t="shared" si="2"/>
        <v>5.0461771189903937</v>
      </c>
    </row>
    <row r="65" spans="1:69" s="2" customFormat="1" ht="19.5" thickBot="1" x14ac:dyDescent="0.45">
      <c r="A65" s="16" t="s">
        <v>69</v>
      </c>
      <c r="B65" s="1">
        <v>56</v>
      </c>
      <c r="C65" s="1">
        <v>40</v>
      </c>
      <c r="D65" s="2">
        <v>1</v>
      </c>
      <c r="E65" s="1">
        <v>41</v>
      </c>
      <c r="F65" s="1">
        <v>82</v>
      </c>
      <c r="G65" s="1">
        <v>69</v>
      </c>
      <c r="H65" s="1">
        <v>35</v>
      </c>
      <c r="I65" s="1">
        <v>42</v>
      </c>
      <c r="J65" s="1">
        <v>54</v>
      </c>
      <c r="K65" s="1">
        <v>39</v>
      </c>
      <c r="L65" s="1">
        <v>60</v>
      </c>
      <c r="M65" s="1">
        <v>66</v>
      </c>
      <c r="N65" s="1">
        <v>100</v>
      </c>
      <c r="O65" s="1">
        <v>82</v>
      </c>
      <c r="P65" s="1">
        <v>69</v>
      </c>
      <c r="Q65" s="1">
        <v>37</v>
      </c>
      <c r="R65" s="1">
        <v>44</v>
      </c>
      <c r="S65" s="1">
        <v>32</v>
      </c>
      <c r="T65" s="1">
        <v>83</v>
      </c>
      <c r="U65" s="1">
        <v>40</v>
      </c>
      <c r="V65" s="1">
        <v>29</v>
      </c>
      <c r="W65" s="1">
        <v>24</v>
      </c>
      <c r="X65" s="1">
        <v>26</v>
      </c>
      <c r="Y65" s="1">
        <v>71</v>
      </c>
      <c r="Z65" s="1">
        <v>82</v>
      </c>
      <c r="AA65" s="1">
        <v>60</v>
      </c>
      <c r="AB65" s="1">
        <v>62</v>
      </c>
      <c r="AC65" s="1">
        <v>50</v>
      </c>
      <c r="AD65" s="1">
        <v>5</v>
      </c>
      <c r="AE65" s="8"/>
      <c r="AF65" s="4">
        <f>AVERAGE(B65:AD65)</f>
        <v>51.068965517241381</v>
      </c>
      <c r="AG65" s="4">
        <f t="shared" ref="AG65:AG89" si="27">STDEV(B65:AD65)</f>
        <v>23.741060023395814</v>
      </c>
      <c r="AH65" s="4">
        <f t="shared" ref="AH65:AH89" si="28">AG65/SQRT(COUNT(B65:AD65))</f>
        <v>4.4086041697261731</v>
      </c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1:69" x14ac:dyDescent="0.4">
      <c r="A66" s="15" t="s">
        <v>76</v>
      </c>
      <c r="B66" s="12">
        <f>B63-B64</f>
        <v>20</v>
      </c>
      <c r="C66" s="12">
        <f t="shared" ref="C66:Y66" si="29">C63-C64</f>
        <v>-73</v>
      </c>
      <c r="D66" s="12">
        <f t="shared" si="29"/>
        <v>-33</v>
      </c>
      <c r="E66" s="12">
        <f t="shared" si="29"/>
        <v>-7</v>
      </c>
      <c r="F66" s="12">
        <f t="shared" si="29"/>
        <v>24</v>
      </c>
      <c r="G66" s="12">
        <f t="shared" si="29"/>
        <v>32</v>
      </c>
      <c r="H66" s="12">
        <f t="shared" si="29"/>
        <v>43</v>
      </c>
      <c r="I66" s="12">
        <f t="shared" si="29"/>
        <v>39</v>
      </c>
      <c r="J66" s="12">
        <f t="shared" si="29"/>
        <v>7</v>
      </c>
      <c r="K66" s="12">
        <f t="shared" si="29"/>
        <v>32</v>
      </c>
      <c r="L66" s="12">
        <f t="shared" si="29"/>
        <v>-6</v>
      </c>
      <c r="M66" s="12">
        <f t="shared" si="29"/>
        <v>14</v>
      </c>
      <c r="N66" s="12">
        <f t="shared" si="29"/>
        <v>-4</v>
      </c>
      <c r="O66" s="12">
        <f t="shared" si="29"/>
        <v>-1</v>
      </c>
      <c r="P66" s="12">
        <f t="shared" si="29"/>
        <v>25</v>
      </c>
      <c r="Q66" s="12">
        <f t="shared" si="29"/>
        <v>-14</v>
      </c>
      <c r="R66" s="12">
        <f t="shared" si="29"/>
        <v>-13</v>
      </c>
      <c r="S66" s="12">
        <f t="shared" si="29"/>
        <v>14</v>
      </c>
      <c r="T66" s="12">
        <f t="shared" si="29"/>
        <v>-8</v>
      </c>
      <c r="U66" s="12">
        <f t="shared" si="29"/>
        <v>59</v>
      </c>
      <c r="V66" s="12">
        <f t="shared" si="29"/>
        <v>15</v>
      </c>
      <c r="W66" s="12">
        <f t="shared" si="29"/>
        <v>57</v>
      </c>
      <c r="X66" s="12">
        <f t="shared" si="29"/>
        <v>29</v>
      </c>
      <c r="Y66" s="12">
        <f t="shared" si="29"/>
        <v>29</v>
      </c>
      <c r="Z66" s="12">
        <f>Z63-Z64</f>
        <v>-86</v>
      </c>
      <c r="AA66" s="12">
        <f t="shared" ref="AA66:AD66" si="30">AA63-AA64</f>
        <v>4</v>
      </c>
      <c r="AB66" s="12">
        <f t="shared" si="30"/>
        <v>-45</v>
      </c>
      <c r="AC66" s="12">
        <f t="shared" si="30"/>
        <v>41</v>
      </c>
      <c r="AD66" s="12">
        <f t="shared" si="30"/>
        <v>38</v>
      </c>
      <c r="AE66" s="8"/>
      <c r="AF66" s="4">
        <f t="shared" ref="AF66:AF67" si="31">AVERAGE(B66:AD66)</f>
        <v>8</v>
      </c>
      <c r="AG66" s="4">
        <f t="shared" si="27"/>
        <v>34.719282415231042</v>
      </c>
      <c r="AH66" s="4">
        <f t="shared" si="28"/>
        <v>6.4472088893608985</v>
      </c>
    </row>
    <row r="67" spans="1:69" x14ac:dyDescent="0.4">
      <c r="A67" s="15" t="s">
        <v>77</v>
      </c>
      <c r="B67" s="12">
        <f>B63-B65</f>
        <v>-4</v>
      </c>
      <c r="C67" s="12">
        <f t="shared" ref="C67:AD67" si="32">C63-C65</f>
        <v>-13</v>
      </c>
      <c r="D67" s="12">
        <f t="shared" si="32"/>
        <v>-1</v>
      </c>
      <c r="E67" s="12">
        <f t="shared" si="32"/>
        <v>-7</v>
      </c>
      <c r="F67" s="12">
        <f t="shared" si="32"/>
        <v>-2</v>
      </c>
      <c r="G67" s="12">
        <f t="shared" si="32"/>
        <v>-37</v>
      </c>
      <c r="H67" s="12">
        <f t="shared" si="32"/>
        <v>41</v>
      </c>
      <c r="I67" s="12">
        <f t="shared" si="32"/>
        <v>35</v>
      </c>
      <c r="J67" s="12">
        <f t="shared" si="32"/>
        <v>-6</v>
      </c>
      <c r="K67" s="12">
        <f t="shared" si="32"/>
        <v>41</v>
      </c>
      <c r="L67" s="12">
        <f t="shared" si="32"/>
        <v>-24</v>
      </c>
      <c r="M67" s="12">
        <f t="shared" si="32"/>
        <v>8</v>
      </c>
      <c r="N67" s="12">
        <f t="shared" si="32"/>
        <v>-4</v>
      </c>
      <c r="O67" s="12">
        <f t="shared" si="32"/>
        <v>-4</v>
      </c>
      <c r="P67" s="12">
        <f t="shared" si="32"/>
        <v>2</v>
      </c>
      <c r="Q67" s="12">
        <f t="shared" si="32"/>
        <v>8</v>
      </c>
      <c r="R67" s="12">
        <f t="shared" si="32"/>
        <v>5</v>
      </c>
      <c r="S67" s="12">
        <f t="shared" si="32"/>
        <v>0</v>
      </c>
      <c r="T67" s="12">
        <f t="shared" si="32"/>
        <v>-43</v>
      </c>
      <c r="U67" s="12">
        <f t="shared" si="32"/>
        <v>38</v>
      </c>
      <c r="V67" s="12">
        <f t="shared" si="32"/>
        <v>-5</v>
      </c>
      <c r="W67" s="12">
        <f t="shared" si="32"/>
        <v>59</v>
      </c>
      <c r="X67" s="12">
        <f t="shared" si="32"/>
        <v>13</v>
      </c>
      <c r="Y67" s="12">
        <f t="shared" si="32"/>
        <v>9</v>
      </c>
      <c r="Z67" s="12">
        <f t="shared" si="32"/>
        <v>-68</v>
      </c>
      <c r="AA67" s="12">
        <f t="shared" si="32"/>
        <v>-19</v>
      </c>
      <c r="AB67" s="12">
        <f t="shared" si="32"/>
        <v>-38</v>
      </c>
      <c r="AC67" s="12">
        <f t="shared" si="32"/>
        <v>42</v>
      </c>
      <c r="AD67" s="12">
        <f t="shared" si="32"/>
        <v>33</v>
      </c>
      <c r="AE67" s="8"/>
      <c r="AF67" s="4">
        <f t="shared" si="31"/>
        <v>2.0344827586206895</v>
      </c>
      <c r="AG67" s="4">
        <f t="shared" si="27"/>
        <v>28.789237521065665</v>
      </c>
      <c r="AH67" s="4">
        <f t="shared" si="28"/>
        <v>5.3460271973337594</v>
      </c>
    </row>
    <row r="68" spans="1:69" x14ac:dyDescent="0.4">
      <c r="B68" s="12"/>
      <c r="C68" s="12"/>
    </row>
    <row r="69" spans="1:69" ht="19.5" thickBot="1" x14ac:dyDescent="0.45">
      <c r="A69" s="17" t="s">
        <v>0</v>
      </c>
      <c r="B69" s="3" t="s">
        <v>35</v>
      </c>
      <c r="C69" s="3" t="s">
        <v>38</v>
      </c>
      <c r="D69" s="3" t="s">
        <v>37</v>
      </c>
      <c r="E69" s="3" t="s">
        <v>40</v>
      </c>
      <c r="F69" s="3" t="s">
        <v>39</v>
      </c>
      <c r="G69" s="3" t="s">
        <v>36</v>
      </c>
      <c r="H69" s="3" t="s">
        <v>41</v>
      </c>
      <c r="I69" s="3" t="s">
        <v>42</v>
      </c>
      <c r="J69" s="3" t="s">
        <v>43</v>
      </c>
      <c r="K69" s="3" t="s">
        <v>44</v>
      </c>
      <c r="L69" s="3" t="s">
        <v>45</v>
      </c>
      <c r="M69" s="3" t="s">
        <v>46</v>
      </c>
      <c r="N69" s="3" t="s">
        <v>47</v>
      </c>
      <c r="O69" s="3" t="s">
        <v>48</v>
      </c>
      <c r="P69" s="3" t="s">
        <v>49</v>
      </c>
      <c r="Q69" s="3" t="s">
        <v>50</v>
      </c>
      <c r="R69" s="3" t="s">
        <v>51</v>
      </c>
      <c r="S69" s="3" t="s">
        <v>52</v>
      </c>
      <c r="T69" s="3" t="s">
        <v>53</v>
      </c>
      <c r="U69" s="3" t="s">
        <v>54</v>
      </c>
      <c r="V69" s="3" t="s">
        <v>55</v>
      </c>
      <c r="W69" s="3" t="s">
        <v>56</v>
      </c>
      <c r="X69" s="3" t="s">
        <v>57</v>
      </c>
      <c r="Y69" s="3" t="s">
        <v>58</v>
      </c>
      <c r="Z69" s="3" t="s">
        <v>59</v>
      </c>
      <c r="AA69" s="3" t="s">
        <v>60</v>
      </c>
      <c r="AB69" s="3"/>
      <c r="AC69" s="3"/>
      <c r="AD69" s="1"/>
      <c r="AE69" s="8"/>
    </row>
    <row r="70" spans="1:69" x14ac:dyDescent="0.4">
      <c r="A70" s="15" t="s">
        <v>67</v>
      </c>
      <c r="B70" s="12">
        <v>41</v>
      </c>
      <c r="C70" s="12">
        <v>83</v>
      </c>
      <c r="D70">
        <v>23</v>
      </c>
      <c r="E70" s="12">
        <v>4</v>
      </c>
      <c r="F70" s="12">
        <v>80</v>
      </c>
      <c r="G70" s="12">
        <v>56</v>
      </c>
      <c r="H70" s="12">
        <v>11</v>
      </c>
      <c r="I70" s="12">
        <v>74</v>
      </c>
      <c r="J70" s="12">
        <v>27</v>
      </c>
      <c r="K70" s="12">
        <v>58</v>
      </c>
      <c r="L70" s="12">
        <v>93</v>
      </c>
      <c r="M70" s="12">
        <v>69</v>
      </c>
      <c r="N70" s="12">
        <v>11</v>
      </c>
      <c r="O70" s="12">
        <v>10</v>
      </c>
      <c r="P70" s="12">
        <v>100</v>
      </c>
      <c r="Q70" s="12">
        <v>36</v>
      </c>
      <c r="R70" s="12">
        <v>26</v>
      </c>
      <c r="S70" s="12">
        <v>52</v>
      </c>
      <c r="T70" s="12">
        <v>40</v>
      </c>
      <c r="U70" s="12">
        <v>21</v>
      </c>
      <c r="V70" s="12">
        <v>54</v>
      </c>
      <c r="W70" s="12">
        <v>20</v>
      </c>
      <c r="X70" s="12">
        <v>48</v>
      </c>
      <c r="Y70" s="12">
        <v>66</v>
      </c>
      <c r="Z70" s="12">
        <v>100</v>
      </c>
      <c r="AA70" s="12">
        <v>56</v>
      </c>
      <c r="AB70" s="12"/>
      <c r="AC70" s="12"/>
      <c r="AD70" s="12"/>
      <c r="AE70" s="8"/>
      <c r="AF70" s="4">
        <f>AVERAGE(B70:AA70)</f>
        <v>48.42307692307692</v>
      </c>
      <c r="AG70" s="4">
        <f t="shared" si="27"/>
        <v>28.869600727302174</v>
      </c>
      <c r="AH70" s="4">
        <f t="shared" si="28"/>
        <v>5.6617945176210096</v>
      </c>
    </row>
    <row r="71" spans="1:69" x14ac:dyDescent="0.4">
      <c r="A71" s="15" t="s">
        <v>68</v>
      </c>
      <c r="B71" s="12">
        <v>32</v>
      </c>
      <c r="C71" s="12">
        <v>43</v>
      </c>
      <c r="D71">
        <v>50</v>
      </c>
      <c r="E71" s="12">
        <v>24</v>
      </c>
      <c r="F71" s="12">
        <v>43</v>
      </c>
      <c r="G71" s="12">
        <v>100</v>
      </c>
      <c r="H71" s="12">
        <v>26</v>
      </c>
      <c r="I71" s="12">
        <v>72</v>
      </c>
      <c r="J71" s="12">
        <v>14</v>
      </c>
      <c r="K71" s="12">
        <v>31</v>
      </c>
      <c r="L71" s="12">
        <v>33</v>
      </c>
      <c r="M71" s="12">
        <v>100</v>
      </c>
      <c r="N71" s="12">
        <v>4</v>
      </c>
      <c r="O71" s="12">
        <v>39</v>
      </c>
      <c r="P71" s="12">
        <v>48</v>
      </c>
      <c r="Q71" s="12">
        <v>40</v>
      </c>
      <c r="R71" s="12">
        <v>23</v>
      </c>
      <c r="S71" s="12">
        <v>26</v>
      </c>
      <c r="T71" s="12">
        <v>66</v>
      </c>
      <c r="U71" s="12">
        <v>53</v>
      </c>
      <c r="V71" s="12">
        <v>86</v>
      </c>
      <c r="W71" s="12">
        <v>25</v>
      </c>
      <c r="X71" s="12">
        <v>3</v>
      </c>
      <c r="Y71" s="12">
        <v>35</v>
      </c>
      <c r="Z71" s="12">
        <v>50</v>
      </c>
      <c r="AA71" s="12">
        <v>45</v>
      </c>
      <c r="AB71" s="12"/>
      <c r="AC71" s="12"/>
      <c r="AD71" s="12"/>
      <c r="AE71" s="8"/>
      <c r="AF71" s="4">
        <f t="shared" ref="AF71:AF73" si="33">AVERAGE(B71:AA71)</f>
        <v>42.730769230769234</v>
      </c>
      <c r="AG71" s="4">
        <f t="shared" si="27"/>
        <v>25.314908954697334</v>
      </c>
      <c r="AH71" s="4">
        <f t="shared" si="28"/>
        <v>4.9646621055702473</v>
      </c>
    </row>
    <row r="72" spans="1:69" s="2" customFormat="1" ht="19.5" thickBot="1" x14ac:dyDescent="0.45">
      <c r="A72" s="16" t="s">
        <v>69</v>
      </c>
      <c r="B72" s="1">
        <v>50</v>
      </c>
      <c r="C72" s="1">
        <v>52</v>
      </c>
      <c r="D72" s="2">
        <v>59</v>
      </c>
      <c r="E72" s="1">
        <v>0</v>
      </c>
      <c r="F72" s="1">
        <v>38</v>
      </c>
      <c r="G72" s="1">
        <v>85</v>
      </c>
      <c r="H72" s="1">
        <v>9</v>
      </c>
      <c r="I72" s="1">
        <v>37</v>
      </c>
      <c r="J72" s="1">
        <v>27</v>
      </c>
      <c r="K72" s="1">
        <v>28</v>
      </c>
      <c r="L72" s="1">
        <v>94</v>
      </c>
      <c r="M72" s="1">
        <v>68</v>
      </c>
      <c r="N72" s="1">
        <v>11</v>
      </c>
      <c r="O72" s="1">
        <v>25</v>
      </c>
      <c r="P72" s="1">
        <v>76</v>
      </c>
      <c r="Q72" s="1">
        <v>85</v>
      </c>
      <c r="R72" s="1">
        <v>2</v>
      </c>
      <c r="S72" s="1">
        <v>33</v>
      </c>
      <c r="T72" s="1">
        <v>30</v>
      </c>
      <c r="U72" s="1">
        <v>0</v>
      </c>
      <c r="V72" s="1">
        <v>56</v>
      </c>
      <c r="W72" s="1">
        <v>70</v>
      </c>
      <c r="X72" s="1">
        <v>33</v>
      </c>
      <c r="Y72" s="1">
        <v>0</v>
      </c>
      <c r="Z72" s="1">
        <v>98</v>
      </c>
      <c r="AA72" s="1">
        <v>64</v>
      </c>
      <c r="AB72" s="1"/>
      <c r="AC72" s="1"/>
      <c r="AD72" s="1"/>
      <c r="AE72" s="8"/>
      <c r="AF72" s="4">
        <f t="shared" si="33"/>
        <v>43.46153846153846</v>
      </c>
      <c r="AG72" s="4">
        <f t="shared" si="27"/>
        <v>30.483084842883958</v>
      </c>
      <c r="AH72" s="4">
        <f t="shared" si="28"/>
        <v>5.9782247864757601</v>
      </c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1:69" x14ac:dyDescent="0.4">
      <c r="A73" s="15" t="s">
        <v>76</v>
      </c>
      <c r="B73" s="12">
        <f>B70-B71</f>
        <v>9</v>
      </c>
      <c r="C73" s="12">
        <f t="shared" ref="C73:AA73" si="34">C70-C71</f>
        <v>40</v>
      </c>
      <c r="D73" s="12">
        <f t="shared" si="34"/>
        <v>-27</v>
      </c>
      <c r="E73" s="12">
        <f t="shared" si="34"/>
        <v>-20</v>
      </c>
      <c r="F73" s="12">
        <f t="shared" si="34"/>
        <v>37</v>
      </c>
      <c r="G73" s="12">
        <f t="shared" si="34"/>
        <v>-44</v>
      </c>
      <c r="H73" s="12">
        <f t="shared" si="34"/>
        <v>-15</v>
      </c>
      <c r="I73" s="12">
        <f t="shared" si="34"/>
        <v>2</v>
      </c>
      <c r="J73" s="12">
        <f t="shared" si="34"/>
        <v>13</v>
      </c>
      <c r="K73" s="12">
        <f t="shared" si="34"/>
        <v>27</v>
      </c>
      <c r="L73" s="12">
        <f t="shared" si="34"/>
        <v>60</v>
      </c>
      <c r="M73" s="12">
        <f t="shared" si="34"/>
        <v>-31</v>
      </c>
      <c r="N73" s="12">
        <f t="shared" si="34"/>
        <v>7</v>
      </c>
      <c r="O73" s="12">
        <f t="shared" si="34"/>
        <v>-29</v>
      </c>
      <c r="P73" s="12">
        <f t="shared" si="34"/>
        <v>52</v>
      </c>
      <c r="Q73" s="12">
        <f t="shared" si="34"/>
        <v>-4</v>
      </c>
      <c r="R73" s="12">
        <f t="shared" si="34"/>
        <v>3</v>
      </c>
      <c r="S73" s="12">
        <f t="shared" si="34"/>
        <v>26</v>
      </c>
      <c r="T73" s="12">
        <f t="shared" si="34"/>
        <v>-26</v>
      </c>
      <c r="U73" s="12">
        <f t="shared" si="34"/>
        <v>-32</v>
      </c>
      <c r="V73" s="12">
        <f t="shared" si="34"/>
        <v>-32</v>
      </c>
      <c r="W73" s="12">
        <f t="shared" si="34"/>
        <v>-5</v>
      </c>
      <c r="X73" s="12">
        <f t="shared" si="34"/>
        <v>45</v>
      </c>
      <c r="Y73" s="12">
        <f t="shared" si="34"/>
        <v>31</v>
      </c>
      <c r="Z73" s="12">
        <f t="shared" si="34"/>
        <v>50</v>
      </c>
      <c r="AA73" s="12">
        <f t="shared" si="34"/>
        <v>11</v>
      </c>
      <c r="AB73" s="12"/>
      <c r="AC73" s="12"/>
      <c r="AD73" s="12"/>
      <c r="AE73" s="8"/>
      <c r="AF73" s="4">
        <f t="shared" si="33"/>
        <v>5.6923076923076925</v>
      </c>
      <c r="AG73" s="4">
        <f t="shared" si="27"/>
        <v>30.732092972356089</v>
      </c>
      <c r="AH73" s="4">
        <f t="shared" si="28"/>
        <v>6.0270592984458231</v>
      </c>
    </row>
    <row r="74" spans="1:69" x14ac:dyDescent="0.4">
      <c r="A74" s="15" t="s">
        <v>77</v>
      </c>
      <c r="B74" s="12">
        <f>B70-B72</f>
        <v>-9</v>
      </c>
      <c r="C74" s="12">
        <f t="shared" ref="C74:AA74" si="35">C70-C72</f>
        <v>31</v>
      </c>
      <c r="D74" s="12">
        <f t="shared" si="35"/>
        <v>-36</v>
      </c>
      <c r="E74" s="12">
        <f t="shared" si="35"/>
        <v>4</v>
      </c>
      <c r="F74" s="12">
        <f t="shared" si="35"/>
        <v>42</v>
      </c>
      <c r="G74" s="12">
        <f t="shared" si="35"/>
        <v>-29</v>
      </c>
      <c r="H74" s="12">
        <f t="shared" si="35"/>
        <v>2</v>
      </c>
      <c r="I74" s="12">
        <f t="shared" si="35"/>
        <v>37</v>
      </c>
      <c r="J74" s="12">
        <f t="shared" si="35"/>
        <v>0</v>
      </c>
      <c r="K74" s="12">
        <f t="shared" si="35"/>
        <v>30</v>
      </c>
      <c r="L74" s="12">
        <f t="shared" si="35"/>
        <v>-1</v>
      </c>
      <c r="M74" s="12">
        <f t="shared" si="35"/>
        <v>1</v>
      </c>
      <c r="N74" s="12">
        <f t="shared" si="35"/>
        <v>0</v>
      </c>
      <c r="O74" s="12">
        <f t="shared" si="35"/>
        <v>-15</v>
      </c>
      <c r="P74" s="12">
        <f t="shared" si="35"/>
        <v>24</v>
      </c>
      <c r="Q74" s="12">
        <f t="shared" si="35"/>
        <v>-49</v>
      </c>
      <c r="R74" s="12">
        <f t="shared" si="35"/>
        <v>24</v>
      </c>
      <c r="S74" s="12">
        <f t="shared" si="35"/>
        <v>19</v>
      </c>
      <c r="T74" s="12">
        <f t="shared" si="35"/>
        <v>10</v>
      </c>
      <c r="U74" s="12">
        <f t="shared" si="35"/>
        <v>21</v>
      </c>
      <c r="V74" s="12">
        <f t="shared" si="35"/>
        <v>-2</v>
      </c>
      <c r="W74" s="12">
        <f t="shared" si="35"/>
        <v>-50</v>
      </c>
      <c r="X74" s="12">
        <f t="shared" si="35"/>
        <v>15</v>
      </c>
      <c r="Y74" s="12">
        <f t="shared" si="35"/>
        <v>66</v>
      </c>
      <c r="Z74" s="12">
        <f t="shared" si="35"/>
        <v>2</v>
      </c>
      <c r="AA74" s="12">
        <f t="shared" si="35"/>
        <v>-8</v>
      </c>
      <c r="AB74" s="12"/>
      <c r="AC74" s="12"/>
      <c r="AD74" s="12"/>
      <c r="AE74" s="8"/>
      <c r="AF74" s="4">
        <f>AVERAGE(B74:AA74)</f>
        <v>4.9615384615384617</v>
      </c>
      <c r="AG74" s="4">
        <f t="shared" si="27"/>
        <v>27.149188966495142</v>
      </c>
      <c r="AH74" s="4">
        <f t="shared" si="28"/>
        <v>5.3243940122452562</v>
      </c>
    </row>
    <row r="76" spans="1:69" x14ac:dyDescent="0.4">
      <c r="A76" s="14" t="s">
        <v>75</v>
      </c>
      <c r="B76" s="12"/>
      <c r="C76" s="12"/>
    </row>
    <row r="77" spans="1:69" ht="19.5" thickBot="1" x14ac:dyDescent="0.45">
      <c r="A77" s="13" t="s">
        <v>66</v>
      </c>
      <c r="B77" s="3" t="s">
        <v>5</v>
      </c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  <c r="H77" s="3" t="s">
        <v>12</v>
      </c>
      <c r="I77" s="3" t="s">
        <v>13</v>
      </c>
      <c r="J77" s="3" t="s">
        <v>14</v>
      </c>
      <c r="K77" s="3" t="s">
        <v>15</v>
      </c>
      <c r="L77" s="3" t="s">
        <v>16</v>
      </c>
      <c r="M77" s="3" t="s">
        <v>17</v>
      </c>
      <c r="N77" s="3" t="s">
        <v>18</v>
      </c>
      <c r="O77" s="3" t="s">
        <v>19</v>
      </c>
      <c r="P77" s="3" t="s">
        <v>20</v>
      </c>
      <c r="Q77" s="3" t="s">
        <v>21</v>
      </c>
      <c r="R77" s="3" t="s">
        <v>22</v>
      </c>
      <c r="S77" s="3" t="s">
        <v>23</v>
      </c>
      <c r="T77" s="3" t="s">
        <v>24</v>
      </c>
      <c r="U77" s="3" t="s">
        <v>25</v>
      </c>
      <c r="V77" s="3" t="s">
        <v>26</v>
      </c>
      <c r="W77" s="3" t="s">
        <v>27</v>
      </c>
      <c r="X77" s="3" t="s">
        <v>28</v>
      </c>
      <c r="Y77" s="3" t="s">
        <v>29</v>
      </c>
      <c r="Z77" s="3" t="s">
        <v>30</v>
      </c>
      <c r="AA77" s="3" t="s">
        <v>31</v>
      </c>
      <c r="AB77" s="3" t="s">
        <v>32</v>
      </c>
      <c r="AC77" s="3" t="s">
        <v>33</v>
      </c>
      <c r="AD77" s="3" t="s">
        <v>34</v>
      </c>
      <c r="AE77" s="8"/>
    </row>
    <row r="78" spans="1:69" x14ac:dyDescent="0.4">
      <c r="A78" s="15" t="s">
        <v>67</v>
      </c>
      <c r="B78" s="12">
        <v>79</v>
      </c>
      <c r="C78" s="12">
        <v>48</v>
      </c>
      <c r="D78">
        <v>100</v>
      </c>
      <c r="E78" s="12">
        <v>77</v>
      </c>
      <c r="F78" s="12">
        <v>13</v>
      </c>
      <c r="G78" s="12">
        <v>49</v>
      </c>
      <c r="H78" s="12">
        <v>23</v>
      </c>
      <c r="I78" s="12">
        <v>12</v>
      </c>
      <c r="J78" s="12">
        <v>38</v>
      </c>
      <c r="K78" s="12">
        <v>0</v>
      </c>
      <c r="L78" s="12">
        <v>65</v>
      </c>
      <c r="M78" s="12">
        <v>6</v>
      </c>
      <c r="N78" s="12">
        <v>62</v>
      </c>
      <c r="O78" s="12">
        <v>35</v>
      </c>
      <c r="P78" s="12">
        <v>91</v>
      </c>
      <c r="Q78" s="12">
        <v>46</v>
      </c>
      <c r="R78" s="12">
        <v>24</v>
      </c>
      <c r="S78" s="12">
        <v>26</v>
      </c>
      <c r="T78" s="12">
        <v>0</v>
      </c>
      <c r="U78" s="12">
        <v>41</v>
      </c>
      <c r="V78" s="12">
        <v>15</v>
      </c>
      <c r="W78" s="12">
        <v>27</v>
      </c>
      <c r="X78" s="12">
        <v>62</v>
      </c>
      <c r="Y78" s="12">
        <v>33</v>
      </c>
      <c r="Z78" s="12">
        <v>23</v>
      </c>
      <c r="AA78" s="12">
        <v>27</v>
      </c>
      <c r="AB78" s="12">
        <v>58</v>
      </c>
      <c r="AC78" s="12">
        <v>50</v>
      </c>
      <c r="AD78" s="12">
        <v>53</v>
      </c>
      <c r="AE78" s="8"/>
      <c r="AF78" s="4">
        <f>AVERAGE(B78:AD78)</f>
        <v>40.793103448275865</v>
      </c>
      <c r="AG78" s="4">
        <f t="shared" si="27"/>
        <v>26.30912295647493</v>
      </c>
      <c r="AH78" s="4">
        <f t="shared" si="28"/>
        <v>4.8854814845442505</v>
      </c>
    </row>
    <row r="79" spans="1:69" x14ac:dyDescent="0.4">
      <c r="A79" s="15" t="s">
        <v>68</v>
      </c>
      <c r="B79" s="12">
        <v>72</v>
      </c>
      <c r="C79" s="12">
        <v>46</v>
      </c>
      <c r="D79">
        <v>58</v>
      </c>
      <c r="E79" s="12">
        <v>42</v>
      </c>
      <c r="F79" s="12">
        <v>32</v>
      </c>
      <c r="G79" s="12">
        <v>100</v>
      </c>
      <c r="H79" s="12">
        <v>41</v>
      </c>
      <c r="I79" s="12">
        <v>32</v>
      </c>
      <c r="J79" s="12">
        <v>27</v>
      </c>
      <c r="K79" s="12">
        <v>23</v>
      </c>
      <c r="L79" s="12">
        <v>49</v>
      </c>
      <c r="M79" s="12">
        <v>57</v>
      </c>
      <c r="N79" s="12">
        <v>0</v>
      </c>
      <c r="O79" s="12">
        <v>49</v>
      </c>
      <c r="P79" s="12">
        <v>9</v>
      </c>
      <c r="Q79" s="12">
        <v>0</v>
      </c>
      <c r="R79" s="12">
        <v>36</v>
      </c>
      <c r="S79" s="12">
        <v>49</v>
      </c>
      <c r="T79" s="12">
        <v>29</v>
      </c>
      <c r="U79" s="12">
        <v>53</v>
      </c>
      <c r="V79" s="12">
        <v>31</v>
      </c>
      <c r="W79" s="12">
        <v>7</v>
      </c>
      <c r="X79" s="12">
        <v>50</v>
      </c>
      <c r="Y79" s="12">
        <v>37</v>
      </c>
      <c r="Z79" s="12">
        <v>43</v>
      </c>
      <c r="AA79" s="12">
        <v>32</v>
      </c>
      <c r="AB79" s="12">
        <v>5</v>
      </c>
      <c r="AC79" s="12">
        <v>42</v>
      </c>
      <c r="AD79" s="12">
        <v>41</v>
      </c>
      <c r="AE79" s="8"/>
      <c r="AF79" s="4">
        <f t="shared" ref="AF79:AF82" si="36">AVERAGE(B79:AD79)</f>
        <v>37.655172413793103</v>
      </c>
      <c r="AG79" s="4">
        <f t="shared" si="27"/>
        <v>21.544432263959859</v>
      </c>
      <c r="AH79" s="4">
        <f t="shared" si="28"/>
        <v>4.000700635088613</v>
      </c>
    </row>
    <row r="80" spans="1:69" s="2" customFormat="1" ht="19.5" thickBot="1" x14ac:dyDescent="0.45">
      <c r="A80" s="16" t="s">
        <v>69</v>
      </c>
      <c r="B80" s="1">
        <v>44</v>
      </c>
      <c r="C80" s="1">
        <v>46</v>
      </c>
      <c r="D80" s="2">
        <v>86</v>
      </c>
      <c r="E80" s="1">
        <v>42</v>
      </c>
      <c r="F80" s="1">
        <v>11</v>
      </c>
      <c r="G80" s="1">
        <v>39</v>
      </c>
      <c r="H80" s="1">
        <v>36</v>
      </c>
      <c r="I80" s="1">
        <v>33</v>
      </c>
      <c r="J80" s="1">
        <v>24</v>
      </c>
      <c r="K80" s="1">
        <v>75</v>
      </c>
      <c r="L80" s="1">
        <v>19</v>
      </c>
      <c r="M80" s="1">
        <v>18</v>
      </c>
      <c r="N80" s="1">
        <v>13</v>
      </c>
      <c r="O80" s="1">
        <v>17</v>
      </c>
      <c r="P80" s="1">
        <v>6</v>
      </c>
      <c r="Q80" s="1">
        <v>19</v>
      </c>
      <c r="R80" s="1">
        <v>14</v>
      </c>
      <c r="S80" s="1">
        <v>26</v>
      </c>
      <c r="T80" s="1">
        <v>0</v>
      </c>
      <c r="U80" s="1">
        <v>40</v>
      </c>
      <c r="V80" s="1">
        <v>29</v>
      </c>
      <c r="W80" s="1">
        <v>7</v>
      </c>
      <c r="X80" s="1">
        <v>66</v>
      </c>
      <c r="Y80" s="1">
        <v>21</v>
      </c>
      <c r="Z80" s="1">
        <v>0</v>
      </c>
      <c r="AA80" s="1">
        <v>21</v>
      </c>
      <c r="AB80" s="1">
        <v>30</v>
      </c>
      <c r="AC80" s="1">
        <v>42</v>
      </c>
      <c r="AD80" s="1">
        <v>67</v>
      </c>
      <c r="AE80" s="8"/>
      <c r="AF80" s="4">
        <f t="shared" si="36"/>
        <v>30.724137931034484</v>
      </c>
      <c r="AG80" s="4">
        <f t="shared" si="27"/>
        <v>21.841795700190655</v>
      </c>
      <c r="AH80" s="4">
        <f t="shared" si="28"/>
        <v>4.0559196389409813</v>
      </c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</row>
    <row r="81" spans="1:69" x14ac:dyDescent="0.4">
      <c r="A81" s="15" t="s">
        <v>76</v>
      </c>
      <c r="B81" s="12">
        <f>B78-B79</f>
        <v>7</v>
      </c>
      <c r="C81" s="12">
        <f t="shared" ref="C81:AD81" si="37">C78-C79</f>
        <v>2</v>
      </c>
      <c r="D81" s="12">
        <f t="shared" si="37"/>
        <v>42</v>
      </c>
      <c r="E81" s="12">
        <f t="shared" si="37"/>
        <v>35</v>
      </c>
      <c r="F81" s="12">
        <f t="shared" si="37"/>
        <v>-19</v>
      </c>
      <c r="G81" s="12">
        <f t="shared" si="37"/>
        <v>-51</v>
      </c>
      <c r="H81" s="12">
        <f t="shared" si="37"/>
        <v>-18</v>
      </c>
      <c r="I81" s="12">
        <f t="shared" si="37"/>
        <v>-20</v>
      </c>
      <c r="J81" s="12">
        <f t="shared" si="37"/>
        <v>11</v>
      </c>
      <c r="K81" s="12">
        <f t="shared" si="37"/>
        <v>-23</v>
      </c>
      <c r="L81" s="12">
        <f t="shared" si="37"/>
        <v>16</v>
      </c>
      <c r="M81" s="12">
        <f t="shared" si="37"/>
        <v>-51</v>
      </c>
      <c r="N81" s="12">
        <f t="shared" si="37"/>
        <v>62</v>
      </c>
      <c r="O81" s="12">
        <f t="shared" si="37"/>
        <v>-14</v>
      </c>
      <c r="P81" s="12">
        <f t="shared" si="37"/>
        <v>82</v>
      </c>
      <c r="Q81" s="12">
        <f t="shared" si="37"/>
        <v>46</v>
      </c>
      <c r="R81" s="12">
        <f t="shared" si="37"/>
        <v>-12</v>
      </c>
      <c r="S81" s="12">
        <f t="shared" si="37"/>
        <v>-23</v>
      </c>
      <c r="T81" s="12">
        <f t="shared" si="37"/>
        <v>-29</v>
      </c>
      <c r="U81" s="12">
        <f t="shared" si="37"/>
        <v>-12</v>
      </c>
      <c r="V81" s="12">
        <f t="shared" si="37"/>
        <v>-16</v>
      </c>
      <c r="W81" s="12">
        <f t="shared" si="37"/>
        <v>20</v>
      </c>
      <c r="X81" s="12">
        <f t="shared" si="37"/>
        <v>12</v>
      </c>
      <c r="Y81" s="12">
        <f t="shared" si="37"/>
        <v>-4</v>
      </c>
      <c r="Z81" s="12">
        <f t="shared" si="37"/>
        <v>-20</v>
      </c>
      <c r="AA81" s="12">
        <f t="shared" si="37"/>
        <v>-5</v>
      </c>
      <c r="AB81" s="12">
        <f t="shared" si="37"/>
        <v>53</v>
      </c>
      <c r="AC81" s="12">
        <f t="shared" si="37"/>
        <v>8</v>
      </c>
      <c r="AD81" s="12">
        <f t="shared" si="37"/>
        <v>12</v>
      </c>
      <c r="AE81" s="8"/>
      <c r="AF81" s="4">
        <f t="shared" si="36"/>
        <v>3.1379310344827585</v>
      </c>
      <c r="AG81" s="4">
        <f>STDEV(B81:AD81)</f>
        <v>32.040960545984881</v>
      </c>
      <c r="AH81" s="4">
        <f t="shared" si="28"/>
        <v>5.9498570041042393</v>
      </c>
    </row>
    <row r="82" spans="1:69" x14ac:dyDescent="0.4">
      <c r="A82" s="15" t="s">
        <v>77</v>
      </c>
      <c r="B82" s="12">
        <f>B78-B80</f>
        <v>35</v>
      </c>
      <c r="C82" s="12">
        <f t="shared" ref="C82:AD82" si="38">C78-C80</f>
        <v>2</v>
      </c>
      <c r="D82" s="12">
        <f t="shared" si="38"/>
        <v>14</v>
      </c>
      <c r="E82" s="12">
        <f t="shared" si="38"/>
        <v>35</v>
      </c>
      <c r="F82" s="12">
        <f t="shared" si="38"/>
        <v>2</v>
      </c>
      <c r="G82" s="12">
        <f t="shared" si="38"/>
        <v>10</v>
      </c>
      <c r="H82" s="12">
        <f t="shared" si="38"/>
        <v>-13</v>
      </c>
      <c r="I82" s="12">
        <f t="shared" si="38"/>
        <v>-21</v>
      </c>
      <c r="J82" s="12">
        <f t="shared" si="38"/>
        <v>14</v>
      </c>
      <c r="K82" s="12">
        <f t="shared" si="38"/>
        <v>-75</v>
      </c>
      <c r="L82" s="12">
        <f t="shared" si="38"/>
        <v>46</v>
      </c>
      <c r="M82" s="12">
        <f t="shared" si="38"/>
        <v>-12</v>
      </c>
      <c r="N82" s="12">
        <f t="shared" si="38"/>
        <v>49</v>
      </c>
      <c r="O82" s="12">
        <f t="shared" si="38"/>
        <v>18</v>
      </c>
      <c r="P82" s="12">
        <f t="shared" si="38"/>
        <v>85</v>
      </c>
      <c r="Q82" s="12">
        <f t="shared" si="38"/>
        <v>27</v>
      </c>
      <c r="R82" s="12">
        <f t="shared" si="38"/>
        <v>10</v>
      </c>
      <c r="S82" s="12">
        <f t="shared" si="38"/>
        <v>0</v>
      </c>
      <c r="T82" s="12">
        <f t="shared" si="38"/>
        <v>0</v>
      </c>
      <c r="U82" s="12">
        <f t="shared" si="38"/>
        <v>1</v>
      </c>
      <c r="V82" s="12">
        <f t="shared" si="38"/>
        <v>-14</v>
      </c>
      <c r="W82" s="12">
        <f t="shared" si="38"/>
        <v>20</v>
      </c>
      <c r="X82" s="12">
        <f t="shared" si="38"/>
        <v>-4</v>
      </c>
      <c r="Y82" s="12">
        <f t="shared" si="38"/>
        <v>12</v>
      </c>
      <c r="Z82" s="12">
        <f t="shared" si="38"/>
        <v>23</v>
      </c>
      <c r="AA82" s="12">
        <f t="shared" si="38"/>
        <v>6</v>
      </c>
      <c r="AB82" s="12">
        <f t="shared" si="38"/>
        <v>28</v>
      </c>
      <c r="AC82" s="12">
        <f t="shared" si="38"/>
        <v>8</v>
      </c>
      <c r="AD82" s="12">
        <f t="shared" si="38"/>
        <v>-14</v>
      </c>
      <c r="AE82" s="8"/>
      <c r="AF82" s="4">
        <f t="shared" si="36"/>
        <v>10.068965517241379</v>
      </c>
      <c r="AG82" s="4">
        <f t="shared" si="27"/>
        <v>27.806642364836343</v>
      </c>
      <c r="AH82" s="4">
        <f t="shared" si="28"/>
        <v>5.1635638575066221</v>
      </c>
    </row>
    <row r="83" spans="1:69" x14ac:dyDescent="0.4">
      <c r="B83" s="12"/>
      <c r="C83" s="12"/>
    </row>
    <row r="84" spans="1:69" ht="19.5" thickBot="1" x14ac:dyDescent="0.45">
      <c r="A84" s="17" t="s">
        <v>0</v>
      </c>
      <c r="B84" s="3" t="s">
        <v>35</v>
      </c>
      <c r="C84" s="3" t="s">
        <v>38</v>
      </c>
      <c r="D84" s="3" t="s">
        <v>37</v>
      </c>
      <c r="E84" s="3" t="s">
        <v>40</v>
      </c>
      <c r="F84" s="3" t="s">
        <v>39</v>
      </c>
      <c r="G84" s="3" t="s">
        <v>36</v>
      </c>
      <c r="H84" s="3" t="s">
        <v>41</v>
      </c>
      <c r="I84" s="3" t="s">
        <v>42</v>
      </c>
      <c r="J84" s="3" t="s">
        <v>43</v>
      </c>
      <c r="K84" s="3" t="s">
        <v>44</v>
      </c>
      <c r="L84" s="3" t="s">
        <v>45</v>
      </c>
      <c r="M84" s="3" t="s">
        <v>46</v>
      </c>
      <c r="N84" s="3" t="s">
        <v>47</v>
      </c>
      <c r="O84" s="3" t="s">
        <v>48</v>
      </c>
      <c r="P84" s="3" t="s">
        <v>49</v>
      </c>
      <c r="Q84" s="3" t="s">
        <v>50</v>
      </c>
      <c r="R84" s="3" t="s">
        <v>51</v>
      </c>
      <c r="S84" s="3" t="s">
        <v>52</v>
      </c>
      <c r="T84" s="3" t="s">
        <v>53</v>
      </c>
      <c r="U84" s="3" t="s">
        <v>54</v>
      </c>
      <c r="V84" s="3" t="s">
        <v>55</v>
      </c>
      <c r="W84" s="3" t="s">
        <v>56</v>
      </c>
      <c r="X84" s="3" t="s">
        <v>57</v>
      </c>
      <c r="Y84" s="3" t="s">
        <v>58</v>
      </c>
      <c r="Z84" s="3" t="s">
        <v>59</v>
      </c>
      <c r="AA84" s="3" t="s">
        <v>60</v>
      </c>
      <c r="AB84" s="3"/>
      <c r="AC84" s="3"/>
      <c r="AD84" s="1"/>
      <c r="AE84" s="8"/>
    </row>
    <row r="85" spans="1:69" x14ac:dyDescent="0.4">
      <c r="A85" s="15" t="s">
        <v>67</v>
      </c>
      <c r="B85" s="12">
        <v>48</v>
      </c>
      <c r="C85" s="12">
        <v>41</v>
      </c>
      <c r="D85">
        <v>70</v>
      </c>
      <c r="E85" s="12">
        <v>100</v>
      </c>
      <c r="F85" s="12">
        <v>0</v>
      </c>
      <c r="G85" s="12">
        <v>37</v>
      </c>
      <c r="H85" s="12">
        <v>100</v>
      </c>
      <c r="I85" s="12">
        <v>40</v>
      </c>
      <c r="J85" s="12">
        <v>51</v>
      </c>
      <c r="K85" s="12">
        <v>23</v>
      </c>
      <c r="L85" s="12">
        <v>23</v>
      </c>
      <c r="M85" s="12">
        <v>21</v>
      </c>
      <c r="N85" s="12">
        <v>80</v>
      </c>
      <c r="O85" s="12">
        <v>90</v>
      </c>
      <c r="P85" s="12">
        <v>24</v>
      </c>
      <c r="Q85" s="12">
        <v>44</v>
      </c>
      <c r="R85" s="12">
        <v>27</v>
      </c>
      <c r="S85" s="12">
        <v>2</v>
      </c>
      <c r="T85" s="12">
        <v>28</v>
      </c>
      <c r="U85" s="12">
        <v>62</v>
      </c>
      <c r="V85" s="12">
        <v>19</v>
      </c>
      <c r="W85" s="12">
        <v>26</v>
      </c>
      <c r="X85" s="12">
        <v>0</v>
      </c>
      <c r="Y85" s="12">
        <v>11</v>
      </c>
      <c r="Z85" s="12">
        <v>3</v>
      </c>
      <c r="AA85" s="12">
        <v>41</v>
      </c>
      <c r="AB85" s="12"/>
      <c r="AC85" s="12"/>
      <c r="AD85" s="12"/>
      <c r="AE85" s="8"/>
      <c r="AF85" s="4">
        <f>AVERAGE(B85:AA85)</f>
        <v>38.884615384615387</v>
      </c>
      <c r="AG85" s="4">
        <f t="shared" si="27"/>
        <v>29.572050213777093</v>
      </c>
      <c r="AH85" s="4">
        <f t="shared" si="28"/>
        <v>5.7995561960382727</v>
      </c>
    </row>
    <row r="86" spans="1:69" x14ac:dyDescent="0.4">
      <c r="A86" s="15" t="s">
        <v>68</v>
      </c>
      <c r="B86" s="12">
        <v>73</v>
      </c>
      <c r="C86" s="12">
        <v>53</v>
      </c>
      <c r="D86">
        <v>47</v>
      </c>
      <c r="E86" s="12">
        <v>51</v>
      </c>
      <c r="F86" s="12">
        <v>51</v>
      </c>
      <c r="G86" s="12">
        <v>10</v>
      </c>
      <c r="H86" s="12">
        <v>80</v>
      </c>
      <c r="I86" s="12">
        <v>69</v>
      </c>
      <c r="J86" s="12">
        <v>86</v>
      </c>
      <c r="K86" s="12">
        <v>42</v>
      </c>
      <c r="L86" s="12">
        <v>61</v>
      </c>
      <c r="M86" s="12">
        <v>0</v>
      </c>
      <c r="N86" s="12">
        <v>76</v>
      </c>
      <c r="O86" s="12">
        <v>16</v>
      </c>
      <c r="P86" s="12">
        <v>30</v>
      </c>
      <c r="Q86" s="12">
        <v>65</v>
      </c>
      <c r="R86" s="12">
        <v>80</v>
      </c>
      <c r="S86" s="12">
        <v>44</v>
      </c>
      <c r="T86" s="12">
        <v>16</v>
      </c>
      <c r="U86" s="12">
        <v>72</v>
      </c>
      <c r="V86" s="12">
        <v>0</v>
      </c>
      <c r="W86" s="12">
        <v>42</v>
      </c>
      <c r="X86" s="12">
        <v>87</v>
      </c>
      <c r="Y86" s="12">
        <v>20</v>
      </c>
      <c r="Z86" s="12">
        <v>23</v>
      </c>
      <c r="AA86" s="12">
        <v>43</v>
      </c>
      <c r="AB86" s="12"/>
      <c r="AC86" s="12"/>
      <c r="AD86" s="12"/>
      <c r="AE86" s="8"/>
      <c r="AF86" s="4">
        <f t="shared" ref="AF86:AF89" si="39">AVERAGE(B86:AA86)</f>
        <v>47.57692307692308</v>
      </c>
      <c r="AG86" s="4">
        <f t="shared" si="27"/>
        <v>26.744977961364004</v>
      </c>
      <c r="AH86" s="4">
        <f t="shared" si="28"/>
        <v>5.2451217121386167</v>
      </c>
    </row>
    <row r="87" spans="1:69" s="2" customFormat="1" ht="19.5" thickBot="1" x14ac:dyDescent="0.45">
      <c r="A87" s="16" t="s">
        <v>69</v>
      </c>
      <c r="B87" s="1">
        <v>47</v>
      </c>
      <c r="C87" s="1">
        <v>28</v>
      </c>
      <c r="D87" s="2">
        <v>63</v>
      </c>
      <c r="E87" s="1">
        <v>100</v>
      </c>
      <c r="F87" s="1">
        <v>87</v>
      </c>
      <c r="G87" s="1">
        <v>21</v>
      </c>
      <c r="H87" s="1">
        <v>100</v>
      </c>
      <c r="I87" s="1">
        <v>36</v>
      </c>
      <c r="J87" s="1">
        <v>58</v>
      </c>
      <c r="K87" s="1">
        <v>46</v>
      </c>
      <c r="L87" s="1">
        <v>0</v>
      </c>
      <c r="M87" s="1">
        <v>21</v>
      </c>
      <c r="N87" s="1">
        <v>66</v>
      </c>
      <c r="O87" s="1">
        <v>27</v>
      </c>
      <c r="P87" s="1">
        <v>22</v>
      </c>
      <c r="Q87" s="1">
        <v>25</v>
      </c>
      <c r="R87" s="1">
        <v>89</v>
      </c>
      <c r="S87" s="1">
        <v>11</v>
      </c>
      <c r="T87" s="1">
        <v>15</v>
      </c>
      <c r="U87" s="1">
        <v>82</v>
      </c>
      <c r="V87" s="1">
        <v>26</v>
      </c>
      <c r="W87" s="1">
        <v>0</v>
      </c>
      <c r="X87" s="1">
        <v>32</v>
      </c>
      <c r="Y87" s="1">
        <v>83</v>
      </c>
      <c r="Z87" s="1">
        <v>0</v>
      </c>
      <c r="AA87" s="1">
        <v>33</v>
      </c>
      <c r="AB87" s="1"/>
      <c r="AC87" s="1"/>
      <c r="AD87" s="1"/>
      <c r="AE87" s="8"/>
      <c r="AF87" s="4">
        <f t="shared" si="39"/>
        <v>43</v>
      </c>
      <c r="AG87" s="4">
        <f t="shared" si="27"/>
        <v>31.608859517546659</v>
      </c>
      <c r="AH87" s="4">
        <f t="shared" si="28"/>
        <v>6.1990073647070556</v>
      </c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</row>
    <row r="88" spans="1:69" x14ac:dyDescent="0.4">
      <c r="A88" s="15" t="s">
        <v>76</v>
      </c>
      <c r="B88" s="12">
        <f>B85-B86</f>
        <v>-25</v>
      </c>
      <c r="C88" s="12">
        <f t="shared" ref="C88:AA88" si="40">C85-C86</f>
        <v>-12</v>
      </c>
      <c r="D88" s="12">
        <f t="shared" si="40"/>
        <v>23</v>
      </c>
      <c r="E88" s="12">
        <f t="shared" si="40"/>
        <v>49</v>
      </c>
      <c r="F88" s="12">
        <f t="shared" si="40"/>
        <v>-51</v>
      </c>
      <c r="G88" s="12">
        <f t="shared" si="40"/>
        <v>27</v>
      </c>
      <c r="H88" s="12">
        <f t="shared" si="40"/>
        <v>20</v>
      </c>
      <c r="I88" s="12">
        <f t="shared" si="40"/>
        <v>-29</v>
      </c>
      <c r="J88" s="12">
        <f t="shared" si="40"/>
        <v>-35</v>
      </c>
      <c r="K88" s="12">
        <f t="shared" si="40"/>
        <v>-19</v>
      </c>
      <c r="L88" s="12">
        <f t="shared" si="40"/>
        <v>-38</v>
      </c>
      <c r="M88" s="12">
        <f t="shared" si="40"/>
        <v>21</v>
      </c>
      <c r="N88" s="12">
        <f t="shared" si="40"/>
        <v>4</v>
      </c>
      <c r="O88" s="12">
        <f t="shared" si="40"/>
        <v>74</v>
      </c>
      <c r="P88" s="12">
        <f t="shared" si="40"/>
        <v>-6</v>
      </c>
      <c r="Q88" s="12">
        <f t="shared" si="40"/>
        <v>-21</v>
      </c>
      <c r="R88" s="12">
        <f t="shared" si="40"/>
        <v>-53</v>
      </c>
      <c r="S88" s="12">
        <f t="shared" si="40"/>
        <v>-42</v>
      </c>
      <c r="T88" s="12">
        <f t="shared" si="40"/>
        <v>12</v>
      </c>
      <c r="U88" s="12">
        <f t="shared" si="40"/>
        <v>-10</v>
      </c>
      <c r="V88" s="12">
        <f t="shared" si="40"/>
        <v>19</v>
      </c>
      <c r="W88" s="12">
        <f t="shared" si="40"/>
        <v>-16</v>
      </c>
      <c r="X88" s="12">
        <f t="shared" si="40"/>
        <v>-87</v>
      </c>
      <c r="Y88" s="12">
        <f t="shared" si="40"/>
        <v>-9</v>
      </c>
      <c r="Z88" s="12">
        <f t="shared" si="40"/>
        <v>-20</v>
      </c>
      <c r="AA88" s="12">
        <f t="shared" si="40"/>
        <v>-2</v>
      </c>
      <c r="AB88" s="12"/>
      <c r="AC88" s="12"/>
      <c r="AD88" s="12"/>
      <c r="AE88" s="8"/>
      <c r="AF88" s="4">
        <f t="shared" si="39"/>
        <v>-8.6923076923076916</v>
      </c>
      <c r="AG88" s="4">
        <f t="shared" si="27"/>
        <v>34.195636248818921</v>
      </c>
      <c r="AH88" s="4">
        <f t="shared" si="28"/>
        <v>6.7063160197095568</v>
      </c>
    </row>
    <row r="89" spans="1:69" x14ac:dyDescent="0.4">
      <c r="A89" s="15" t="s">
        <v>77</v>
      </c>
      <c r="B89" s="12">
        <f>B85-B87</f>
        <v>1</v>
      </c>
      <c r="C89" s="12">
        <f t="shared" ref="C89:AA89" si="41">C85-C87</f>
        <v>13</v>
      </c>
      <c r="D89" s="12">
        <f t="shared" si="41"/>
        <v>7</v>
      </c>
      <c r="E89" s="12">
        <f t="shared" si="41"/>
        <v>0</v>
      </c>
      <c r="F89" s="12">
        <f t="shared" si="41"/>
        <v>-87</v>
      </c>
      <c r="G89" s="12">
        <f t="shared" si="41"/>
        <v>16</v>
      </c>
      <c r="H89" s="12">
        <f t="shared" si="41"/>
        <v>0</v>
      </c>
      <c r="I89" s="12">
        <f t="shared" si="41"/>
        <v>4</v>
      </c>
      <c r="J89" s="12">
        <f t="shared" si="41"/>
        <v>-7</v>
      </c>
      <c r="K89" s="12">
        <f t="shared" si="41"/>
        <v>-23</v>
      </c>
      <c r="L89" s="12">
        <f t="shared" si="41"/>
        <v>23</v>
      </c>
      <c r="M89" s="12">
        <f t="shared" si="41"/>
        <v>0</v>
      </c>
      <c r="N89" s="12">
        <f t="shared" si="41"/>
        <v>14</v>
      </c>
      <c r="O89" s="12">
        <f t="shared" si="41"/>
        <v>63</v>
      </c>
      <c r="P89" s="12">
        <f t="shared" si="41"/>
        <v>2</v>
      </c>
      <c r="Q89" s="12">
        <f t="shared" si="41"/>
        <v>19</v>
      </c>
      <c r="R89" s="12">
        <f t="shared" si="41"/>
        <v>-62</v>
      </c>
      <c r="S89" s="12">
        <f t="shared" si="41"/>
        <v>-9</v>
      </c>
      <c r="T89" s="12">
        <f t="shared" si="41"/>
        <v>13</v>
      </c>
      <c r="U89" s="12">
        <f t="shared" si="41"/>
        <v>-20</v>
      </c>
      <c r="V89" s="12">
        <f t="shared" si="41"/>
        <v>-7</v>
      </c>
      <c r="W89" s="12">
        <f t="shared" si="41"/>
        <v>26</v>
      </c>
      <c r="X89" s="12">
        <f t="shared" si="41"/>
        <v>-32</v>
      </c>
      <c r="Y89" s="12">
        <f t="shared" si="41"/>
        <v>-72</v>
      </c>
      <c r="Z89" s="12">
        <f t="shared" si="41"/>
        <v>3</v>
      </c>
      <c r="AA89" s="12">
        <f t="shared" si="41"/>
        <v>8</v>
      </c>
      <c r="AB89" s="12"/>
      <c r="AC89" s="12"/>
      <c r="AD89" s="12"/>
      <c r="AE89" s="8"/>
      <c r="AF89" s="4">
        <f t="shared" si="39"/>
        <v>-4.115384615384615</v>
      </c>
      <c r="AG89" s="4">
        <f t="shared" si="27"/>
        <v>31.468494623133054</v>
      </c>
      <c r="AH89" s="4">
        <f t="shared" si="28"/>
        <v>6.1714795441055799</v>
      </c>
    </row>
    <row r="91" spans="1:69" x14ac:dyDescent="0.4">
      <c r="A91" s="14" t="s">
        <v>1</v>
      </c>
      <c r="B91" s="12"/>
      <c r="C91" s="12"/>
    </row>
    <row r="92" spans="1:69" ht="19.5" thickBot="1" x14ac:dyDescent="0.45">
      <c r="A92" s="13" t="s">
        <v>66</v>
      </c>
      <c r="B92" s="3" t="s">
        <v>5</v>
      </c>
      <c r="C92" s="3" t="s">
        <v>7</v>
      </c>
      <c r="D92" s="3" t="s">
        <v>8</v>
      </c>
      <c r="E92" s="3" t="s">
        <v>9</v>
      </c>
      <c r="F92" s="3" t="s">
        <v>10</v>
      </c>
      <c r="G92" s="3" t="s">
        <v>11</v>
      </c>
      <c r="H92" s="3" t="s">
        <v>12</v>
      </c>
      <c r="I92" s="3" t="s">
        <v>13</v>
      </c>
      <c r="J92" s="3" t="s">
        <v>14</v>
      </c>
      <c r="K92" s="3" t="s">
        <v>15</v>
      </c>
      <c r="L92" s="3" t="s">
        <v>16</v>
      </c>
      <c r="M92" s="3" t="s">
        <v>17</v>
      </c>
      <c r="N92" s="3" t="s">
        <v>18</v>
      </c>
      <c r="O92" s="3" t="s">
        <v>19</v>
      </c>
      <c r="P92" s="3" t="s">
        <v>20</v>
      </c>
      <c r="Q92" s="3" t="s">
        <v>21</v>
      </c>
      <c r="R92" s="3" t="s">
        <v>22</v>
      </c>
      <c r="S92" s="3" t="s">
        <v>23</v>
      </c>
      <c r="T92" s="3" t="s">
        <v>24</v>
      </c>
      <c r="U92" s="3" t="s">
        <v>25</v>
      </c>
      <c r="V92" s="3" t="s">
        <v>26</v>
      </c>
      <c r="W92" s="3" t="s">
        <v>27</v>
      </c>
      <c r="X92" s="3" t="s">
        <v>28</v>
      </c>
      <c r="Y92" s="3" t="s">
        <v>29</v>
      </c>
      <c r="Z92" s="3" t="s">
        <v>30</v>
      </c>
      <c r="AA92" s="3" t="s">
        <v>31</v>
      </c>
      <c r="AB92" s="3" t="s">
        <v>32</v>
      </c>
      <c r="AC92" s="3" t="s">
        <v>33</v>
      </c>
      <c r="AD92" s="3" t="s">
        <v>34</v>
      </c>
      <c r="AE92" s="9"/>
    </row>
    <row r="93" spans="1:69" x14ac:dyDescent="0.4">
      <c r="A93" s="15" t="s">
        <v>67</v>
      </c>
      <c r="B93" s="12">
        <v>30.3</v>
      </c>
      <c r="C93" s="12">
        <v>26.7</v>
      </c>
      <c r="D93" s="11"/>
      <c r="E93" s="7">
        <v>95.5</v>
      </c>
      <c r="F93" s="7"/>
      <c r="G93" s="7"/>
      <c r="H93" s="7">
        <v>46.8</v>
      </c>
      <c r="I93" s="7"/>
      <c r="J93" s="7"/>
      <c r="K93" s="7">
        <v>82.1</v>
      </c>
      <c r="L93" s="7">
        <v>100</v>
      </c>
      <c r="M93" s="7">
        <v>100</v>
      </c>
      <c r="N93" s="7">
        <v>49</v>
      </c>
      <c r="O93" s="7">
        <v>65</v>
      </c>
      <c r="P93" s="7">
        <v>67</v>
      </c>
      <c r="Q93" s="7">
        <v>44</v>
      </c>
      <c r="R93" s="7">
        <v>94</v>
      </c>
      <c r="S93" s="7">
        <v>20</v>
      </c>
      <c r="T93" s="7">
        <v>50</v>
      </c>
      <c r="U93" s="7"/>
      <c r="V93" s="7">
        <v>27</v>
      </c>
      <c r="W93" s="7">
        <v>63</v>
      </c>
      <c r="X93" s="7"/>
      <c r="Y93" s="7">
        <v>67</v>
      </c>
      <c r="Z93" s="7">
        <v>75</v>
      </c>
      <c r="AA93" s="7"/>
      <c r="AB93" s="7">
        <v>44.6</v>
      </c>
      <c r="AC93" s="12">
        <v>20.8</v>
      </c>
      <c r="AD93" s="12">
        <v>45.3</v>
      </c>
      <c r="AE93" s="9"/>
      <c r="AF93" s="4">
        <f>AVERAGE(B93:AD93)</f>
        <v>57.766666666666666</v>
      </c>
      <c r="AG93" s="4">
        <f>STDEV(B93:AD93)</f>
        <v>26.151507286069261</v>
      </c>
      <c r="AH93" s="4">
        <f>AG93/SQRT(COUNT(B93:AD93))</f>
        <v>5.7067267464572176</v>
      </c>
    </row>
    <row r="94" spans="1:69" x14ac:dyDescent="0.4">
      <c r="A94" s="15" t="s">
        <v>68</v>
      </c>
      <c r="B94" s="12">
        <v>75</v>
      </c>
      <c r="C94" s="12">
        <v>72.3</v>
      </c>
      <c r="D94" s="11"/>
      <c r="E94" s="7">
        <v>86.9</v>
      </c>
      <c r="F94" s="7"/>
      <c r="G94" s="7"/>
      <c r="H94" s="7">
        <v>43</v>
      </c>
      <c r="I94" s="7"/>
      <c r="J94" s="7"/>
      <c r="K94" s="7">
        <v>83.3</v>
      </c>
      <c r="L94" s="7">
        <v>100</v>
      </c>
      <c r="M94" s="7">
        <v>100</v>
      </c>
      <c r="N94" s="7">
        <v>98</v>
      </c>
      <c r="O94" s="7">
        <v>100</v>
      </c>
      <c r="P94" s="7">
        <v>100</v>
      </c>
      <c r="Q94" s="7">
        <v>100</v>
      </c>
      <c r="R94" s="7">
        <v>100</v>
      </c>
      <c r="S94" s="7">
        <v>38</v>
      </c>
      <c r="T94" s="7">
        <v>53</v>
      </c>
      <c r="U94" s="7"/>
      <c r="V94" s="7">
        <v>54</v>
      </c>
      <c r="W94" s="7">
        <v>68</v>
      </c>
      <c r="X94" s="7"/>
      <c r="Y94" s="7">
        <v>97</v>
      </c>
      <c r="Z94" s="7">
        <v>94</v>
      </c>
      <c r="AA94" s="7"/>
      <c r="AB94" s="7">
        <v>100</v>
      </c>
      <c r="AC94" s="12">
        <v>100</v>
      </c>
      <c r="AD94" s="12">
        <v>84</v>
      </c>
      <c r="AE94" s="9"/>
      <c r="AF94" s="4">
        <f t="shared" ref="AF94:AF97" si="42">AVERAGE(B94:AD94)</f>
        <v>83.166666666666671</v>
      </c>
      <c r="AG94" s="4">
        <f t="shared" ref="AG94:AG97" si="43">STDEV(B94:AD94)</f>
        <v>20.783655437225985</v>
      </c>
      <c r="AH94" s="4">
        <f t="shared" ref="AH94:AH97" si="44">AG94/SQRT(COUNT(B94:AD94))</f>
        <v>4.5353654409032664</v>
      </c>
    </row>
    <row r="95" spans="1:69" ht="19.5" thickBot="1" x14ac:dyDescent="0.45">
      <c r="A95" s="16" t="s">
        <v>69</v>
      </c>
      <c r="B95" s="1">
        <v>69.599999999999994</v>
      </c>
      <c r="C95" s="1">
        <v>8.9</v>
      </c>
      <c r="D95" s="6"/>
      <c r="E95" s="3">
        <v>65.099999999999994</v>
      </c>
      <c r="F95" s="3"/>
      <c r="G95" s="3"/>
      <c r="H95" s="3">
        <v>8.3000000000000007</v>
      </c>
      <c r="I95" s="3"/>
      <c r="J95" s="3"/>
      <c r="K95" s="3">
        <v>89.2</v>
      </c>
      <c r="L95" s="3">
        <v>100</v>
      </c>
      <c r="M95" s="3">
        <v>100</v>
      </c>
      <c r="N95" s="3">
        <v>67</v>
      </c>
      <c r="O95" s="3">
        <v>60</v>
      </c>
      <c r="P95" s="3">
        <v>80</v>
      </c>
      <c r="Q95" s="3">
        <v>60</v>
      </c>
      <c r="R95" s="3">
        <v>59</v>
      </c>
      <c r="S95" s="3">
        <v>39</v>
      </c>
      <c r="T95" s="3">
        <v>31</v>
      </c>
      <c r="U95" s="3"/>
      <c r="V95" s="3">
        <v>48</v>
      </c>
      <c r="W95" s="3">
        <v>31</v>
      </c>
      <c r="X95" s="3"/>
      <c r="Y95" s="3">
        <v>50</v>
      </c>
      <c r="Z95" s="3">
        <v>22</v>
      </c>
      <c r="AA95" s="3"/>
      <c r="AB95" s="3">
        <v>67</v>
      </c>
      <c r="AC95" s="3">
        <v>78.099999999999994</v>
      </c>
      <c r="AD95" s="3">
        <v>38</v>
      </c>
      <c r="AE95" s="9"/>
      <c r="AF95" s="4">
        <f t="shared" si="42"/>
        <v>55.771428571428565</v>
      </c>
      <c r="AG95" s="4">
        <f t="shared" si="43"/>
        <v>26.646784850280614</v>
      </c>
      <c r="AH95" s="4">
        <f t="shared" si="44"/>
        <v>5.8148051716006401</v>
      </c>
    </row>
    <row r="96" spans="1:69" x14ac:dyDescent="0.4">
      <c r="A96" s="15" t="s">
        <v>76</v>
      </c>
      <c r="B96" s="12">
        <f>B93-B94</f>
        <v>-44.7</v>
      </c>
      <c r="C96" s="12">
        <f t="shared" ref="C96" si="45">C93-C94</f>
        <v>-45.599999999999994</v>
      </c>
      <c r="D96" s="9"/>
      <c r="E96" s="7">
        <f t="shared" ref="E96" si="46">E93-E94</f>
        <v>8.5999999999999943</v>
      </c>
      <c r="F96" s="7"/>
      <c r="G96" s="7"/>
      <c r="H96" s="7">
        <f t="shared" ref="H96" si="47">H93-H94</f>
        <v>3.7999999999999972</v>
      </c>
      <c r="I96" s="7"/>
      <c r="J96" s="7"/>
      <c r="K96" s="7">
        <f t="shared" ref="K96:T96" si="48">K93-K94</f>
        <v>-1.2000000000000028</v>
      </c>
      <c r="L96" s="7">
        <f t="shared" si="48"/>
        <v>0</v>
      </c>
      <c r="M96" s="7">
        <f t="shared" si="48"/>
        <v>0</v>
      </c>
      <c r="N96" s="7">
        <f t="shared" si="48"/>
        <v>-49</v>
      </c>
      <c r="O96" s="7">
        <f t="shared" si="48"/>
        <v>-35</v>
      </c>
      <c r="P96" s="7">
        <f t="shared" si="48"/>
        <v>-33</v>
      </c>
      <c r="Q96" s="7">
        <f t="shared" si="48"/>
        <v>-56</v>
      </c>
      <c r="R96" s="7">
        <f t="shared" si="48"/>
        <v>-6</v>
      </c>
      <c r="S96" s="7">
        <f t="shared" si="48"/>
        <v>-18</v>
      </c>
      <c r="T96" s="7">
        <f t="shared" si="48"/>
        <v>-3</v>
      </c>
      <c r="U96" s="7"/>
      <c r="V96" s="7">
        <f t="shared" ref="V96:W96" si="49">V93-V94</f>
        <v>-27</v>
      </c>
      <c r="W96" s="7">
        <f t="shared" si="49"/>
        <v>-5</v>
      </c>
      <c r="X96" s="7"/>
      <c r="Y96" s="7">
        <f>Y93-Y94</f>
        <v>-30</v>
      </c>
      <c r="Z96" s="7">
        <f>Z93-Z94</f>
        <v>-19</v>
      </c>
      <c r="AA96" s="7"/>
      <c r="AB96" s="7">
        <f t="shared" ref="AB96:AD96" si="50">AB93-AB94</f>
        <v>-55.4</v>
      </c>
      <c r="AC96" s="12">
        <f t="shared" si="50"/>
        <v>-79.2</v>
      </c>
      <c r="AD96" s="12">
        <f t="shared" si="50"/>
        <v>-38.700000000000003</v>
      </c>
      <c r="AE96" s="8"/>
      <c r="AF96" s="4">
        <f t="shared" si="42"/>
        <v>-25.4</v>
      </c>
      <c r="AG96" s="4">
        <f t="shared" si="43"/>
        <v>24.179971050437587</v>
      </c>
      <c r="AH96" s="4">
        <f t="shared" si="44"/>
        <v>5.2765022685938625</v>
      </c>
    </row>
    <row r="97" spans="1:69" x14ac:dyDescent="0.4">
      <c r="A97" s="15" t="s">
        <v>77</v>
      </c>
      <c r="B97" s="12">
        <f>B93-B95</f>
        <v>-39.299999999999997</v>
      </c>
      <c r="C97" s="12">
        <f t="shared" ref="C97" si="51">C93-C95</f>
        <v>17.799999999999997</v>
      </c>
      <c r="D97" s="7"/>
      <c r="E97" s="7">
        <f t="shared" ref="E97" si="52">E93-E95</f>
        <v>30.400000000000006</v>
      </c>
      <c r="F97" s="7"/>
      <c r="G97" s="7"/>
      <c r="H97" s="7">
        <f t="shared" ref="H97" si="53">H93-H95</f>
        <v>38.5</v>
      </c>
      <c r="I97" s="7"/>
      <c r="J97" s="7"/>
      <c r="K97" s="7">
        <f t="shared" ref="K97:T97" si="54">K93-K95</f>
        <v>-7.1000000000000085</v>
      </c>
      <c r="L97" s="7">
        <f t="shared" si="54"/>
        <v>0</v>
      </c>
      <c r="M97" s="7">
        <f t="shared" si="54"/>
        <v>0</v>
      </c>
      <c r="N97" s="7">
        <f t="shared" si="54"/>
        <v>-18</v>
      </c>
      <c r="O97" s="7">
        <f t="shared" si="54"/>
        <v>5</v>
      </c>
      <c r="P97" s="7">
        <f t="shared" si="54"/>
        <v>-13</v>
      </c>
      <c r="Q97" s="7">
        <f t="shared" si="54"/>
        <v>-16</v>
      </c>
      <c r="R97" s="7">
        <f t="shared" si="54"/>
        <v>35</v>
      </c>
      <c r="S97" s="7">
        <f t="shared" si="54"/>
        <v>-19</v>
      </c>
      <c r="T97" s="7">
        <f t="shared" si="54"/>
        <v>19</v>
      </c>
      <c r="U97" s="7"/>
      <c r="V97" s="7">
        <f t="shared" ref="V97:W97" si="55">V93-V95</f>
        <v>-21</v>
      </c>
      <c r="W97" s="7">
        <f t="shared" si="55"/>
        <v>32</v>
      </c>
      <c r="X97" s="7"/>
      <c r="Y97" s="7">
        <f>Y93-Y95</f>
        <v>17</v>
      </c>
      <c r="Z97" s="7">
        <f>Z93-Z95</f>
        <v>53</v>
      </c>
      <c r="AA97" s="7"/>
      <c r="AB97" s="7">
        <f t="shared" ref="AB97:AD97" si="56">AB93-AB95</f>
        <v>-22.4</v>
      </c>
      <c r="AC97" s="12">
        <f t="shared" si="56"/>
        <v>-57.3</v>
      </c>
      <c r="AD97" s="12">
        <f t="shared" si="56"/>
        <v>7.2999999999999972</v>
      </c>
      <c r="AE97" s="8"/>
      <c r="AF97" s="4">
        <f t="shared" si="42"/>
        <v>1.9952380952380955</v>
      </c>
      <c r="AG97" s="4">
        <f t="shared" si="43"/>
        <v>27.710006787990437</v>
      </c>
      <c r="AH97" s="4">
        <f t="shared" si="44"/>
        <v>6.0468192197003017</v>
      </c>
    </row>
    <row r="98" spans="1:69" x14ac:dyDescent="0.4">
      <c r="B98" s="12"/>
      <c r="C98" s="12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69" ht="19.5" thickBot="1" x14ac:dyDescent="0.45">
      <c r="A99" s="17" t="s">
        <v>0</v>
      </c>
      <c r="B99" s="3" t="s">
        <v>35</v>
      </c>
      <c r="C99" s="3" t="s">
        <v>38</v>
      </c>
      <c r="D99" s="3" t="s">
        <v>37</v>
      </c>
      <c r="E99" s="3" t="s">
        <v>40</v>
      </c>
      <c r="F99" s="3" t="s">
        <v>39</v>
      </c>
      <c r="G99" s="3" t="s">
        <v>36</v>
      </c>
      <c r="H99" s="3" t="s">
        <v>41</v>
      </c>
      <c r="I99" s="3" t="s">
        <v>42</v>
      </c>
      <c r="J99" s="3" t="s">
        <v>43</v>
      </c>
      <c r="K99" s="3" t="s">
        <v>44</v>
      </c>
      <c r="L99" s="3" t="s">
        <v>45</v>
      </c>
      <c r="M99" s="3" t="s">
        <v>46</v>
      </c>
      <c r="N99" s="3" t="s">
        <v>47</v>
      </c>
      <c r="O99" s="3" t="s">
        <v>48</v>
      </c>
      <c r="P99" s="3" t="s">
        <v>49</v>
      </c>
      <c r="Q99" s="3" t="s">
        <v>50</v>
      </c>
      <c r="R99" s="3" t="s">
        <v>51</v>
      </c>
      <c r="S99" s="3" t="s">
        <v>52</v>
      </c>
      <c r="T99" s="3" t="s">
        <v>53</v>
      </c>
      <c r="U99" s="3" t="s">
        <v>54</v>
      </c>
      <c r="V99" s="3" t="s">
        <v>55</v>
      </c>
      <c r="W99" s="3" t="s">
        <v>56</v>
      </c>
      <c r="X99" s="3" t="s">
        <v>57</v>
      </c>
      <c r="Y99" s="3" t="s">
        <v>58</v>
      </c>
      <c r="Z99" s="3" t="s">
        <v>59</v>
      </c>
      <c r="AA99" s="3" t="s">
        <v>60</v>
      </c>
      <c r="AB99" s="3"/>
      <c r="AC99" s="3"/>
      <c r="AD99" s="3"/>
      <c r="AE99" s="9"/>
    </row>
    <row r="100" spans="1:69" x14ac:dyDescent="0.4">
      <c r="A100" s="15" t="s">
        <v>67</v>
      </c>
      <c r="B100" s="12">
        <v>60.7</v>
      </c>
      <c r="C100" s="12">
        <v>60.2</v>
      </c>
      <c r="D100" s="5">
        <v>27.8</v>
      </c>
      <c r="E100" s="7">
        <v>44.6</v>
      </c>
      <c r="F100" s="7">
        <v>21.1</v>
      </c>
      <c r="G100" s="7">
        <v>74</v>
      </c>
      <c r="H100" s="7"/>
      <c r="I100" s="7"/>
      <c r="J100" s="7"/>
      <c r="K100" s="7">
        <v>16.100000000000001</v>
      </c>
      <c r="L100" s="7">
        <v>37</v>
      </c>
      <c r="M100" s="7">
        <v>68</v>
      </c>
      <c r="N100" s="7">
        <v>50</v>
      </c>
      <c r="O100" s="7"/>
      <c r="P100" s="7">
        <v>20</v>
      </c>
      <c r="Q100" s="7">
        <v>46</v>
      </c>
      <c r="R100" s="7">
        <v>24</v>
      </c>
      <c r="S100" s="7">
        <v>29</v>
      </c>
      <c r="T100" s="7">
        <v>45</v>
      </c>
      <c r="U100" s="7">
        <v>36</v>
      </c>
      <c r="V100" s="7">
        <v>43</v>
      </c>
      <c r="W100" s="7">
        <v>66</v>
      </c>
      <c r="X100" s="7">
        <v>40</v>
      </c>
      <c r="Y100" s="7">
        <v>63.3</v>
      </c>
      <c r="Z100" s="7">
        <v>30.2</v>
      </c>
      <c r="AA100" s="7">
        <v>26</v>
      </c>
      <c r="AB100" s="7"/>
      <c r="AC100" s="12"/>
      <c r="AD100" s="12"/>
      <c r="AE100" s="8"/>
      <c r="AF100" s="4">
        <f>AVERAGE(B100:AD100)</f>
        <v>42.18181818181818</v>
      </c>
      <c r="AG100" s="4">
        <f>STDEV(B100:AD100)</f>
        <v>17.255989611992046</v>
      </c>
      <c r="AH100" s="4">
        <f>AG100/SQRT(COUNT(B100:AD100))</f>
        <v>3.6789893467016763</v>
      </c>
    </row>
    <row r="101" spans="1:69" x14ac:dyDescent="0.4">
      <c r="A101" s="15" t="s">
        <v>68</v>
      </c>
      <c r="B101" s="12">
        <v>72</v>
      </c>
      <c r="C101" s="12">
        <v>96.9</v>
      </c>
      <c r="D101" s="5">
        <v>95.1</v>
      </c>
      <c r="E101" s="7">
        <v>98.8</v>
      </c>
      <c r="F101" s="7">
        <v>66.599999999999994</v>
      </c>
      <c r="G101" s="7">
        <v>24.3</v>
      </c>
      <c r="H101" s="7"/>
      <c r="I101" s="7"/>
      <c r="J101" s="7"/>
      <c r="K101" s="7">
        <v>100</v>
      </c>
      <c r="L101" s="7">
        <v>58</v>
      </c>
      <c r="M101" s="7">
        <v>100</v>
      </c>
      <c r="N101" s="7">
        <v>86</v>
      </c>
      <c r="O101" s="7"/>
      <c r="P101" s="7">
        <v>100</v>
      </c>
      <c r="Q101" s="7">
        <v>73</v>
      </c>
      <c r="R101" s="7">
        <v>57</v>
      </c>
      <c r="S101" s="7">
        <v>68</v>
      </c>
      <c r="T101" s="7">
        <v>20</v>
      </c>
      <c r="U101" s="7">
        <v>67</v>
      </c>
      <c r="V101" s="7">
        <v>71</v>
      </c>
      <c r="W101" s="7">
        <v>100</v>
      </c>
      <c r="X101" s="7">
        <v>100</v>
      </c>
      <c r="Y101" s="7">
        <v>95.2</v>
      </c>
      <c r="Z101" s="7">
        <v>100</v>
      </c>
      <c r="AA101" s="7">
        <v>94.9</v>
      </c>
      <c r="AB101" s="7"/>
      <c r="AC101" s="7"/>
      <c r="AD101" s="7"/>
      <c r="AE101" s="8"/>
      <c r="AF101" s="4">
        <f t="shared" ref="AF101:AF104" si="57">AVERAGE(B101:AD101)</f>
        <v>79.263636363636365</v>
      </c>
      <c r="AG101" s="4">
        <f t="shared" ref="AG101:AG104" si="58">STDEV(B101:AD101)</f>
        <v>24.049780623780073</v>
      </c>
      <c r="AH101" s="4">
        <f t="shared" ref="AH101:AH104" si="59">AG101/SQRT(COUNT(B101:AD101))</f>
        <v>5.1274304571851905</v>
      </c>
    </row>
    <row r="102" spans="1:69" s="2" customFormat="1" ht="19.5" thickBot="1" x14ac:dyDescent="0.45">
      <c r="A102" s="16" t="s">
        <v>69</v>
      </c>
      <c r="B102" s="1">
        <v>100</v>
      </c>
      <c r="C102" s="1">
        <v>97.7</v>
      </c>
      <c r="D102" s="6">
        <v>95.1</v>
      </c>
      <c r="E102" s="3">
        <v>82.1</v>
      </c>
      <c r="F102" s="3">
        <v>75</v>
      </c>
      <c r="G102" s="3">
        <v>18.2</v>
      </c>
      <c r="H102" s="3"/>
      <c r="I102" s="3"/>
      <c r="J102" s="3"/>
      <c r="K102" s="3">
        <v>100</v>
      </c>
      <c r="L102" s="3">
        <v>79</v>
      </c>
      <c r="M102" s="3">
        <v>100</v>
      </c>
      <c r="N102" s="3">
        <v>96</v>
      </c>
      <c r="O102" s="3"/>
      <c r="P102" s="3">
        <v>51</v>
      </c>
      <c r="Q102" s="3">
        <v>50</v>
      </c>
      <c r="R102" s="3">
        <v>11</v>
      </c>
      <c r="S102" s="3">
        <v>53</v>
      </c>
      <c r="T102" s="3">
        <v>11</v>
      </c>
      <c r="U102" s="3">
        <v>71</v>
      </c>
      <c r="V102" s="3">
        <v>13</v>
      </c>
      <c r="W102" s="3">
        <v>55</v>
      </c>
      <c r="X102" s="3">
        <v>46</v>
      </c>
      <c r="Y102" s="3">
        <v>92.9</v>
      </c>
      <c r="Z102" s="3">
        <v>78.099999999999994</v>
      </c>
      <c r="AA102" s="3">
        <v>94.2</v>
      </c>
      <c r="AB102" s="3"/>
      <c r="AC102" s="3"/>
      <c r="AD102" s="3"/>
      <c r="AE102" s="8"/>
      <c r="AF102" s="4">
        <f t="shared" si="57"/>
        <v>66.786363636363632</v>
      </c>
      <c r="AG102" s="4">
        <f t="shared" si="58"/>
        <v>31.411558313318299</v>
      </c>
      <c r="AH102" s="4">
        <f t="shared" si="59"/>
        <v>6.6969667342454908</v>
      </c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</row>
    <row r="103" spans="1:69" x14ac:dyDescent="0.4">
      <c r="A103" s="15" t="s">
        <v>76</v>
      </c>
      <c r="B103" s="12">
        <f>B100-B101</f>
        <v>-11.299999999999997</v>
      </c>
      <c r="C103" s="12">
        <f t="shared" ref="C103:G103" si="60">C100-C101</f>
        <v>-36.700000000000003</v>
      </c>
      <c r="D103" s="7">
        <f t="shared" si="60"/>
        <v>-67.3</v>
      </c>
      <c r="E103" s="7">
        <f t="shared" si="60"/>
        <v>-54.199999999999996</v>
      </c>
      <c r="F103" s="7">
        <f t="shared" si="60"/>
        <v>-45.499999999999993</v>
      </c>
      <c r="G103" s="7">
        <f t="shared" si="60"/>
        <v>49.7</v>
      </c>
      <c r="H103" s="7"/>
      <c r="I103" s="7"/>
      <c r="J103" s="7"/>
      <c r="K103" s="7">
        <f>K100-K101</f>
        <v>-83.9</v>
      </c>
      <c r="L103" s="7">
        <f t="shared" ref="L103:AC103" si="61">L100-L101</f>
        <v>-21</v>
      </c>
      <c r="M103" s="7">
        <f t="shared" si="61"/>
        <v>-32</v>
      </c>
      <c r="N103" s="7">
        <f t="shared" si="61"/>
        <v>-36</v>
      </c>
      <c r="O103" s="7"/>
      <c r="P103" s="7">
        <f t="shared" ref="P103:AG103" si="62">P100-P101</f>
        <v>-80</v>
      </c>
      <c r="Q103" s="7">
        <f t="shared" si="62"/>
        <v>-27</v>
      </c>
      <c r="R103" s="7">
        <f t="shared" si="62"/>
        <v>-33</v>
      </c>
      <c r="S103" s="7">
        <f t="shared" si="62"/>
        <v>-39</v>
      </c>
      <c r="T103" s="7">
        <f t="shared" si="62"/>
        <v>25</v>
      </c>
      <c r="U103" s="7">
        <f t="shared" si="62"/>
        <v>-31</v>
      </c>
      <c r="V103" s="7">
        <f t="shared" si="62"/>
        <v>-28</v>
      </c>
      <c r="W103" s="7">
        <f t="shared" si="62"/>
        <v>-34</v>
      </c>
      <c r="X103" s="7">
        <f t="shared" si="62"/>
        <v>-60</v>
      </c>
      <c r="Y103" s="7">
        <f t="shared" si="62"/>
        <v>-31.900000000000006</v>
      </c>
      <c r="Z103" s="7">
        <f t="shared" si="62"/>
        <v>-69.8</v>
      </c>
      <c r="AA103" s="7">
        <f t="shared" si="62"/>
        <v>-68.900000000000006</v>
      </c>
      <c r="AB103" s="7"/>
      <c r="AC103" s="12"/>
      <c r="AD103" s="12"/>
      <c r="AE103" s="8"/>
      <c r="AF103" s="4">
        <f t="shared" si="57"/>
        <v>-37.081818181818178</v>
      </c>
      <c r="AG103" s="4">
        <f>STDEV(B103:AD103)</f>
        <v>31.268859244327391</v>
      </c>
      <c r="AH103" s="4">
        <f>AG103/SQRT(COUNT(B103:AD103))</f>
        <v>6.6665431905133508</v>
      </c>
    </row>
    <row r="104" spans="1:69" x14ac:dyDescent="0.4">
      <c r="A104" s="15" t="s">
        <v>77</v>
      </c>
      <c r="B104" s="12">
        <f>B100-B102</f>
        <v>-39.299999999999997</v>
      </c>
      <c r="C104" s="12">
        <f t="shared" ref="C104:G104" si="63">C100-C102</f>
        <v>-37.5</v>
      </c>
      <c r="D104" s="7">
        <f t="shared" si="63"/>
        <v>-67.3</v>
      </c>
      <c r="E104" s="7">
        <f t="shared" si="63"/>
        <v>-37.499999999999993</v>
      </c>
      <c r="F104" s="7">
        <f t="shared" si="63"/>
        <v>-53.9</v>
      </c>
      <c r="G104" s="7">
        <f t="shared" si="63"/>
        <v>55.8</v>
      </c>
      <c r="H104" s="7"/>
      <c r="I104" s="7"/>
      <c r="J104" s="7"/>
      <c r="K104" s="7">
        <f t="shared" ref="K104:W104" si="64">K100-K102</f>
        <v>-83.9</v>
      </c>
      <c r="L104" s="7">
        <f t="shared" si="64"/>
        <v>-42</v>
      </c>
      <c r="M104" s="7">
        <f t="shared" si="64"/>
        <v>-32</v>
      </c>
      <c r="N104" s="7">
        <f t="shared" si="64"/>
        <v>-46</v>
      </c>
      <c r="O104" s="7"/>
      <c r="P104" s="7">
        <f t="shared" ref="P104:AB104" si="65">P100-P102</f>
        <v>-31</v>
      </c>
      <c r="Q104" s="7">
        <f t="shared" si="65"/>
        <v>-4</v>
      </c>
      <c r="R104" s="7">
        <f t="shared" si="65"/>
        <v>13</v>
      </c>
      <c r="S104" s="7">
        <f t="shared" si="65"/>
        <v>-24</v>
      </c>
      <c r="T104" s="7">
        <f t="shared" si="65"/>
        <v>34</v>
      </c>
      <c r="U104" s="7">
        <f t="shared" si="65"/>
        <v>-35</v>
      </c>
      <c r="V104" s="7">
        <f t="shared" si="65"/>
        <v>30</v>
      </c>
      <c r="W104" s="7">
        <f t="shared" si="65"/>
        <v>11</v>
      </c>
      <c r="X104" s="7">
        <f>X100-X102</f>
        <v>-6</v>
      </c>
      <c r="Y104" s="7">
        <f t="shared" ref="Y104:AA104" si="66">Y100-Y102</f>
        <v>-29.600000000000009</v>
      </c>
      <c r="Z104" s="7">
        <f t="shared" si="66"/>
        <v>-47.899999999999991</v>
      </c>
      <c r="AA104" s="7">
        <f t="shared" si="66"/>
        <v>-68.2</v>
      </c>
      <c r="AB104" s="7"/>
      <c r="AC104" s="12"/>
      <c r="AD104" s="12"/>
      <c r="AE104" s="8"/>
      <c r="AF104" s="4">
        <f t="shared" si="57"/>
        <v>-24.604545454545459</v>
      </c>
      <c r="AG104" s="4">
        <f t="shared" ref="AG104" si="67">STDEV(B104:AD104)</f>
        <v>35.531146326953184</v>
      </c>
      <c r="AH104" s="4">
        <f t="shared" ref="AH104" si="68">AG104/SQRT(COUNT(B104:AD104))</f>
        <v>7.5752658498424355</v>
      </c>
    </row>
  </sheetData>
  <phoneticPr fontId="1"/>
  <pageMargins left="0.7" right="0.7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E906-DDF4-4CEA-9D52-AECB46893082}">
  <dimension ref="A1:D59"/>
  <sheetViews>
    <sheetView tabSelected="1" zoomScaleNormal="100" workbookViewId="0">
      <selection activeCell="I54" sqref="I54"/>
    </sheetView>
  </sheetViews>
  <sheetFormatPr defaultRowHeight="18.75" x14ac:dyDescent="0.4"/>
  <cols>
    <col min="1" max="1" width="10.875" style="10" customWidth="1"/>
    <col min="3" max="3" width="9" style="10"/>
    <col min="4" max="4" width="13.375" style="10" bestFit="1" customWidth="1"/>
  </cols>
  <sheetData>
    <row r="1" spans="1:4" s="12" customFormat="1" x14ac:dyDescent="0.4">
      <c r="A1" s="12" t="s">
        <v>6</v>
      </c>
      <c r="B1" s="12" t="s">
        <v>61</v>
      </c>
      <c r="C1" s="12" t="s">
        <v>62</v>
      </c>
      <c r="D1" s="12" t="s">
        <v>63</v>
      </c>
    </row>
    <row r="2" spans="1:4" x14ac:dyDescent="0.4">
      <c r="A2" s="10" t="s">
        <v>5</v>
      </c>
      <c r="B2">
        <v>81</v>
      </c>
      <c r="C2" s="10" t="s">
        <v>78</v>
      </c>
      <c r="D2" s="10" t="s">
        <v>64</v>
      </c>
    </row>
    <row r="3" spans="1:4" x14ac:dyDescent="0.4">
      <c r="A3" s="10" t="s">
        <v>7</v>
      </c>
      <c r="B3">
        <v>42</v>
      </c>
      <c r="C3" s="10" t="s">
        <v>79</v>
      </c>
      <c r="D3" s="10" t="s">
        <v>65</v>
      </c>
    </row>
    <row r="4" spans="1:4" x14ac:dyDescent="0.4">
      <c r="A4" s="10" t="s">
        <v>8</v>
      </c>
      <c r="B4">
        <v>19</v>
      </c>
      <c r="C4" s="10" t="s">
        <v>78</v>
      </c>
      <c r="D4" s="10" t="s">
        <v>64</v>
      </c>
    </row>
    <row r="5" spans="1:4" x14ac:dyDescent="0.4">
      <c r="A5" s="10" t="s">
        <v>9</v>
      </c>
      <c r="B5">
        <v>24</v>
      </c>
      <c r="C5" s="10" t="s">
        <v>78</v>
      </c>
      <c r="D5" s="10" t="s">
        <v>64</v>
      </c>
    </row>
    <row r="6" spans="1:4" x14ac:dyDescent="0.4">
      <c r="A6" s="10" t="s">
        <v>10</v>
      </c>
      <c r="B6">
        <v>18</v>
      </c>
      <c r="C6" s="10" t="s">
        <v>79</v>
      </c>
      <c r="D6" s="10" t="s">
        <v>65</v>
      </c>
    </row>
    <row r="7" spans="1:4" x14ac:dyDescent="0.4">
      <c r="A7" s="10" t="s">
        <v>11</v>
      </c>
      <c r="B7">
        <v>35</v>
      </c>
      <c r="C7" s="10" t="s">
        <v>78</v>
      </c>
      <c r="D7" s="10" t="s">
        <v>65</v>
      </c>
    </row>
    <row r="8" spans="1:4" x14ac:dyDescent="0.4">
      <c r="A8" s="10" t="s">
        <v>12</v>
      </c>
      <c r="B8">
        <v>37</v>
      </c>
      <c r="C8" s="10" t="s">
        <v>79</v>
      </c>
      <c r="D8" s="10" t="s">
        <v>65</v>
      </c>
    </row>
    <row r="9" spans="1:4" x14ac:dyDescent="0.4">
      <c r="A9" s="10" t="s">
        <v>13</v>
      </c>
      <c r="B9">
        <v>20</v>
      </c>
      <c r="C9" s="10" t="s">
        <v>79</v>
      </c>
      <c r="D9" s="10" t="s">
        <v>65</v>
      </c>
    </row>
    <row r="10" spans="1:4" x14ac:dyDescent="0.4">
      <c r="A10" s="10" t="s">
        <v>14</v>
      </c>
      <c r="B10">
        <v>17</v>
      </c>
      <c r="C10" s="10" t="s">
        <v>79</v>
      </c>
      <c r="D10" s="10" t="s">
        <v>65</v>
      </c>
    </row>
    <row r="11" spans="1:4" x14ac:dyDescent="0.4">
      <c r="A11" s="10" t="s">
        <v>15</v>
      </c>
      <c r="B11">
        <v>19</v>
      </c>
      <c r="C11" s="10" t="s">
        <v>79</v>
      </c>
      <c r="D11" s="10" t="s">
        <v>65</v>
      </c>
    </row>
    <row r="12" spans="1:4" x14ac:dyDescent="0.4">
      <c r="A12" s="10" t="s">
        <v>16</v>
      </c>
      <c r="B12">
        <v>73</v>
      </c>
      <c r="C12" s="10" t="s">
        <v>78</v>
      </c>
      <c r="D12" s="10" t="s">
        <v>64</v>
      </c>
    </row>
    <row r="13" spans="1:4" x14ac:dyDescent="0.4">
      <c r="A13" s="10" t="s">
        <v>17</v>
      </c>
      <c r="B13">
        <v>48</v>
      </c>
      <c r="C13" s="10" t="s">
        <v>78</v>
      </c>
      <c r="D13" s="10" t="s">
        <v>65</v>
      </c>
    </row>
    <row r="14" spans="1:4" x14ac:dyDescent="0.4">
      <c r="A14" s="10" t="s">
        <v>18</v>
      </c>
      <c r="B14">
        <v>19</v>
      </c>
      <c r="C14" s="10" t="s">
        <v>78</v>
      </c>
      <c r="D14" s="10" t="s">
        <v>65</v>
      </c>
    </row>
    <row r="15" spans="1:4" x14ac:dyDescent="0.4">
      <c r="A15" s="10" t="s">
        <v>19</v>
      </c>
      <c r="B15">
        <v>22</v>
      </c>
      <c r="C15" s="10" t="s">
        <v>79</v>
      </c>
      <c r="D15" s="10" t="s">
        <v>65</v>
      </c>
    </row>
    <row r="16" spans="1:4" x14ac:dyDescent="0.4">
      <c r="A16" s="10" t="s">
        <v>20</v>
      </c>
      <c r="B16">
        <v>34</v>
      </c>
      <c r="C16" s="10" t="s">
        <v>79</v>
      </c>
      <c r="D16" s="10" t="s">
        <v>65</v>
      </c>
    </row>
    <row r="17" spans="1:4" x14ac:dyDescent="0.4">
      <c r="A17" s="10" t="s">
        <v>21</v>
      </c>
      <c r="B17">
        <v>26</v>
      </c>
      <c r="C17" s="10" t="s">
        <v>79</v>
      </c>
      <c r="D17" s="10" t="s">
        <v>65</v>
      </c>
    </row>
    <row r="18" spans="1:4" x14ac:dyDescent="0.4">
      <c r="A18" s="10" t="s">
        <v>22</v>
      </c>
      <c r="B18">
        <v>17</v>
      </c>
      <c r="C18" s="10" t="s">
        <v>78</v>
      </c>
      <c r="D18" s="10" t="s">
        <v>64</v>
      </c>
    </row>
    <row r="19" spans="1:4" x14ac:dyDescent="0.4">
      <c r="A19" s="10" t="s">
        <v>23</v>
      </c>
      <c r="B19">
        <v>23</v>
      </c>
      <c r="C19" s="10" t="s">
        <v>79</v>
      </c>
      <c r="D19" s="10" t="s">
        <v>65</v>
      </c>
    </row>
    <row r="20" spans="1:4" x14ac:dyDescent="0.4">
      <c r="A20" s="10" t="s">
        <v>24</v>
      </c>
      <c r="B20">
        <v>20</v>
      </c>
      <c r="C20" s="10" t="s">
        <v>79</v>
      </c>
      <c r="D20" s="10" t="s">
        <v>64</v>
      </c>
    </row>
    <row r="21" spans="1:4" x14ac:dyDescent="0.4">
      <c r="A21" s="10" t="s">
        <v>25</v>
      </c>
      <c r="B21">
        <v>31</v>
      </c>
      <c r="C21" s="10" t="s">
        <v>78</v>
      </c>
      <c r="D21" s="10" t="s">
        <v>65</v>
      </c>
    </row>
    <row r="22" spans="1:4" x14ac:dyDescent="0.4">
      <c r="A22" s="10" t="s">
        <v>26</v>
      </c>
      <c r="B22">
        <v>18</v>
      </c>
      <c r="C22" s="10" t="s">
        <v>78</v>
      </c>
      <c r="D22" s="10" t="s">
        <v>65</v>
      </c>
    </row>
    <row r="23" spans="1:4" x14ac:dyDescent="0.4">
      <c r="A23" s="10" t="s">
        <v>27</v>
      </c>
      <c r="B23">
        <v>17</v>
      </c>
      <c r="C23" s="10" t="s">
        <v>79</v>
      </c>
      <c r="D23" s="10" t="s">
        <v>65</v>
      </c>
    </row>
    <row r="24" spans="1:4" x14ac:dyDescent="0.4">
      <c r="A24" s="10" t="s">
        <v>28</v>
      </c>
      <c r="B24">
        <v>17</v>
      </c>
      <c r="C24" s="10" t="s">
        <v>79</v>
      </c>
      <c r="D24" s="10" t="s">
        <v>65</v>
      </c>
    </row>
    <row r="25" spans="1:4" x14ac:dyDescent="0.4">
      <c r="A25" s="10" t="s">
        <v>29</v>
      </c>
      <c r="B25">
        <v>19</v>
      </c>
      <c r="C25" s="10" t="s">
        <v>79</v>
      </c>
      <c r="D25" s="10" t="s">
        <v>65</v>
      </c>
    </row>
    <row r="26" spans="1:4" x14ac:dyDescent="0.4">
      <c r="A26" s="10" t="s">
        <v>30</v>
      </c>
      <c r="B26">
        <v>23</v>
      </c>
      <c r="C26" s="10" t="s">
        <v>78</v>
      </c>
      <c r="D26" s="10" t="s">
        <v>65</v>
      </c>
    </row>
    <row r="27" spans="1:4" x14ac:dyDescent="0.4">
      <c r="A27" s="10" t="s">
        <v>31</v>
      </c>
      <c r="B27">
        <v>18</v>
      </c>
      <c r="C27" s="10" t="s">
        <v>79</v>
      </c>
      <c r="D27" s="10" t="s">
        <v>65</v>
      </c>
    </row>
    <row r="28" spans="1:4" x14ac:dyDescent="0.4">
      <c r="A28" s="10" t="s">
        <v>32</v>
      </c>
      <c r="B28">
        <v>24</v>
      </c>
      <c r="C28" s="10" t="s">
        <v>78</v>
      </c>
      <c r="D28" s="10" t="s">
        <v>65</v>
      </c>
    </row>
    <row r="29" spans="1:4" x14ac:dyDescent="0.4">
      <c r="A29" s="10" t="s">
        <v>33</v>
      </c>
      <c r="B29">
        <v>25</v>
      </c>
      <c r="C29" s="10" t="s">
        <v>79</v>
      </c>
      <c r="D29" s="10" t="s">
        <v>65</v>
      </c>
    </row>
    <row r="30" spans="1:4" x14ac:dyDescent="0.4">
      <c r="A30" s="10" t="s">
        <v>34</v>
      </c>
      <c r="B30">
        <v>26</v>
      </c>
      <c r="C30" s="10" t="s">
        <v>79</v>
      </c>
      <c r="D30" s="10" t="s">
        <v>65</v>
      </c>
    </row>
    <row r="31" spans="1:4" x14ac:dyDescent="0.4">
      <c r="A31" s="10" t="s">
        <v>35</v>
      </c>
      <c r="B31">
        <v>19</v>
      </c>
      <c r="C31" s="10" t="s">
        <v>78</v>
      </c>
      <c r="D31" s="10" t="s">
        <v>65</v>
      </c>
    </row>
    <row r="32" spans="1:4" x14ac:dyDescent="0.4">
      <c r="A32" s="10" t="s">
        <v>38</v>
      </c>
      <c r="B32">
        <v>68</v>
      </c>
      <c r="C32" s="10" t="s">
        <v>79</v>
      </c>
      <c r="D32" s="10" t="s">
        <v>64</v>
      </c>
    </row>
    <row r="33" spans="1:4" x14ac:dyDescent="0.4">
      <c r="A33" s="10" t="s">
        <v>37</v>
      </c>
      <c r="B33">
        <v>17</v>
      </c>
      <c r="C33" s="10" t="s">
        <v>78</v>
      </c>
      <c r="D33" s="10" t="s">
        <v>65</v>
      </c>
    </row>
    <row r="34" spans="1:4" x14ac:dyDescent="0.4">
      <c r="A34" s="10" t="s">
        <v>40</v>
      </c>
      <c r="B34">
        <v>39</v>
      </c>
      <c r="C34" s="10" t="s">
        <v>78</v>
      </c>
      <c r="D34" s="10" t="s">
        <v>64</v>
      </c>
    </row>
    <row r="35" spans="1:4" x14ac:dyDescent="0.4">
      <c r="A35" s="10" t="s">
        <v>39</v>
      </c>
      <c r="B35">
        <v>28</v>
      </c>
      <c r="C35" s="10" t="s">
        <v>79</v>
      </c>
      <c r="D35" s="10" t="s">
        <v>65</v>
      </c>
    </row>
    <row r="36" spans="1:4" x14ac:dyDescent="0.4">
      <c r="A36" s="10" t="s">
        <v>36</v>
      </c>
      <c r="B36">
        <v>20</v>
      </c>
      <c r="C36" s="10" t="s">
        <v>79</v>
      </c>
      <c r="D36" s="10" t="s">
        <v>65</v>
      </c>
    </row>
    <row r="37" spans="1:4" x14ac:dyDescent="0.4">
      <c r="A37" s="10" t="s">
        <v>41</v>
      </c>
      <c r="B37">
        <v>55</v>
      </c>
      <c r="C37" s="10" t="s">
        <v>78</v>
      </c>
      <c r="D37" s="10" t="s">
        <v>64</v>
      </c>
    </row>
    <row r="38" spans="1:4" x14ac:dyDescent="0.4">
      <c r="A38" s="10" t="s">
        <v>42</v>
      </c>
      <c r="B38">
        <v>16</v>
      </c>
      <c r="C38" s="10" t="s">
        <v>79</v>
      </c>
      <c r="D38" s="10" t="s">
        <v>65</v>
      </c>
    </row>
    <row r="39" spans="1:4" x14ac:dyDescent="0.4">
      <c r="A39" s="10" t="s">
        <v>43</v>
      </c>
      <c r="B39">
        <v>16</v>
      </c>
      <c r="C39" s="10" t="s">
        <v>79</v>
      </c>
      <c r="D39" s="10" t="s">
        <v>65</v>
      </c>
    </row>
    <row r="40" spans="1:4" x14ac:dyDescent="0.4">
      <c r="A40" s="10" t="s">
        <v>44</v>
      </c>
      <c r="B40">
        <v>31</v>
      </c>
      <c r="C40" s="10" t="s">
        <v>79</v>
      </c>
      <c r="D40" s="10" t="s">
        <v>65</v>
      </c>
    </row>
    <row r="41" spans="1:4" x14ac:dyDescent="0.4">
      <c r="A41" s="10" t="s">
        <v>45</v>
      </c>
      <c r="B41">
        <v>16</v>
      </c>
      <c r="C41" s="10" t="s">
        <v>79</v>
      </c>
      <c r="D41" s="10" t="s">
        <v>65</v>
      </c>
    </row>
    <row r="42" spans="1:4" x14ac:dyDescent="0.4">
      <c r="A42" s="10" t="s">
        <v>46</v>
      </c>
      <c r="B42">
        <v>24</v>
      </c>
      <c r="C42" s="10" t="s">
        <v>79</v>
      </c>
      <c r="D42" s="10" t="s">
        <v>65</v>
      </c>
    </row>
    <row r="43" spans="1:4" x14ac:dyDescent="0.4">
      <c r="A43" s="10" t="s">
        <v>47</v>
      </c>
      <c r="B43">
        <v>16</v>
      </c>
      <c r="C43" s="10" t="s">
        <v>79</v>
      </c>
      <c r="D43" s="10" t="s">
        <v>64</v>
      </c>
    </row>
    <row r="44" spans="1:4" x14ac:dyDescent="0.4">
      <c r="A44" s="10" t="s">
        <v>48</v>
      </c>
      <c r="B44">
        <v>26</v>
      </c>
      <c r="C44" s="10" t="s">
        <v>79</v>
      </c>
      <c r="D44" s="10" t="s">
        <v>65</v>
      </c>
    </row>
    <row r="45" spans="1:4" x14ac:dyDescent="0.4">
      <c r="A45" s="10" t="s">
        <v>49</v>
      </c>
      <c r="B45">
        <v>28</v>
      </c>
      <c r="C45" s="10" t="s">
        <v>78</v>
      </c>
      <c r="D45" s="10" t="s">
        <v>65</v>
      </c>
    </row>
    <row r="46" spans="1:4" x14ac:dyDescent="0.4">
      <c r="A46" s="10" t="s">
        <v>50</v>
      </c>
      <c r="B46">
        <v>30</v>
      </c>
      <c r="C46" s="10" t="s">
        <v>78</v>
      </c>
      <c r="D46" s="10" t="s">
        <v>65</v>
      </c>
    </row>
    <row r="47" spans="1:4" x14ac:dyDescent="0.4">
      <c r="A47" s="10" t="s">
        <v>51</v>
      </c>
      <c r="B47">
        <v>53</v>
      </c>
      <c r="C47" s="10" t="s">
        <v>78</v>
      </c>
      <c r="D47" s="10" t="s">
        <v>65</v>
      </c>
    </row>
    <row r="48" spans="1:4" x14ac:dyDescent="0.4">
      <c r="A48" s="10" t="s">
        <v>52</v>
      </c>
      <c r="B48">
        <v>27</v>
      </c>
      <c r="C48" s="10" t="s">
        <v>79</v>
      </c>
      <c r="D48" s="10" t="s">
        <v>65</v>
      </c>
    </row>
    <row r="49" spans="1:4" x14ac:dyDescent="0.4">
      <c r="A49" s="10" t="s">
        <v>53</v>
      </c>
      <c r="B49">
        <v>38</v>
      </c>
      <c r="C49" s="10" t="s">
        <v>78</v>
      </c>
      <c r="D49" s="10" t="s">
        <v>64</v>
      </c>
    </row>
    <row r="50" spans="1:4" x14ac:dyDescent="0.4">
      <c r="A50" s="10" t="s">
        <v>54</v>
      </c>
      <c r="B50">
        <v>17</v>
      </c>
      <c r="C50" s="10" t="s">
        <v>79</v>
      </c>
      <c r="D50" s="10" t="s">
        <v>65</v>
      </c>
    </row>
    <row r="51" spans="1:4" x14ac:dyDescent="0.4">
      <c r="A51" s="10" t="s">
        <v>55</v>
      </c>
      <c r="B51">
        <v>17</v>
      </c>
      <c r="C51" s="10" t="s">
        <v>79</v>
      </c>
      <c r="D51" s="10" t="s">
        <v>65</v>
      </c>
    </row>
    <row r="52" spans="1:4" x14ac:dyDescent="0.4">
      <c r="A52" s="10" t="s">
        <v>56</v>
      </c>
      <c r="B52">
        <v>30</v>
      </c>
      <c r="C52" s="10" t="s">
        <v>78</v>
      </c>
      <c r="D52" s="10" t="s">
        <v>65</v>
      </c>
    </row>
    <row r="53" spans="1:4" x14ac:dyDescent="0.4">
      <c r="A53" s="10" t="s">
        <v>57</v>
      </c>
      <c r="B53">
        <v>20</v>
      </c>
      <c r="C53" s="10" t="s">
        <v>79</v>
      </c>
      <c r="D53" s="10" t="s">
        <v>65</v>
      </c>
    </row>
    <row r="54" spans="1:4" x14ac:dyDescent="0.4">
      <c r="A54" s="10" t="s">
        <v>58</v>
      </c>
      <c r="B54">
        <v>16</v>
      </c>
      <c r="C54" s="10" t="s">
        <v>78</v>
      </c>
      <c r="D54" s="10" t="s">
        <v>65</v>
      </c>
    </row>
    <row r="55" spans="1:4" x14ac:dyDescent="0.4">
      <c r="A55" s="10" t="s">
        <v>59</v>
      </c>
      <c r="B55">
        <v>35</v>
      </c>
      <c r="C55" s="10" t="s">
        <v>78</v>
      </c>
      <c r="D55" s="10" t="s">
        <v>65</v>
      </c>
    </row>
    <row r="56" spans="1:4" x14ac:dyDescent="0.4">
      <c r="A56" s="10" t="s">
        <v>60</v>
      </c>
      <c r="B56">
        <v>32</v>
      </c>
      <c r="C56" s="10" t="s">
        <v>78</v>
      </c>
      <c r="D56" s="10" t="s">
        <v>65</v>
      </c>
    </row>
    <row r="57" spans="1:4" x14ac:dyDescent="0.4">
      <c r="A57" s="10" t="s">
        <v>4</v>
      </c>
      <c r="B57">
        <f>AVERAGE(B2:B56)</f>
        <v>28.109090909090909</v>
      </c>
    </row>
    <row r="58" spans="1:4" x14ac:dyDescent="0.4">
      <c r="A58" s="10" t="s">
        <v>2</v>
      </c>
      <c r="B58">
        <f>STDEV(B2:B56)</f>
        <v>14.621993489353411</v>
      </c>
    </row>
    <row r="59" spans="1:4" x14ac:dyDescent="0.4">
      <c r="A59" s="10" t="s">
        <v>3</v>
      </c>
      <c r="B59">
        <f>B58/SQRT(COUNT(B2:B56))</f>
        <v>1.9716291998920981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raw data</vt:lpstr>
      <vt:lpstr>patient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Reona Aijma</dc:creator>
  <cp:lastModifiedBy>合島 怜央奈</cp:lastModifiedBy>
  <cp:lastPrinted>2021-03-22T13:23:55Z</cp:lastPrinted>
  <dcterms:created xsi:type="dcterms:W3CDTF">2019-09-29T07:30:21Z</dcterms:created>
  <dcterms:modified xsi:type="dcterms:W3CDTF">2022-10-15T00:10:55Z</dcterms:modified>
</cp:coreProperties>
</file>