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<sst xmlns="http://schemas.openxmlformats.org/spreadsheetml/2006/main" count="2852" uniqueCount="605">
  <si>
    <t>RAW COUNTS</t>
  </si>
  <si>
    <t>Scaling factor</t>
  </si>
  <si>
    <t>ID</t>
  </si>
  <si>
    <t>Annotation</t>
  </si>
  <si>
    <t>Family</t>
  </si>
  <si>
    <t>TPM (Total counts /transcript kb length)/Scalilng factor</t>
  </si>
  <si>
    <t>Unfed average</t>
  </si>
  <si>
    <t>Fed average</t>
  </si>
  <si>
    <t>Log 10 (TPM+1)</t>
  </si>
  <si>
    <t>Aas</t>
  </si>
  <si>
    <t>Nucl</t>
  </si>
  <si>
    <t>Nucl Length bp/1000</t>
  </si>
  <si>
    <t>UF1</t>
  </si>
  <si>
    <t>UF2</t>
  </si>
  <si>
    <t>UF3</t>
  </si>
  <si>
    <t>UF4</t>
  </si>
  <si>
    <t>UF5</t>
  </si>
  <si>
    <t>UF6</t>
  </si>
  <si>
    <t>F1</t>
  </si>
  <si>
    <t>F2</t>
  </si>
  <si>
    <t>F3</t>
  </si>
  <si>
    <t>F4</t>
  </si>
  <si>
    <t>F5</t>
  </si>
  <si>
    <t>F6</t>
  </si>
  <si>
    <t>Sample</t>
  </si>
  <si>
    <t>Scaling factor (Total counts per Kb per library/1 M)</t>
  </si>
  <si>
    <t>TRINITY_DN12549_c0_g1_i16.p1</t>
  </si>
  <si>
    <t>TinfAmT3</t>
  </si>
  <si>
    <t>AmT</t>
  </si>
  <si>
    <t>unfed_rep1</t>
  </si>
  <si>
    <t>TRINITY_DN4454_c0_g1_i3.p1</t>
  </si>
  <si>
    <t>TinfAmT1</t>
  </si>
  <si>
    <t>unfed_rep2</t>
  </si>
  <si>
    <t>TRINITY_DN7031_c0_g2_i2.p1</t>
  </si>
  <si>
    <t>TinfRh50</t>
  </si>
  <si>
    <t>unfed_rep3</t>
  </si>
  <si>
    <t>TRINITY_DN9050_c0_g1_i12.p1</t>
  </si>
  <si>
    <t>TinfCheB4</t>
  </si>
  <si>
    <t>CheB</t>
  </si>
  <si>
    <t>unfed_rep4</t>
  </si>
  <si>
    <t>TRINITY_DN9050_c0_g1_i13.p1</t>
  </si>
  <si>
    <t>TinfCheB5</t>
  </si>
  <si>
    <t>unfed_rep5</t>
  </si>
  <si>
    <t>TRINITY_DN9050_c0_g1_i5.p1</t>
  </si>
  <si>
    <t>TinfCheB1</t>
  </si>
  <si>
    <t>unfed_rep6</t>
  </si>
  <si>
    <t>TRINITY_DN9050_c0_g1_i7.p1</t>
  </si>
  <si>
    <t>TinfCheB2</t>
  </si>
  <si>
    <t>fed_rep1</t>
  </si>
  <si>
    <t>TRINITY_DN9050_c0_g1_i9.p1</t>
  </si>
  <si>
    <t>TinfCheB3</t>
  </si>
  <si>
    <t>fed_rep2</t>
  </si>
  <si>
    <t>TRINITY_DN13725_c0_g1_i1.p1</t>
  </si>
  <si>
    <t>TinfCheA</t>
  </si>
  <si>
    <t>CheA</t>
  </si>
  <si>
    <t>fed_rep3</t>
  </si>
  <si>
    <t>CheAs</t>
  </si>
  <si>
    <t>TRINITY_DN10246_c0_g1_i1.p1</t>
  </si>
  <si>
    <t>TinfCsp19</t>
  </si>
  <si>
    <t>CSP</t>
  </si>
  <si>
    <t>fed_rep4</t>
  </si>
  <si>
    <t>TRINITY_DN1252_c0_g1_i1.p1</t>
  </si>
  <si>
    <t>TinfCsp3.1</t>
  </si>
  <si>
    <t>fed_rep5</t>
  </si>
  <si>
    <t>TRINITY_DN1252_c0_g1_i28.p1</t>
  </si>
  <si>
    <t>TinfCsp2</t>
  </si>
  <si>
    <t>fed_rep6</t>
  </si>
  <si>
    <t>TRINITY_DN13364_c1_g1_i4.p1</t>
  </si>
  <si>
    <t>TinfCsp11</t>
  </si>
  <si>
    <t>TRINITY_DN13674_c0_g1_i1.p1</t>
  </si>
  <si>
    <t>TinfCsp14.2</t>
  </si>
  <si>
    <t>TRINITY_DN13674_c0_g2_i2.p1</t>
  </si>
  <si>
    <t>TinfCsp15.2</t>
  </si>
  <si>
    <t>TRINITY_DN1524_c2_g1_i1.p1</t>
  </si>
  <si>
    <t>TinfCsp7</t>
  </si>
  <si>
    <t>TRINITY_DN169892_c0_g1_i1.p1</t>
  </si>
  <si>
    <t>TinfCsp16</t>
  </si>
  <si>
    <t>TRINITY_DN19346_c0_g1_i1.p1</t>
  </si>
  <si>
    <t>TinfCsp8</t>
  </si>
  <si>
    <t>TRINITY_DN25307_c0_g1_i2.p1</t>
  </si>
  <si>
    <t>TinfCsp12</t>
  </si>
  <si>
    <t>TRINITY_DN43792_c0_g1_i1.p1</t>
  </si>
  <si>
    <t>TinfCsp3.2</t>
  </si>
  <si>
    <t>TRINITY_DN4618_c2_g1_i1.p1</t>
  </si>
  <si>
    <t>TinfCsp1</t>
  </si>
  <si>
    <t>TRINITY_DN4786_c0_g2_i1.p1</t>
  </si>
  <si>
    <t>TinfCsp13</t>
  </si>
  <si>
    <t>TRINITY_DN587_c3_g1_i4.p1</t>
  </si>
  <si>
    <t>-</t>
  </si>
  <si>
    <t>TRINITY_DN7029_c0_g2_i1.p1</t>
  </si>
  <si>
    <t>TinfCsp10</t>
  </si>
  <si>
    <t>TRINITY_DN7207_c0_g1_i1.p1</t>
  </si>
  <si>
    <t>TinfCsp17</t>
  </si>
  <si>
    <t>TRINITY_DN9988_c0_g1_i4.p1</t>
  </si>
  <si>
    <t>TinfCsp20</t>
  </si>
  <si>
    <t>TRINITY_DN9988_c0_g1_i5.p1</t>
  </si>
  <si>
    <t>TinfCsp5.1</t>
  </si>
  <si>
    <t>TRINITY_DN9988_c1_g1_i1.p1</t>
  </si>
  <si>
    <t>TinfCsp5.2</t>
  </si>
  <si>
    <t>TRINITY_DN102261_c0_g1_i2.p1</t>
  </si>
  <si>
    <t>TinfGr4</t>
  </si>
  <si>
    <t>GR</t>
  </si>
  <si>
    <t>TRINITY_DN18321_c0_g1_i11.p1</t>
  </si>
  <si>
    <t>TinfGr24.1</t>
  </si>
  <si>
    <t>TRINITY_DN18321_c0_g1_i12.p1</t>
  </si>
  <si>
    <t>TinfGr24.2</t>
  </si>
  <si>
    <t>TRINITY_DN21457_c0_g1_i1.p1</t>
  </si>
  <si>
    <t>TinfGr28</t>
  </si>
  <si>
    <t>TRINITY_DN25527_c0_g2_i2.p1</t>
  </si>
  <si>
    <t>TRINITY_DN39834_c0_g1_i2.p1</t>
  </si>
  <si>
    <t>TinfGr22</t>
  </si>
  <si>
    <t>TRINITY_DN4868_c0_g1_i6.p1</t>
  </si>
  <si>
    <t>TRINITY_DN6805_c0_g1_i10.p1</t>
  </si>
  <si>
    <t>TinfGr26</t>
  </si>
  <si>
    <t>TRINITY_DN8160_c0_g1_i4.p1</t>
  </si>
  <si>
    <t>TinfGr27.1</t>
  </si>
  <si>
    <t>TRINITY_DN8160_c0_g1_i8.p1</t>
  </si>
  <si>
    <t>TinfGr27.2</t>
  </si>
  <si>
    <t>TRINITY_DN81960_c0_g1_i1.p1</t>
  </si>
  <si>
    <t>TinfGr25</t>
  </si>
  <si>
    <t>TRINITY_DN10567_c0_g1_i1.p1</t>
  </si>
  <si>
    <t>TinfIr21a.1</t>
  </si>
  <si>
    <t>IR</t>
  </si>
  <si>
    <t>TRINITY_DN10567_c0_g1_i3.p1</t>
  </si>
  <si>
    <t>TinfIr21a.2</t>
  </si>
  <si>
    <t>TRINITY_DN10567_c0_g1_i4.p1</t>
  </si>
  <si>
    <t>TinfIr21a.3</t>
  </si>
  <si>
    <t>TRINITY_DN11279_c0_g1_i9.p1</t>
  </si>
  <si>
    <t>TinfIr75L</t>
  </si>
  <si>
    <t>TRINITY_DN12094_c1_g1_i13.p1</t>
  </si>
  <si>
    <t>TinfIr75m</t>
  </si>
  <si>
    <t>TRINITY_DN12094_c1_g2_i1.p1</t>
  </si>
  <si>
    <t>TinfIr75n</t>
  </si>
  <si>
    <t>TRINITY_DN1218_c0_g1_i14.p1</t>
  </si>
  <si>
    <t>TinfIr105</t>
  </si>
  <si>
    <t>TRINITY_DN12565_c0_g1_i10.p1</t>
  </si>
  <si>
    <t>TinfIr93a</t>
  </si>
  <si>
    <t>TRINITY_DN14631_c0_g1_i11.p1</t>
  </si>
  <si>
    <t>Tinf_Ir41 subfamily_like1</t>
  </si>
  <si>
    <t>TRINITY_DN1547_c8_g1_i5.p1</t>
  </si>
  <si>
    <t>TinfIr76b</t>
  </si>
  <si>
    <t>TRINITY_DN154712_c0_g1_i1.p1</t>
  </si>
  <si>
    <t>TinfIr68a</t>
  </si>
  <si>
    <t>TRINITY_DN18311_c1_g1_i3.p1</t>
  </si>
  <si>
    <t>TinfIr106</t>
  </si>
  <si>
    <t>TRINITY_DN1880_c0_g1_i10.p1</t>
  </si>
  <si>
    <t>TinfIr40a.1</t>
  </si>
  <si>
    <t>TRINITY_DN1880_c0_g1_i14.p1</t>
  </si>
  <si>
    <t>TinfIr40a.2</t>
  </si>
  <si>
    <t>TRINITY_DN1880_c0_g1_i14.p2</t>
  </si>
  <si>
    <t>TinfIr40a.3</t>
  </si>
  <si>
    <t>TRINITY_DN1880_c0_g1_i19.p1</t>
  </si>
  <si>
    <t>TinfIr40a.4</t>
  </si>
  <si>
    <t>TRINITY_DN1880_c0_g1_i24.p1</t>
  </si>
  <si>
    <t>TinfIr40a.5</t>
  </si>
  <si>
    <t>TRINITY_DN30534_c0_g1_i5.p1</t>
  </si>
  <si>
    <t>TinfIr41c</t>
  </si>
  <si>
    <t>TRINITY_DN3578_c0_g1_i13.p1</t>
  </si>
  <si>
    <t>TinfIr75_subfamily_like1</t>
  </si>
  <si>
    <t>TRINITY_DN3578_c0_g1_i21.p1</t>
  </si>
  <si>
    <t>TinfIr75_subfamily_like2</t>
  </si>
  <si>
    <t>TRINITY_DN3578_c0_g1_i6.p1</t>
  </si>
  <si>
    <t>TinfIr75i</t>
  </si>
  <si>
    <t>TRINITY_DN3578_c0_g1_i7.p1</t>
  </si>
  <si>
    <t>TinfIr75_subfamily_like3</t>
  </si>
  <si>
    <t>TRINITY_DN4444_c0_g1_i1.p1</t>
  </si>
  <si>
    <t>TinfIr8a</t>
  </si>
  <si>
    <t>TRINITY_DN4490_c0_g1_i12.p1</t>
  </si>
  <si>
    <t>TinfIr75e.2</t>
  </si>
  <si>
    <t>TRINITY_DN4490_c0_g1_i3.p1</t>
  </si>
  <si>
    <t>TinfIr75e.1</t>
  </si>
  <si>
    <t>TRINITY_DN45180_c0_g1_i1.p1</t>
  </si>
  <si>
    <t>TinfIr75k</t>
  </si>
  <si>
    <t>TRINITY_DN45295_c0_g1_i1.p1</t>
  </si>
  <si>
    <t>TinfIr75o</t>
  </si>
  <si>
    <t>TRINITY_DN48398_c0_g1_i1.p1</t>
  </si>
  <si>
    <t>TinfIr75p</t>
  </si>
  <si>
    <t>TRINITY_DN6322_c0_g1_i18.p1</t>
  </si>
  <si>
    <t>Tinf_Ir41 subfamily_like2</t>
  </si>
  <si>
    <t>TRINITY_DN6755_c0_g1_i9.p1</t>
  </si>
  <si>
    <t>TinfIr75c</t>
  </si>
  <si>
    <t>TRINITY_DN694_c1_g1_i2.p1</t>
  </si>
  <si>
    <t>TinfIr25a</t>
  </si>
  <si>
    <t>TRINITY_DN7944_c0_g1_i1.p1</t>
  </si>
  <si>
    <t>Tinf_Ir41 subfamily_like3</t>
  </si>
  <si>
    <t>TRINITY_DN7951_c0_g1_i1.p1</t>
  </si>
  <si>
    <t>TinfIr75b</t>
  </si>
  <si>
    <t>TRINITY_DN8625_c0_g1_i7.p1</t>
  </si>
  <si>
    <t>TinfIr75_subfamily_like4</t>
  </si>
  <si>
    <t>TRINITY_DN8625_c0_g1_i8.p1</t>
  </si>
  <si>
    <t>TinfIr75_subfamily_like5</t>
  </si>
  <si>
    <t>TRINITY_DN9045_c0_g1_i1.p1</t>
  </si>
  <si>
    <t>TinfIr75a</t>
  </si>
  <si>
    <t>TRINITY_DN9157_c0_g1_i2.p1</t>
  </si>
  <si>
    <t>TinfIr75j.1</t>
  </si>
  <si>
    <t>TRINITY_DN9157_c0_g1_i5.p1</t>
  </si>
  <si>
    <t>TinfIr75j.2</t>
  </si>
  <si>
    <t>TRINITY_DN10001_c1_g1_i1.p1</t>
  </si>
  <si>
    <t>OBP</t>
  </si>
  <si>
    <t>TRINITY_DN102206_c0_g1_i1.p1</t>
  </si>
  <si>
    <t>TinfObp9</t>
  </si>
  <si>
    <t>TRINITY_DN110058_c0_g1_i1.p1</t>
  </si>
  <si>
    <t>TinfObp24</t>
  </si>
  <si>
    <t>TRINITY_DN1219_c0_g1_i1.p1</t>
  </si>
  <si>
    <t>TRINITY_DN1219_c0_g1_i2.p1</t>
  </si>
  <si>
    <t>TRINITY_DN12580_c0_g1_i7.p1</t>
  </si>
  <si>
    <t>TinfObp21</t>
  </si>
  <si>
    <t>TRINITY_DN1263_c5_g1_i2.p1</t>
  </si>
  <si>
    <t>TRINITY_DN130096_c0_g1_i1.p1</t>
  </si>
  <si>
    <t>TRINITY_DN13093_c0_g1_i9.p1</t>
  </si>
  <si>
    <t>TRINITY_DN1386_c0_g2_i3.p1</t>
  </si>
  <si>
    <t>TinfObp17</t>
  </si>
  <si>
    <t>TRINITY_DN1399_c0_g1_i3.p1</t>
  </si>
  <si>
    <t>TinfObp18</t>
  </si>
  <si>
    <t>TRINITY_DN143819_c0_g1_i1.p1</t>
  </si>
  <si>
    <t>TinfObp26</t>
  </si>
  <si>
    <t>TRINITY_DN147167_c0_g1_i1.p1</t>
  </si>
  <si>
    <t>TinfObp27</t>
  </si>
  <si>
    <t>TRINITY_DN1531_c0_g1_i3.p1</t>
  </si>
  <si>
    <t>TinfObp7</t>
  </si>
  <si>
    <t>TRINITY_DN1718_c0_g1_i1.p1</t>
  </si>
  <si>
    <t>TinfObp13</t>
  </si>
  <si>
    <t>TRINITY_DN17431_c0_g2_i2.p1</t>
  </si>
  <si>
    <t>TinfObp15</t>
  </si>
  <si>
    <t>TRINITY_DN18509_c0_g1_i1.p1</t>
  </si>
  <si>
    <t>TRINITY_DN1885_c0_g1_i7.p1</t>
  </si>
  <si>
    <t>TRINITY_DN19820_c0_g1_i3.p1</t>
  </si>
  <si>
    <t>TinfObp6</t>
  </si>
  <si>
    <t>TRINITY_DN2046_c0_g1_i1.p1</t>
  </si>
  <si>
    <t>TinfObp25.1</t>
  </si>
  <si>
    <t>TRINITY_DN2046_c0_g1_i3.p1</t>
  </si>
  <si>
    <t>TinfObp25.2</t>
  </si>
  <si>
    <t>TRINITY_DN2046_c0_g1_i4.p1</t>
  </si>
  <si>
    <t>TinfObp25.3</t>
  </si>
  <si>
    <t>TRINITY_DN23007_c0_g2_i1.p1</t>
  </si>
  <si>
    <t>TinfObp16</t>
  </si>
  <si>
    <t>TRINITY_DN2609_c0_g1_i4.p1</t>
  </si>
  <si>
    <t>TRINITY_DN309_c0_g2_i1.p1</t>
  </si>
  <si>
    <t>TRINITY_DN3155_c0_g1_i1.p1</t>
  </si>
  <si>
    <t>TinfObp19.1</t>
  </si>
  <si>
    <t>TRINITY_DN3155_c0_g1_i3.p1</t>
  </si>
  <si>
    <t>TinfObp19.2</t>
  </si>
  <si>
    <t>TRINITY_DN345_c5_g1_i5.p1</t>
  </si>
  <si>
    <t>TinfObp20</t>
  </si>
  <si>
    <t>TRINITY_DN37717_c1_g1_i3.p1</t>
  </si>
  <si>
    <t>TRINITY_DN41591_c0_g1_i1.p1</t>
  </si>
  <si>
    <t>TRINITY_DN4183_c0_g1_i1.p1</t>
  </si>
  <si>
    <t>TRINITY_DN4644_c1_g1_i1.p1</t>
  </si>
  <si>
    <t>TinfObp23</t>
  </si>
  <si>
    <t>TRINITY_DN47837_c0_g1_i1.p1</t>
  </si>
  <si>
    <t>TinfObp11</t>
  </si>
  <si>
    <t>TRINITY_DN4796_c0_g1_i1.p1</t>
  </si>
  <si>
    <t>TinfObp3</t>
  </si>
  <si>
    <t>TRINITY_DN520_c0_g2_i2.p1</t>
  </si>
  <si>
    <t>TinfObp1</t>
  </si>
  <si>
    <t>TRINITY_DN7337_c0_g1_i4.p1</t>
  </si>
  <si>
    <t xml:space="preserve"> </t>
  </si>
  <si>
    <t>TRINITY_DN7337_c0_g1_i9.p1</t>
  </si>
  <si>
    <t>TRINITY_DN7596_c0_g1_i1.p1</t>
  </si>
  <si>
    <t>TRINITY_DN762_c0_g1_i8.p1</t>
  </si>
  <si>
    <t>TinfObp22</t>
  </si>
  <si>
    <t>TRINITY_DN8261_c0_g1_i4.p1</t>
  </si>
  <si>
    <t>TinfObp4</t>
  </si>
  <si>
    <t>TRINITY_DN996_c9_g2_i6.p1</t>
  </si>
  <si>
    <t>TinfObp8</t>
  </si>
  <si>
    <t>TRINITY_DN10386_c1_g1_i7.p1</t>
  </si>
  <si>
    <t>TinfOr49</t>
  </si>
  <si>
    <t>OR</t>
  </si>
  <si>
    <t>TRINITY_DN10735_c0_g2_i4.p1</t>
  </si>
  <si>
    <t>TinfOr101</t>
  </si>
  <si>
    <t>TRINITY_DN10916_c0_g1_i1.p1</t>
  </si>
  <si>
    <t>TinfOr46</t>
  </si>
  <si>
    <t>TRINITY_DN11040_c0_g1_i1.p1</t>
  </si>
  <si>
    <t>TinfOr27</t>
  </si>
  <si>
    <t>TRINITY_DN11061_c0_g1_i14.p1</t>
  </si>
  <si>
    <t>TRINITY_DN117598_c0_g1_i1.p1</t>
  </si>
  <si>
    <t>TinfOr70</t>
  </si>
  <si>
    <t>TRINITY_DN118580_c0_g1_i1.p1</t>
  </si>
  <si>
    <t>TRINITY_DN12164_c0_g1_i11.p1</t>
  </si>
  <si>
    <t>TinfOr107.2</t>
  </si>
  <si>
    <t>TRINITY_DN12164_c0_g1_i5.p1</t>
  </si>
  <si>
    <t>TinfOr107.1</t>
  </si>
  <si>
    <t>TRINITY_DN12500_c0_g1_i1.p1</t>
  </si>
  <si>
    <t>TinfOr32.1</t>
  </si>
  <si>
    <t>TRINITY_DN12500_c0_g1_i5.p1</t>
  </si>
  <si>
    <t>TinfOr32.2</t>
  </si>
  <si>
    <t>TRINITY_DN12601_c0_g4_i2.p1</t>
  </si>
  <si>
    <t>TRINITY_DN13003_c0_g1_i2.p1</t>
  </si>
  <si>
    <t>TRINITY_DN130742_c0_g1_i1.p1</t>
  </si>
  <si>
    <t>TinfOr1</t>
  </si>
  <si>
    <t>TRINITY_DN13250_c0_g1_i3.p1</t>
  </si>
  <si>
    <t>TinfOr9</t>
  </si>
  <si>
    <t>TRINITY_DN13280_c1_g1_i8.p1</t>
  </si>
  <si>
    <t>TRINITY_DN13611_c0_g2_i2.p1</t>
  </si>
  <si>
    <t>TRINITY_DN13968_c0_g1_i5.p1</t>
  </si>
  <si>
    <t>TRINITY_DN13968_c0_g1_i7.p1</t>
  </si>
  <si>
    <t>TRINITY_DN14574_c0_g1_i16.p1</t>
  </si>
  <si>
    <t>TRINITY_DN14574_c0_g1_i18.p1</t>
  </si>
  <si>
    <t>TRINITY_DN14574_c0_g1_i25.p1</t>
  </si>
  <si>
    <t>TRINITY_DN14574_c0_g1_i6.p1</t>
  </si>
  <si>
    <t>TRINITY_DN16982_c0_g1_i2.p1</t>
  </si>
  <si>
    <t>TRINITY_DN17216_c0_g1_i1.p1</t>
  </si>
  <si>
    <t>TinfOr48.1</t>
  </si>
  <si>
    <t>TRINITY_DN17216_c0_g2_i19.p1</t>
  </si>
  <si>
    <t>TinfOr48.3</t>
  </si>
  <si>
    <t>TRINITY_DN17216_c0_g2_i6.p1</t>
  </si>
  <si>
    <t>TinfOr48.2</t>
  </si>
  <si>
    <t>TRINITY_DN172160_c0_g1_i1.p1</t>
  </si>
  <si>
    <t>TinfOr30</t>
  </si>
  <si>
    <t>TRINITY_DN17268_c0_g1_i1.p1</t>
  </si>
  <si>
    <t>TinfOr40.1</t>
  </si>
  <si>
    <t>TRINITY_DN17268_c0_g1_i2.p1</t>
  </si>
  <si>
    <t>TinfOr40.2</t>
  </si>
  <si>
    <t>TRINITY_DN17979_c0_g1_i1.p1</t>
  </si>
  <si>
    <t>TinfOr108</t>
  </si>
  <si>
    <t>TRINITY_DN18479_c0_g2_i5.p1</t>
  </si>
  <si>
    <t>TinfOr47</t>
  </si>
  <si>
    <t>TRINITY_DN18962_c1_g1_i1.p1</t>
  </si>
  <si>
    <t>TRINITY_DN19573_c0_g1_i1.p1</t>
  </si>
  <si>
    <t>TinfOr33</t>
  </si>
  <si>
    <t>TRINITY_DN20660_c0_g2_i1.p1</t>
  </si>
  <si>
    <t>TinfOr97</t>
  </si>
  <si>
    <t>TRINITY_DN2098_c0_g1_i14.p1</t>
  </si>
  <si>
    <t>TRINITY_DN21217_c0_g1_i1.p1</t>
  </si>
  <si>
    <t>TRINITY_DN21217_c0_g1_i2.p1</t>
  </si>
  <si>
    <t>TRINITY_DN21967_c0_g1_i10.p1</t>
  </si>
  <si>
    <t>TRINITY_DN22409_c0_g1_i6.p1</t>
  </si>
  <si>
    <t>TRINITY_DN22513_c0_g1_i1.p1</t>
  </si>
  <si>
    <t>TinfOr57.1</t>
  </si>
  <si>
    <t>TRINITY_DN22513_c0_g1_i2.p1</t>
  </si>
  <si>
    <t>TinfOr57.2</t>
  </si>
  <si>
    <t>TRINITY_DN22515_c0_g1_i1.p1</t>
  </si>
  <si>
    <t>TRINITY_DN22515_c0_g1_i3.p1</t>
  </si>
  <si>
    <t>TRINITY_DN23052_c0_g1_i1.p1</t>
  </si>
  <si>
    <t>TinfOr42</t>
  </si>
  <si>
    <t>TRINITY_DN2567_c0_g1_i13.p1</t>
  </si>
  <si>
    <t>TinfOr112.1</t>
  </si>
  <si>
    <t>TRINITY_DN2567_c0_g1_i56.p1</t>
  </si>
  <si>
    <t>TinfOr112.2</t>
  </si>
  <si>
    <t>TRINITY_DN2567_c0_g1_i59.p1</t>
  </si>
  <si>
    <t>TinfOr112.3</t>
  </si>
  <si>
    <t>TRINITY_DN273_c1_g1_i1.p1</t>
  </si>
  <si>
    <t>TRINITY_DN273_c1_g1_i4.p1</t>
  </si>
  <si>
    <t>TRINITY_DN28077_c0_g1_i16.p1</t>
  </si>
  <si>
    <t>TinfOr111.2</t>
  </si>
  <si>
    <t>TRINITY_DN28077_c0_g1_i4.p1</t>
  </si>
  <si>
    <t>TinfOr111.1</t>
  </si>
  <si>
    <t>TRINITY_DN28281_c0_g1_i2.p1</t>
  </si>
  <si>
    <t>TinfOr14</t>
  </si>
  <si>
    <t>TRINITY_DN28423_c0_g1_i4.p1</t>
  </si>
  <si>
    <t>TinfOr109</t>
  </si>
  <si>
    <t>TRINITY_DN2987_c0_g1_i1.p1</t>
  </si>
  <si>
    <t>TinfORco</t>
  </si>
  <si>
    <t>TRINITY_DN3007_c0_g1_i1.p1</t>
  </si>
  <si>
    <t>TinfOr98.1</t>
  </si>
  <si>
    <t>TRINITY_DN3007_c0_g1_i10.p1</t>
  </si>
  <si>
    <t>TinfOr98.3</t>
  </si>
  <si>
    <t>TRINITY_DN3007_c0_g1_i7.p1</t>
  </si>
  <si>
    <t>TinfOr98.2</t>
  </si>
  <si>
    <t>TRINITY_DN30266_c0_g1_i2.p1</t>
  </si>
  <si>
    <t>TRINITY_DN30266_c0_g1_i3.p1</t>
  </si>
  <si>
    <t>TRINITY_DN31373_c0_g1_i1.p1</t>
  </si>
  <si>
    <t>TRINITY_DN31373_c0_g1_i2.p1</t>
  </si>
  <si>
    <t>TRINITY_DN31785_c0_g1_i4.p1</t>
  </si>
  <si>
    <t>TinfOr31.1</t>
  </si>
  <si>
    <t>TRINITY_DN31785_c0_g1_i8.p1</t>
  </si>
  <si>
    <t>TinfOr31.2</t>
  </si>
  <si>
    <t>TRINITY_DN32275_c0_g2_i1.p1</t>
  </si>
  <si>
    <t>TinfOr51.1</t>
  </si>
  <si>
    <t>TRINITY_DN32275_c0_g2_i3.p1</t>
  </si>
  <si>
    <t>TinfOr51.2</t>
  </si>
  <si>
    <t>TRINITY_DN3552_c0_g1_i13.p1</t>
  </si>
  <si>
    <t>TRINITY_DN35830_c0_g1_i1.p1</t>
  </si>
  <si>
    <t>TinfOr106</t>
  </si>
  <si>
    <t>TRINITY_DN4154_c0_g1_i1.p1</t>
  </si>
  <si>
    <t>TRINITY_DN41736_c0_g2_i1.p1</t>
  </si>
  <si>
    <t>TinfOr52</t>
  </si>
  <si>
    <t>TRINITY_DN41984_c0_g1_i12.p1</t>
  </si>
  <si>
    <t>TinfOr104</t>
  </si>
  <si>
    <t>TRINITY_DN4221_c1_g1_i1.p1</t>
  </si>
  <si>
    <t>TRINITY_DN4221_c1_g1_i16.p1</t>
  </si>
  <si>
    <t>TRINITY_DN42286_c0_g2_i1.p1</t>
  </si>
  <si>
    <t>TinfOr83</t>
  </si>
  <si>
    <t>TRINITY_DN432_c4_g1_i15.p1</t>
  </si>
  <si>
    <t>TRINITY_DN432_c4_g1_i3.p1</t>
  </si>
  <si>
    <t>TRINITY_DN44653_c0_g1_i1.p1</t>
  </si>
  <si>
    <t>TRINITY_DN45340_c0_g1_i2.p1</t>
  </si>
  <si>
    <t>TRINITY_DN45340_c0_g1_i4.p1</t>
  </si>
  <si>
    <t>TRINITY_DN4677_c0_g1_i5.p1</t>
  </si>
  <si>
    <t>TinfOr102</t>
  </si>
  <si>
    <t>TRINITY_DN4745_c0_g1_i1.p1</t>
  </si>
  <si>
    <t>TRINITY_DN4745_c0_g1_i2.p1</t>
  </si>
  <si>
    <t>TRINITY_DN4745_c0_g2_i15.p1</t>
  </si>
  <si>
    <t>TRINITY_DN4745_c0_g2_i29.p1</t>
  </si>
  <si>
    <t>TRINITY_DN4745_c0_g2_i3.p1</t>
  </si>
  <si>
    <t>TRINITY_DN4745_c0_g3_i1.p1</t>
  </si>
  <si>
    <t>TRINITY_DN50496_c0_g1_i1.p1</t>
  </si>
  <si>
    <t>TinfOr93.1</t>
  </si>
  <si>
    <t>TRINITY_DN50496_c0_g1_i2.p1</t>
  </si>
  <si>
    <t>TinfOr93.2</t>
  </si>
  <si>
    <t>TRINITY_DN5262_c0_g1_i4.p1</t>
  </si>
  <si>
    <t>TRINITY_DN5281_c0_g1_i17.p1</t>
  </si>
  <si>
    <t>TinfOr56</t>
  </si>
  <si>
    <t>TRINITY_DN5281_c0_g1_i28.p1</t>
  </si>
  <si>
    <t>TinfOr55</t>
  </si>
  <si>
    <t>TRINITY_DN5337_c0_g1_i5.p1</t>
  </si>
  <si>
    <t>TinfOr45</t>
  </si>
  <si>
    <t>TRINITY_DN54138_c0_g2_i1.p1</t>
  </si>
  <si>
    <t>TRINITY_DN5804_c1_g1_i3.p1</t>
  </si>
  <si>
    <t>TinfOr105</t>
  </si>
  <si>
    <t>TRINITY_DN5807_c0_g1_i1.p1</t>
  </si>
  <si>
    <t>TinfOr99.1</t>
  </si>
  <si>
    <t>TRINITY_DN5807_c0_g1_i3.p1</t>
  </si>
  <si>
    <t>TinfOr99.2</t>
  </si>
  <si>
    <t>TRINITY_DN5807_c0_g1_i8.p1</t>
  </si>
  <si>
    <t>TinfOr99.3</t>
  </si>
  <si>
    <t>TRINITY_DN59538_c0_g1_i2.p1</t>
  </si>
  <si>
    <t>TinfOr39.1</t>
  </si>
  <si>
    <t>TRINITY_DN59538_c0_g1_i5.p1</t>
  </si>
  <si>
    <t>TinfOr39.2</t>
  </si>
  <si>
    <t>TRINITY_DN62286_c0_g1_i2.p1</t>
  </si>
  <si>
    <t>TRINITY_DN63787_c2_g1_i3.p1</t>
  </si>
  <si>
    <t>TRINITY_DN6484_c0_g2_i1.p1</t>
  </si>
  <si>
    <t>TinfOr53</t>
  </si>
  <si>
    <t>TRINITY_DN6484_c0_g2_i3.p1</t>
  </si>
  <si>
    <t>TinfOr54</t>
  </si>
  <si>
    <t>TRINITY_DN6676_c0_g1_i8.p1</t>
  </si>
  <si>
    <t>TRINITY_DN7507_c0_g1_i1.p1</t>
  </si>
  <si>
    <t>TRINITY_DN76008_c0_g1_i2.p1</t>
  </si>
  <si>
    <t>TRINITY_DN7643_c2_g1_i1.p1</t>
  </si>
  <si>
    <t>TRINITY_DN7661_c0_g1_i1.p1</t>
  </si>
  <si>
    <t>TRINITY_DN7661_c0_g1_i19.p1</t>
  </si>
  <si>
    <t>TRINITY_DN80132_c0_g1_i2.p1</t>
  </si>
  <si>
    <t>TinfOr82</t>
  </si>
  <si>
    <t>TRINITY_DN8335_c0_g1_i15.p1</t>
  </si>
  <si>
    <t>TinfOr13.2</t>
  </si>
  <si>
    <t>TRINITY_DN8335_c0_g1_i2.p1</t>
  </si>
  <si>
    <t>TinfOr13.1</t>
  </si>
  <si>
    <t>TRINITY_DN8335_c0_g1_i21.p1</t>
  </si>
  <si>
    <t>TinfOr13.3</t>
  </si>
  <si>
    <t>TRINITY_DN8403_c0_g1_i7.p1</t>
  </si>
  <si>
    <t>TinfOr100</t>
  </si>
  <si>
    <t>TRINITY_DN9047_c0_g1_i2.p1</t>
  </si>
  <si>
    <t>TinfOr20</t>
  </si>
  <si>
    <t>TRINITY_DN91281_c0_g1_i1.p1</t>
  </si>
  <si>
    <t>TRINITY_DN93596_c0_g1_i2.p1</t>
  </si>
  <si>
    <t>TinfOr103</t>
  </si>
  <si>
    <t>TRINITY_DN9391_c0_g1_i15.p1</t>
  </si>
  <si>
    <t>TRINITY_DN9391_c0_g1_i18.p1</t>
  </si>
  <si>
    <t>TRINITY_DN9391_c0_g1_i4.p1</t>
  </si>
  <si>
    <t>TinfOr110</t>
  </si>
  <si>
    <t>TRINITY_DN952_c2_g2_i1.p1</t>
  </si>
  <si>
    <t>TinfOr96</t>
  </si>
  <si>
    <t>TRINITY_DN9670_c0_g1_i10.p1</t>
  </si>
  <si>
    <t>TRINITY_DN9670_c0_g1_i12.p1</t>
  </si>
  <si>
    <t>TRINITY_DN9670_c0_g1_i13.p1</t>
  </si>
  <si>
    <t>TRINITY_DN9670_c0_g1_i3.p1</t>
  </si>
  <si>
    <t>TRINITY_DN9968_c0_g1_i2.p1</t>
  </si>
  <si>
    <t>TRINITY_DN9968_c0_g1_i4.p1</t>
  </si>
  <si>
    <r>
      <rPr>
        <rFont val="Arial"/>
        <color theme="1"/>
        <sz val="10.0"/>
      </rPr>
      <t xml:space="preserve">TRINITY_DN10614_c0_g2_i2.p1 + </t>
    </r>
    <r>
      <rPr>
        <rFont val="Arial"/>
        <color theme="1"/>
        <sz val="10.0"/>
      </rPr>
      <t>TRINITY_DN49882_c0_g1_i2.p1</t>
    </r>
  </si>
  <si>
    <t>TinfPPK subf I like3</t>
  </si>
  <si>
    <t>PPK</t>
  </si>
  <si>
    <r>
      <rPr>
        <rFont val="Arial"/>
        <color theme="1"/>
        <sz val="10.0"/>
      </rPr>
      <t xml:space="preserve">TRINITY_DN10614_c0_g2_i2.p1 + </t>
    </r>
    <r>
      <rPr>
        <rFont val="Arial"/>
        <color theme="1"/>
        <sz val="10.0"/>
      </rPr>
      <t>TRINITY_DN49882_c0_g1_i2.p1</t>
    </r>
  </si>
  <si>
    <r>
      <rPr>
        <rFont val="Arial"/>
        <color theme="1"/>
        <sz val="10.0"/>
      </rPr>
      <t xml:space="preserve">TRINITY_DN10614_c0_g2_i2.p1 + </t>
    </r>
    <r>
      <rPr>
        <rFont val="Arial"/>
        <color theme="1"/>
        <sz val="10.0"/>
      </rPr>
      <t>TRINITY_DN49882_c0_g1_i2.p1</t>
    </r>
  </si>
  <si>
    <t>TRINITY_DN11792_c0_g1_i22.p1</t>
  </si>
  <si>
    <t>TinfPPK subf V like 2</t>
  </si>
  <si>
    <t>TRINITY_DN11792_c0_g1_i5.p1</t>
  </si>
  <si>
    <t>TinfPPK subf V like 1</t>
  </si>
  <si>
    <t>TRINITY_DN14556_c0_g1_i1.p1</t>
  </si>
  <si>
    <t>TinfPPK subf III like1</t>
  </si>
  <si>
    <r>
      <rPr>
        <rFont val="Arial"/>
        <color theme="1"/>
        <sz val="10.0"/>
      </rPr>
      <t xml:space="preserve">TRINITY_DN155011_c0_g1_i1.p1 + </t>
    </r>
    <r>
      <rPr>
        <rFont val="Arial"/>
        <color theme="1"/>
        <sz val="10.0"/>
      </rPr>
      <t>TRINITY_DN37484_c0_g1_i2.p1</t>
    </r>
  </si>
  <si>
    <t>Tinfppk23</t>
  </si>
  <si>
    <r>
      <rPr>
        <rFont val="Arial"/>
        <color theme="1"/>
        <sz val="10.0"/>
      </rPr>
      <t xml:space="preserve">TRINITY_DN155011_c0_g1_i1.p1 + </t>
    </r>
    <r>
      <rPr>
        <rFont val="Arial"/>
        <color theme="1"/>
        <sz val="10.0"/>
      </rPr>
      <t>TRINITY_DN37484_c0_g1_i2.p1</t>
    </r>
  </si>
  <si>
    <r>
      <rPr>
        <rFont val="Arial"/>
        <color theme="1"/>
        <sz val="10.0"/>
      </rPr>
      <t xml:space="preserve">TRINITY_DN155011_c0_g1_i1.p1 + </t>
    </r>
    <r>
      <rPr>
        <rFont val="Arial"/>
        <color theme="1"/>
        <sz val="10.0"/>
      </rPr>
      <t>TRINITY_DN37484_c0_g1_i2.p1</t>
    </r>
  </si>
  <si>
    <t>TRINITY_DN16990_c0_g2_i1.p1</t>
  </si>
  <si>
    <t>TinfPPK subf III like2</t>
  </si>
  <si>
    <t>TRINITY_DN18029_c0_g1_i4.p1</t>
  </si>
  <si>
    <t>TinfPPK subf I like4</t>
  </si>
  <si>
    <r>
      <rPr>
        <rFont val="Arial"/>
        <color theme="1"/>
        <sz val="10.0"/>
      </rPr>
      <t xml:space="preserve">TRINITY_DN18167_c0_g1_i4.p1 + </t>
    </r>
    <r>
      <rPr>
        <rFont val="Arial"/>
        <color theme="1"/>
        <sz val="10.0"/>
      </rPr>
      <t>TRINITY_DN85444_c0_g1_i2.p1</t>
    </r>
  </si>
  <si>
    <t>TinfPPK subf V like3</t>
  </si>
  <si>
    <r>
      <rPr>
        <rFont val="Arial"/>
        <color theme="1"/>
        <sz val="10.0"/>
      </rPr>
      <t xml:space="preserve">TRINITY_DN18167_c0_g1_i4.p1 + </t>
    </r>
    <r>
      <rPr>
        <rFont val="Arial"/>
        <color theme="1"/>
        <sz val="10.0"/>
      </rPr>
      <t>TRINITY_DN85444_c0_g1_i2.p1</t>
    </r>
  </si>
  <si>
    <r>
      <rPr>
        <rFont val="Arial"/>
        <color theme="1"/>
        <sz val="10.0"/>
      </rPr>
      <t xml:space="preserve">TRINITY_DN18167_c0_g1_i4.p1 + </t>
    </r>
    <r>
      <rPr>
        <rFont val="Arial"/>
        <color theme="1"/>
        <sz val="10.0"/>
      </rPr>
      <t>TRINITY_DN85444_c0_g1_i2.p1</t>
    </r>
  </si>
  <si>
    <t>TRINITY_DN27108_c0_g1_i2.p1</t>
  </si>
  <si>
    <t>TinfPPK subf I like1</t>
  </si>
  <si>
    <t>TRINITY_DN27108_c0_g1_i6.p1</t>
  </si>
  <si>
    <t>TinfPPK subf I like2</t>
  </si>
  <si>
    <t>TRINITY_DN6122_c1_g1_i16.p1</t>
  </si>
  <si>
    <t>Tinfppk9.3</t>
  </si>
  <si>
    <t>TRINITY_DN6122_c1_g1_i9.p1</t>
  </si>
  <si>
    <t>Tinfppk9.2</t>
  </si>
  <si>
    <t>TRINITY_DN93358_c0_g1_i1.p1</t>
  </si>
  <si>
    <t>Tinfppk28</t>
  </si>
  <si>
    <t>TRINITY_DN22254_c0_g1_i2.p1</t>
  </si>
  <si>
    <t>TinfSnmp2</t>
  </si>
  <si>
    <t>SNMP</t>
  </si>
  <si>
    <t>TRINITY_DN6261_c0_g1_i1.p1</t>
  </si>
  <si>
    <t>TinfSnmp1.2</t>
  </si>
  <si>
    <t>TRINITY_DN9561_c0_g1_i8.p1</t>
  </si>
  <si>
    <t>TinfSnmp1.1</t>
  </si>
  <si>
    <t>TRINITY_DN1077_c0_g1_i4.p1</t>
  </si>
  <si>
    <t>TinfTo28</t>
  </si>
  <si>
    <t>TOs</t>
  </si>
  <si>
    <t>TRINITY_DN107986_c0_g1_i1.p1</t>
  </si>
  <si>
    <t>TinfTo10</t>
  </si>
  <si>
    <t>TRINITY_DN1130_c1_g1_i1.p1</t>
  </si>
  <si>
    <t>TinfTo8.1</t>
  </si>
  <si>
    <t>TRINITY_DN1130_c1_g1_i7.p1</t>
  </si>
  <si>
    <t>TinfTo8.2</t>
  </si>
  <si>
    <t>TRINITY_DN11546_c0_g1_i1.p1</t>
  </si>
  <si>
    <t>TinfTo12</t>
  </si>
  <si>
    <t>TRINITY_DN116_c16_g1_i2.p1</t>
  </si>
  <si>
    <t>TinfTo14</t>
  </si>
  <si>
    <t>TRINITY_DN1165_c0_g1_i1.p1</t>
  </si>
  <si>
    <t>TinfTo18</t>
  </si>
  <si>
    <t>TRINITY_DN11665_c0_g1_i1.p1</t>
  </si>
  <si>
    <t>TRINITY_DN118840_c0_g1_i1.p1</t>
  </si>
  <si>
    <t>TRINITY_DN1366_c1_g1_i7.p1</t>
  </si>
  <si>
    <t>TinfTo25</t>
  </si>
  <si>
    <t>TRINITY_DN145489_c0_g1_i1.p1</t>
  </si>
  <si>
    <t>TinfTo2</t>
  </si>
  <si>
    <t>TRINITY_DN14711_c0_g1_i5.p1</t>
  </si>
  <si>
    <t>TinfTo5.1</t>
  </si>
  <si>
    <t>TRINITY_DN16219_c0_g1_i1.p1</t>
  </si>
  <si>
    <t>TinfTo30</t>
  </si>
  <si>
    <t>TRINITY_DN17023_c0_g1_i1.p1</t>
  </si>
  <si>
    <t>TinfTo19</t>
  </si>
  <si>
    <t>TRINITY_DN1784_c2_g1_i10.p1</t>
  </si>
  <si>
    <t>TinfTo7</t>
  </si>
  <si>
    <t>TRINITY_DN19201_c0_g1_i1.p1</t>
  </si>
  <si>
    <t>TinfTo31</t>
  </si>
  <si>
    <t>TRINITY_DN2_c8_g1_i1.p1</t>
  </si>
  <si>
    <t>TinTo29</t>
  </si>
  <si>
    <t>TRINITY_DN2098_c2_g4_i1.p1</t>
  </si>
  <si>
    <t>TinfTo6</t>
  </si>
  <si>
    <t>TRINITY_DN2112_c0_g1_i10.p1</t>
  </si>
  <si>
    <t>TinfTo1.2</t>
  </si>
  <si>
    <t>TRINITY_DN2112_c0_g1_i2.p1</t>
  </si>
  <si>
    <t>TinfTo1.1</t>
  </si>
  <si>
    <t>TRINITY_DN22006_c0_g1_i1.p1</t>
  </si>
  <si>
    <t>TinfTo20</t>
  </si>
  <si>
    <t>TRINITY_DN2473_c0_g1_i2.p1</t>
  </si>
  <si>
    <t>TinfTo15</t>
  </si>
  <si>
    <t>TRINITY_DN2534_c1_g1_i13.p1</t>
  </si>
  <si>
    <t>TRINITY_DN3064_c0_g1_i5.p1</t>
  </si>
  <si>
    <t>TinfTo13</t>
  </si>
  <si>
    <t>TRINITY_DN3596_c0_g1_i5.p1</t>
  </si>
  <si>
    <t>TinfTo26</t>
  </si>
  <si>
    <t>TRINITY_DN4472_c0_g1_i1.p1</t>
  </si>
  <si>
    <t>TinfTo5.2</t>
  </si>
  <si>
    <t>TRINITY_DN5023_c0_g1_i2.p1</t>
  </si>
  <si>
    <t>TinfTo9</t>
  </si>
  <si>
    <t>TRINITY_DN503_c11_g1_i12.p1</t>
  </si>
  <si>
    <t>TRINITY_DN54912_c0_g1_i1.p1</t>
  </si>
  <si>
    <t>TinfTo23</t>
  </si>
  <si>
    <t>TRINITY_DN584_c5_g1_i3.p1</t>
  </si>
  <si>
    <t>TRINITY_DN6826_c1_g1_i1.p1</t>
  </si>
  <si>
    <t>TRINITY_DN7055_c0_g1_i2.p1</t>
  </si>
  <si>
    <t>TinfTo32</t>
  </si>
  <si>
    <t>TRINITY_DN8061_c0_g2_i2.p1</t>
  </si>
  <si>
    <t>TinfTo27</t>
  </si>
  <si>
    <t>TRINITY_DN8092_c0_g1_i1.p1</t>
  </si>
  <si>
    <t>TinfTo3</t>
  </si>
  <si>
    <t>TRINITY_DN94_c4_g1_i9.p1</t>
  </si>
  <si>
    <t>TinfTo4</t>
  </si>
  <si>
    <t>TRINITY_DN940_c1_g1_i4.p1</t>
  </si>
  <si>
    <t>TinfTo11</t>
  </si>
  <si>
    <t>TRINITY_DN11496_c0_g1_i11.p1</t>
  </si>
  <si>
    <t>TinfNan</t>
  </si>
  <si>
    <t>TRP</t>
  </si>
  <si>
    <t>TRINITY_DN15960_c0_g1_i4.p1</t>
  </si>
  <si>
    <t>TinfPKD2</t>
  </si>
  <si>
    <t>TRINITY_DN1802_c0_g1_i2.p1</t>
  </si>
  <si>
    <t>TinfTrpM1</t>
  </si>
  <si>
    <t>TRINITY_DN1802_c0_g1_i3.p1</t>
  </si>
  <si>
    <t>TinfTrpM2</t>
  </si>
  <si>
    <t>TRINITY_DN2021_c0_g1_i33.p1</t>
  </si>
  <si>
    <t>TinfWtrw</t>
  </si>
  <si>
    <t>TRINITY_DN27102_c0_g1_i1.p1</t>
  </si>
  <si>
    <t>TinfTrpL</t>
  </si>
  <si>
    <t>TRINITY_DN37033_c0_g1_i1.p1</t>
  </si>
  <si>
    <t>TinfTrp-Gamma1</t>
  </si>
  <si>
    <t>TRINITY_DN37033_c0_g1_i2.p1</t>
  </si>
  <si>
    <t>TinfTrp-Gamma2</t>
  </si>
  <si>
    <t>TRINITY_DN4106_c0_g1_i3.p1</t>
  </si>
  <si>
    <t>TinfTrpA5.2</t>
  </si>
  <si>
    <t>TRINITY_DN456_c5_g1_i2.p1</t>
  </si>
  <si>
    <t>TinfTrpML</t>
  </si>
  <si>
    <r>
      <rPr>
        <rFont val="Arial"/>
        <color theme="1"/>
        <sz val="10.0"/>
      </rPr>
      <t>TRINITY_DN53472_c0_g1_i1.p1 +</t>
    </r>
    <r>
      <rPr>
        <rFont val="Arial"/>
        <color theme="1"/>
        <sz val="10.0"/>
      </rPr>
      <t>TRINITY_DN50572_c0_g1_i6.p1</t>
    </r>
  </si>
  <si>
    <t>TinfNompC</t>
  </si>
  <si>
    <r>
      <rPr>
        <rFont val="Arial"/>
        <color theme="1"/>
        <sz val="10.0"/>
      </rPr>
      <t>TRINITY_DN53472_c0_g1_i1.p1 +</t>
    </r>
    <r>
      <rPr>
        <rFont val="Arial"/>
        <color theme="1"/>
        <sz val="10.0"/>
      </rPr>
      <t>TRINITY_DN50572_c0_g1_i6.p1</t>
    </r>
  </si>
  <si>
    <r>
      <rPr>
        <rFont val="Arial"/>
        <color theme="1"/>
        <sz val="10.0"/>
      </rPr>
      <t>TRINITY_DN53472_c0_g1_i1.p1 +</t>
    </r>
    <r>
      <rPr>
        <rFont val="Arial"/>
        <color theme="1"/>
        <sz val="10.0"/>
      </rPr>
      <t>TRINITY_DN50572_c0_g1_i6.p1</t>
    </r>
  </si>
  <si>
    <t>TRINITY_DN53988_c0_g1_i1.p1</t>
  </si>
  <si>
    <t>TinfIav.1</t>
  </si>
  <si>
    <t>TRINITY_DN53988_c0_g1_i2.p1</t>
  </si>
  <si>
    <t>TinfIav.2</t>
  </si>
  <si>
    <t>TRINITY_DN7749_c0_g1_i8.p1</t>
  </si>
  <si>
    <t>TinfTrpA5.1</t>
  </si>
  <si>
    <r>
      <rPr>
        <rFont val="Arial"/>
        <color theme="1"/>
        <sz val="10.0"/>
      </rPr>
      <t xml:space="preserve">TRINITY_DN7789_c0_g1_i1.p1 + </t>
    </r>
    <r>
      <rPr>
        <rFont val="Arial"/>
        <color theme="1"/>
        <sz val="10.0"/>
      </rPr>
      <t>TRINITY_DN54982_c0_g1_i1.p1</t>
    </r>
    <r>
      <rPr>
        <rFont val="Arial"/>
        <color theme="1"/>
        <sz val="10.0"/>
      </rPr>
      <t xml:space="preserve"> </t>
    </r>
  </si>
  <si>
    <t>TinfPain</t>
  </si>
  <si>
    <r>
      <rPr>
        <rFont val="Arial"/>
        <color theme="1"/>
        <sz val="10.0"/>
      </rPr>
      <t xml:space="preserve">TRINITY_DN7789_c0_g1_i1.p1 + </t>
    </r>
    <r>
      <rPr>
        <rFont val="Arial"/>
        <color theme="1"/>
        <sz val="10.0"/>
      </rPr>
      <t>TRINITY_DN54982_c0_g1_i1.p1</t>
    </r>
    <r>
      <rPr>
        <rFont val="Arial"/>
        <color theme="1"/>
        <sz val="10.0"/>
      </rPr>
      <t xml:space="preserve"> </t>
    </r>
  </si>
  <si>
    <r>
      <rPr>
        <rFont val="Arial"/>
        <color theme="1"/>
        <sz val="10.0"/>
      </rPr>
      <t xml:space="preserve">TRINITY_DN7789_c0_g1_i1.p1 + </t>
    </r>
    <r>
      <rPr>
        <rFont val="Arial"/>
        <color theme="1"/>
        <sz val="10.0"/>
      </rPr>
      <t>TRINITY_DN54982_c0_g1_i1.p1</t>
    </r>
    <r>
      <rPr>
        <rFont val="Arial"/>
        <color theme="1"/>
        <sz val="10.0"/>
      </rPr>
      <t xml:space="preserve"> </t>
    </r>
  </si>
  <si>
    <t>TRINITY_DN8099_c0_g1_i15.p1</t>
  </si>
  <si>
    <t>TinfTrpA1.1</t>
  </si>
  <si>
    <t>TRINITY_DN8099_c0_g1_i16.p1</t>
  </si>
  <si>
    <t>TinfTrpA1.2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</si>
</sst>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972F"/>
        <bgColor rgb="FFFF972F"/>
      </patternFill>
    </fill>
    <fill>
      <patternFill patternType="solid">
        <fgColor rgb="FFDDDDDD"/>
        <bgColor rgb="FFDDDDDD"/>
      </patternFill>
    </fill>
    <fill>
      <patternFill patternType="solid">
        <fgColor rgb="FFD9D9D9"/>
        <bgColor rgb="FFD9D9D9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0" xfId="0" applyAlignment="1" applyBorder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vertical="bottom"/>
    </xf>
    <xf borderId="0" fillId="0" fontId="1" numFmtId="0" xfId="0" applyAlignment="1" applyFont="1">
      <alignment horizontal="center" vertical="bottom"/>
    </xf>
    <xf borderId="6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/>
    </xf>
    <xf borderId="7" fillId="2" fontId="2" numFmtId="0" xfId="0" applyAlignment="1" applyBorder="1" applyFont="1">
      <alignment horizontal="center" readingOrder="0" vertical="center"/>
    </xf>
    <xf borderId="6" fillId="2" fontId="2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shrinkToFit="0" vertical="bottom" wrapText="0"/>
    </xf>
    <xf borderId="9" fillId="0" fontId="3" numFmtId="0" xfId="0" applyBorder="1" applyFont="1"/>
    <xf borderId="1" fillId="2" fontId="2" numFmtId="0" xfId="0" applyAlignment="1" applyBorder="1" applyFont="1">
      <alignment horizontal="center"/>
    </xf>
    <xf borderId="10" fillId="0" fontId="3" numFmtId="0" xfId="0" applyBorder="1" applyFont="1"/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/>
    </xf>
    <xf borderId="8" fillId="0" fontId="1" numFmtId="2" xfId="0" applyAlignment="1" applyBorder="1" applyFont="1" applyNumberFormat="1">
      <alignment horizontal="center" vertical="bottom"/>
    </xf>
    <xf borderId="0" fillId="0" fontId="1" numFmtId="2" xfId="0" applyAlignment="1" applyFont="1" applyNumberFormat="1">
      <alignment horizontal="center" vertical="bottom"/>
    </xf>
    <xf borderId="6" fillId="3" fontId="1" numFmtId="2" xfId="0" applyAlignment="1" applyBorder="1" applyFill="1" applyFont="1" applyNumberFormat="1">
      <alignment horizontal="center" vertical="bottom"/>
    </xf>
    <xf borderId="11" fillId="4" fontId="1" numFmtId="2" xfId="0" applyAlignment="1" applyBorder="1" applyFill="1" applyFont="1" applyNumberFormat="1">
      <alignment horizontal="center" vertical="bottom"/>
    </xf>
    <xf borderId="0" fillId="0" fontId="1" numFmtId="164" xfId="0" applyAlignment="1" applyFont="1" applyNumberFormat="1">
      <alignment horizontal="center" vertical="bottom"/>
    </xf>
    <xf borderId="11" fillId="3" fontId="1" numFmtId="2" xfId="0" applyAlignment="1" applyBorder="1" applyFont="1" applyNumberForma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10" fillId="0" fontId="1" numFmtId="0" xfId="0" applyAlignment="1" applyBorder="1" applyFont="1">
      <alignment horizontal="center" vertical="bottom"/>
    </xf>
    <xf borderId="12" fillId="0" fontId="1" numFmtId="2" xfId="0" applyAlignment="1" applyBorder="1" applyFont="1" applyNumberFormat="1">
      <alignment horizontal="center" vertical="bottom"/>
    </xf>
    <xf borderId="5" fillId="0" fontId="1" numFmtId="0" xfId="0" applyAlignment="1" applyBorder="1" applyFont="1">
      <alignment horizontal="center" shrinkToFit="0" vertical="bottom" wrapText="0"/>
    </xf>
    <xf borderId="13" fillId="0" fontId="1" numFmtId="0" xfId="0" applyAlignment="1" applyBorder="1" applyFont="1">
      <alignment horizontal="center" vertical="bottom"/>
    </xf>
    <xf borderId="13" fillId="0" fontId="1" numFmtId="2" xfId="0" applyAlignment="1" applyBorder="1" applyFont="1" applyNumberFormat="1">
      <alignment horizontal="center" vertical="bottom"/>
    </xf>
    <xf borderId="9" fillId="3" fontId="1" numFmtId="2" xfId="0" applyAlignment="1" applyBorder="1" applyFont="1" applyNumberFormat="1">
      <alignment horizontal="center" vertical="bottom"/>
    </xf>
    <xf borderId="9" fillId="4" fontId="1" numFmtId="2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0"/>
    <col customWidth="1" min="2" max="2" width="19.38"/>
    <col customWidth="1" min="3" max="4" width="4.75"/>
    <col customWidth="1" min="5" max="5" width="6.25"/>
    <col customWidth="1" min="6" max="6" width="17.25"/>
    <col customWidth="1" min="7" max="7" width="6.88"/>
    <col customWidth="1" min="8" max="12" width="6.5"/>
    <col customWidth="1" min="13" max="14" width="5.63"/>
    <col customWidth="1" min="15" max="15" width="6.5"/>
    <col customWidth="1" min="16" max="16" width="5.63"/>
    <col customWidth="1" min="17" max="17" width="6.25"/>
    <col customWidth="1" min="18" max="18" width="5.63"/>
    <col customWidth="1" min="20" max="20" width="9.38"/>
    <col customWidth="1" min="21" max="21" width="41.0"/>
    <col customWidth="1" min="23" max="23" width="52.63"/>
    <col customWidth="1" min="24" max="24" width="19.38"/>
    <col customWidth="1" min="25" max="25" width="6.25"/>
    <col customWidth="1" min="26" max="26" width="13.63"/>
    <col customWidth="1" min="27" max="31" width="8.0"/>
    <col customWidth="1" min="32" max="33" width="7.0"/>
    <col customWidth="1" min="34" max="37" width="8.0"/>
    <col customWidth="1" min="38" max="38" width="12.5"/>
    <col customWidth="1" min="41" max="41" width="52.63"/>
    <col customWidth="1" min="42" max="42" width="19.38"/>
    <col customWidth="1" min="43" max="43" width="6.25"/>
    <col customWidth="1" min="44" max="44" width="6.38"/>
    <col customWidth="1" min="45" max="55" width="5.13"/>
  </cols>
  <sheetData>
    <row r="1">
      <c r="A1" s="1"/>
      <c r="B1" s="2"/>
      <c r="C1" s="2"/>
      <c r="D1" s="2"/>
      <c r="E1" s="2"/>
      <c r="F1" s="2"/>
      <c r="G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2"/>
      <c r="U1" s="7" t="s">
        <v>1</v>
      </c>
      <c r="V1" s="8"/>
      <c r="W1" s="9" t="s">
        <v>2</v>
      </c>
      <c r="X1" s="9" t="s">
        <v>3</v>
      </c>
      <c r="Y1" s="9" t="s">
        <v>4</v>
      </c>
      <c r="Z1" s="10" t="s">
        <v>5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11" t="s">
        <v>6</v>
      </c>
      <c r="AM1" s="12" t="s">
        <v>7</v>
      </c>
      <c r="AN1" s="13"/>
      <c r="AO1" s="9" t="s">
        <v>2</v>
      </c>
      <c r="AP1" s="9" t="s">
        <v>3</v>
      </c>
      <c r="AQ1" s="9" t="s">
        <v>4</v>
      </c>
      <c r="AR1" s="10" t="s">
        <v>8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5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</row>
    <row r="2">
      <c r="A2" s="14" t="s">
        <v>2</v>
      </c>
      <c r="B2" s="7" t="s">
        <v>3</v>
      </c>
      <c r="C2" s="15" t="s">
        <v>9</v>
      </c>
      <c r="D2" s="7" t="s">
        <v>10</v>
      </c>
      <c r="E2" s="7" t="s">
        <v>4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3" t="s">
        <v>23</v>
      </c>
      <c r="S2" s="6"/>
      <c r="T2" s="7" t="s">
        <v>24</v>
      </c>
      <c r="U2" s="16" t="s">
        <v>25</v>
      </c>
      <c r="V2" s="8"/>
      <c r="W2" s="17"/>
      <c r="X2" s="17"/>
      <c r="Y2" s="17"/>
      <c r="Z2" s="18" t="s">
        <v>12</v>
      </c>
      <c r="AA2" s="18" t="s">
        <v>13</v>
      </c>
      <c r="AB2" s="18" t="s">
        <v>14</v>
      </c>
      <c r="AC2" s="18" t="s">
        <v>15</v>
      </c>
      <c r="AD2" s="18" t="s">
        <v>16</v>
      </c>
      <c r="AE2" s="18" t="s">
        <v>17</v>
      </c>
      <c r="AF2" s="18" t="s">
        <v>18</v>
      </c>
      <c r="AG2" s="18" t="s">
        <v>19</v>
      </c>
      <c r="AH2" s="18" t="s">
        <v>20</v>
      </c>
      <c r="AI2" s="18" t="s">
        <v>21</v>
      </c>
      <c r="AJ2" s="18" t="s">
        <v>22</v>
      </c>
      <c r="AK2" s="18" t="s">
        <v>23</v>
      </c>
      <c r="AL2" s="19"/>
      <c r="AM2" s="17"/>
      <c r="AN2" s="13"/>
      <c r="AO2" s="17"/>
      <c r="AP2" s="17"/>
      <c r="AQ2" s="17"/>
      <c r="AR2" s="18" t="s">
        <v>12</v>
      </c>
      <c r="AS2" s="18" t="s">
        <v>13</v>
      </c>
      <c r="AT2" s="18" t="s">
        <v>14</v>
      </c>
      <c r="AU2" s="18" t="s">
        <v>15</v>
      </c>
      <c r="AV2" s="18" t="s">
        <v>16</v>
      </c>
      <c r="AW2" s="18" t="s">
        <v>17</v>
      </c>
      <c r="AX2" s="18" t="s">
        <v>18</v>
      </c>
      <c r="AY2" s="18" t="s">
        <v>19</v>
      </c>
      <c r="AZ2" s="18" t="s">
        <v>20</v>
      </c>
      <c r="BA2" s="18" t="s">
        <v>21</v>
      </c>
      <c r="BB2" s="18" t="s">
        <v>22</v>
      </c>
      <c r="BC2" s="18" t="s">
        <v>23</v>
      </c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</row>
    <row r="3">
      <c r="A3" s="20" t="s">
        <v>26</v>
      </c>
      <c r="B3" s="21" t="s">
        <v>27</v>
      </c>
      <c r="C3" s="22">
        <v>357.0</v>
      </c>
      <c r="D3" s="22">
        <f t="shared" ref="D3:D171" si="2">C3*3</f>
        <v>1071</v>
      </c>
      <c r="E3" s="8" t="s">
        <v>28</v>
      </c>
      <c r="F3" s="8">
        <f t="shared" ref="F3:F316" si="3">D3/1000</f>
        <v>1.071</v>
      </c>
      <c r="G3" s="8">
        <v>6.0</v>
      </c>
      <c r="H3" s="8">
        <v>8.0</v>
      </c>
      <c r="I3" s="8">
        <v>7.0</v>
      </c>
      <c r="J3" s="8">
        <v>13.0</v>
      </c>
      <c r="K3" s="8">
        <v>13.0</v>
      </c>
      <c r="L3" s="8">
        <v>9.0</v>
      </c>
      <c r="M3" s="8">
        <v>11.0</v>
      </c>
      <c r="N3" s="8">
        <v>11.0</v>
      </c>
      <c r="O3" s="8">
        <v>15.0</v>
      </c>
      <c r="P3" s="8">
        <v>5.0</v>
      </c>
      <c r="Q3" s="8">
        <v>3.0</v>
      </c>
      <c r="R3" s="8">
        <v>8.0</v>
      </c>
      <c r="S3" s="6"/>
      <c r="T3" s="6" t="s">
        <v>29</v>
      </c>
      <c r="U3" s="23">
        <v>17.3832705829968</v>
      </c>
      <c r="V3" s="8"/>
      <c r="W3" s="6" t="s">
        <v>26</v>
      </c>
      <c r="X3" s="21" t="s">
        <v>27</v>
      </c>
      <c r="Y3" s="8" t="s">
        <v>28</v>
      </c>
      <c r="Z3" s="24">
        <f t="shared" ref="Z3:Z316" si="4">(G3/F3)/17.38</f>
        <v>0.3223383715</v>
      </c>
      <c r="AA3" s="24">
        <f t="shared" ref="AA3:AA316" si="5">(H3/F3)/25.95</f>
        <v>0.2878479587</v>
      </c>
      <c r="AB3" s="24">
        <f t="shared" ref="AB3:AB316" si="6">(I3/F3)/24.37</f>
        <v>0.2681964593</v>
      </c>
      <c r="AC3" s="24">
        <f t="shared" ref="AC3:AC316" si="7">(J3/F3)/22.85</f>
        <v>0.5312117553</v>
      </c>
      <c r="AD3" s="24">
        <f t="shared" ref="AD3:AD316" si="8">(K3/F3)/24.59</f>
        <v>0.4936229609</v>
      </c>
      <c r="AE3" s="24">
        <f t="shared" ref="AE3:AE316" si="9">(L3/F3)/22.04</f>
        <v>0.381277738</v>
      </c>
      <c r="AF3" s="24">
        <f t="shared" ref="AF3:AF316" si="10">(M3/F3)/27.3</f>
        <v>0.3762188636</v>
      </c>
      <c r="AG3" s="24">
        <f t="shared" ref="AG3:AG316" si="11">(N3/F3)/15.9</f>
        <v>0.6459606904</v>
      </c>
      <c r="AH3" s="24">
        <f t="shared" ref="AH3:AH316" si="12">(O3/F3)/21.58</f>
        <v>0.6490084449</v>
      </c>
      <c r="AI3" s="24">
        <f t="shared" ref="AI3:AI316" si="13">(P3/F3)/17.22</f>
        <v>0.2711111545</v>
      </c>
      <c r="AJ3" s="24">
        <f t="shared" ref="AJ3:AJ316" si="14">(Q3/F3)/17</f>
        <v>0.1647717911</v>
      </c>
      <c r="AK3" s="24">
        <f t="shared" ref="AK3:AK316" si="15">(R3/F3)/15.06</f>
        <v>0.4959929966</v>
      </c>
      <c r="AL3" s="25">
        <f t="shared" ref="AL3:AL316" si="16">AVERAGE(Z3:AE3)</f>
        <v>0.3807492073</v>
      </c>
      <c r="AM3" s="26">
        <f t="shared" ref="AM3:AM316" si="17">AVERAGE(AF3:AK3)</f>
        <v>0.4338439902</v>
      </c>
      <c r="AN3" s="8"/>
      <c r="AO3" s="8" t="s">
        <v>26</v>
      </c>
      <c r="AP3" s="21" t="s">
        <v>27</v>
      </c>
      <c r="AQ3" s="8" t="s">
        <v>28</v>
      </c>
      <c r="AR3" s="27">
        <f t="shared" ref="AR3:BC3" si="1">LOG10(Z3+1)</f>
        <v>0.1213426004</v>
      </c>
      <c r="AS3" s="27">
        <f t="shared" si="1"/>
        <v>0.1098645939</v>
      </c>
      <c r="AT3" s="27">
        <f t="shared" si="1"/>
        <v>0.1031865363</v>
      </c>
      <c r="AU3" s="27">
        <f t="shared" si="1"/>
        <v>0.1850352546</v>
      </c>
      <c r="AV3" s="27">
        <f t="shared" si="1"/>
        <v>0.1742409812</v>
      </c>
      <c r="AW3" s="27">
        <f t="shared" si="1"/>
        <v>0.1402810123</v>
      </c>
      <c r="AX3" s="27">
        <f t="shared" si="1"/>
        <v>0.1386875064</v>
      </c>
      <c r="AY3" s="27">
        <f t="shared" si="1"/>
        <v>0.216419459</v>
      </c>
      <c r="AZ3" s="27">
        <f t="shared" si="1"/>
        <v>0.2172228798</v>
      </c>
      <c r="BA3" s="27">
        <f t="shared" si="1"/>
        <v>0.1041835298</v>
      </c>
      <c r="BB3" s="27">
        <f t="shared" si="1"/>
        <v>0.06624084417</v>
      </c>
      <c r="BC3" s="27">
        <f t="shared" si="1"/>
        <v>0.1749295604</v>
      </c>
      <c r="BD3" s="8"/>
      <c r="BE3" s="8"/>
      <c r="BF3" s="8"/>
      <c r="BG3" s="8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8"/>
      <c r="BU3" s="8"/>
      <c r="BV3" s="8"/>
      <c r="BW3" s="8"/>
    </row>
    <row r="4">
      <c r="A4" s="20" t="s">
        <v>30</v>
      </c>
      <c r="B4" s="21" t="s">
        <v>31</v>
      </c>
      <c r="C4" s="22">
        <v>457.0</v>
      </c>
      <c r="D4" s="22">
        <f t="shared" si="2"/>
        <v>1371</v>
      </c>
      <c r="E4" s="8" t="s">
        <v>28</v>
      </c>
      <c r="F4" s="8">
        <f t="shared" si="3"/>
        <v>1.371</v>
      </c>
      <c r="G4" s="8">
        <v>200.0</v>
      </c>
      <c r="H4" s="8">
        <v>273.0</v>
      </c>
      <c r="I4" s="8">
        <v>233.0</v>
      </c>
      <c r="J4" s="8">
        <v>281.0</v>
      </c>
      <c r="K4" s="8">
        <v>286.0</v>
      </c>
      <c r="L4" s="8">
        <v>269.0</v>
      </c>
      <c r="M4" s="8">
        <v>223.0</v>
      </c>
      <c r="N4" s="8">
        <v>160.0</v>
      </c>
      <c r="O4" s="8">
        <v>263.0</v>
      </c>
      <c r="P4" s="8">
        <v>156.0</v>
      </c>
      <c r="Q4" s="8">
        <v>165.0</v>
      </c>
      <c r="R4" s="8">
        <v>135.0</v>
      </c>
      <c r="S4" s="6"/>
      <c r="T4" s="6" t="s">
        <v>32</v>
      </c>
      <c r="U4" s="23">
        <v>25.9502806656763</v>
      </c>
      <c r="V4" s="8"/>
      <c r="W4" s="6" t="s">
        <v>30</v>
      </c>
      <c r="X4" s="21" t="s">
        <v>31</v>
      </c>
      <c r="Y4" s="8" t="s">
        <v>28</v>
      </c>
      <c r="Z4" s="24">
        <f t="shared" si="4"/>
        <v>8.393493699</v>
      </c>
      <c r="AA4" s="24">
        <f t="shared" si="5"/>
        <v>7.673399864</v>
      </c>
      <c r="AB4" s="24">
        <f t="shared" si="6"/>
        <v>6.973694804</v>
      </c>
      <c r="AC4" s="24">
        <f t="shared" si="7"/>
        <v>8.969797956</v>
      </c>
      <c r="AD4" s="24">
        <f t="shared" si="8"/>
        <v>8.483402046</v>
      </c>
      <c r="AE4" s="24">
        <f t="shared" si="9"/>
        <v>8.902320693</v>
      </c>
      <c r="AF4" s="24">
        <f t="shared" si="10"/>
        <v>5.958058474</v>
      </c>
      <c r="AG4" s="24">
        <f t="shared" si="11"/>
        <v>7.339819899</v>
      </c>
      <c r="AH4" s="24">
        <f t="shared" si="12"/>
        <v>8.88928547</v>
      </c>
      <c r="AI4" s="24">
        <f t="shared" si="13"/>
        <v>6.607755981</v>
      </c>
      <c r="AJ4" s="24">
        <f t="shared" si="14"/>
        <v>7.079418201</v>
      </c>
      <c r="AK4" s="24">
        <f t="shared" si="15"/>
        <v>6.538397831</v>
      </c>
      <c r="AL4" s="28">
        <f t="shared" si="16"/>
        <v>8.232684844</v>
      </c>
      <c r="AM4" s="26">
        <f t="shared" si="17"/>
        <v>7.068789309</v>
      </c>
      <c r="AN4" s="8"/>
      <c r="AO4" s="8" t="s">
        <v>30</v>
      </c>
      <c r="AP4" s="21" t="s">
        <v>31</v>
      </c>
      <c r="AQ4" s="8" t="s">
        <v>28</v>
      </c>
      <c r="AR4" s="27">
        <f t="shared" ref="AR4:BC4" si="18">LOG10(Z4+1)</f>
        <v>0.9728271484</v>
      </c>
      <c r="AS4" s="27">
        <f t="shared" si="18"/>
        <v>0.9381893689</v>
      </c>
      <c r="AT4" s="27">
        <f t="shared" si="18"/>
        <v>0.9016596089</v>
      </c>
      <c r="AU4" s="27">
        <f t="shared" si="18"/>
        <v>0.9986863572</v>
      </c>
      <c r="AV4" s="27">
        <f t="shared" si="18"/>
        <v>0.9769641627</v>
      </c>
      <c r="AW4" s="27">
        <f t="shared" si="18"/>
        <v>0.9957369871</v>
      </c>
      <c r="AX4" s="27">
        <f t="shared" si="18"/>
        <v>0.8424880742</v>
      </c>
      <c r="AY4" s="27">
        <f t="shared" si="18"/>
        <v>0.921156672</v>
      </c>
      <c r="AZ4" s="27">
        <f t="shared" si="18"/>
        <v>0.9951649137</v>
      </c>
      <c r="BA4" s="27">
        <f t="shared" si="18"/>
        <v>0.8812565741</v>
      </c>
      <c r="BB4" s="27">
        <f t="shared" si="18"/>
        <v>0.9073800883</v>
      </c>
      <c r="BC4" s="27">
        <f t="shared" si="18"/>
        <v>0.8772790532</v>
      </c>
      <c r="BD4" s="8"/>
      <c r="BE4" s="8"/>
      <c r="BF4" s="8"/>
      <c r="BG4" s="8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8"/>
      <c r="BU4" s="8"/>
      <c r="BV4" s="8"/>
      <c r="BW4" s="8"/>
    </row>
    <row r="5">
      <c r="A5" s="20" t="s">
        <v>33</v>
      </c>
      <c r="B5" s="8" t="s">
        <v>34</v>
      </c>
      <c r="C5" s="22">
        <v>466.0</v>
      </c>
      <c r="D5" s="22">
        <f t="shared" si="2"/>
        <v>1398</v>
      </c>
      <c r="E5" s="8" t="s">
        <v>28</v>
      </c>
      <c r="F5" s="8">
        <f t="shared" si="3"/>
        <v>1.398</v>
      </c>
      <c r="G5" s="8">
        <v>92.0</v>
      </c>
      <c r="H5" s="8">
        <v>128.0</v>
      </c>
      <c r="I5" s="8">
        <v>124.0</v>
      </c>
      <c r="J5" s="8">
        <v>142.0</v>
      </c>
      <c r="K5" s="8">
        <v>161.0</v>
      </c>
      <c r="L5" s="8">
        <v>161.0</v>
      </c>
      <c r="M5" s="8">
        <v>98.0</v>
      </c>
      <c r="N5" s="8">
        <v>58.0</v>
      </c>
      <c r="O5" s="8">
        <v>118.0</v>
      </c>
      <c r="P5" s="8">
        <v>52.0</v>
      </c>
      <c r="Q5" s="8">
        <v>68.0</v>
      </c>
      <c r="R5" s="8">
        <v>68.0</v>
      </c>
      <c r="S5" s="6"/>
      <c r="T5" s="6" t="s">
        <v>35</v>
      </c>
      <c r="U5" s="23">
        <v>24.3680739497541</v>
      </c>
      <c r="V5" s="8"/>
      <c r="W5" s="6" t="s">
        <v>33</v>
      </c>
      <c r="X5" s="8" t="s">
        <v>34</v>
      </c>
      <c r="Y5" s="8" t="s">
        <v>28</v>
      </c>
      <c r="Z5" s="24">
        <f t="shared" si="4"/>
        <v>3.786438295</v>
      </c>
      <c r="AA5" s="24">
        <f t="shared" si="5"/>
        <v>3.528299442</v>
      </c>
      <c r="AB5" s="24">
        <f t="shared" si="6"/>
        <v>3.639644653</v>
      </c>
      <c r="AC5" s="24">
        <f t="shared" si="7"/>
        <v>4.445237492</v>
      </c>
      <c r="AD5" s="24">
        <f t="shared" si="8"/>
        <v>4.6833884</v>
      </c>
      <c r="AE5" s="24">
        <f t="shared" si="9"/>
        <v>5.225250487</v>
      </c>
      <c r="AF5" s="24">
        <f t="shared" si="10"/>
        <v>2.567770808</v>
      </c>
      <c r="AG5" s="24">
        <f t="shared" si="11"/>
        <v>2.609298099</v>
      </c>
      <c r="AH5" s="24">
        <f t="shared" si="12"/>
        <v>3.911320422</v>
      </c>
      <c r="AI5" s="24">
        <f t="shared" si="13"/>
        <v>2.160046125</v>
      </c>
      <c r="AJ5" s="24">
        <f t="shared" si="14"/>
        <v>2.861230329</v>
      </c>
      <c r="AK5" s="24">
        <f t="shared" si="15"/>
        <v>3.229808472</v>
      </c>
      <c r="AL5" s="28">
        <f t="shared" si="16"/>
        <v>4.218043128</v>
      </c>
      <c r="AM5" s="26">
        <f t="shared" si="17"/>
        <v>2.889912376</v>
      </c>
      <c r="AN5" s="8"/>
      <c r="AO5" s="8" t="s">
        <v>33</v>
      </c>
      <c r="AP5" s="8" t="s">
        <v>34</v>
      </c>
      <c r="AQ5" s="8" t="s">
        <v>28</v>
      </c>
      <c r="AR5" s="27">
        <f t="shared" ref="AR5:BC5" si="19">LOG10(Z5+1)</f>
        <v>0.6800124645</v>
      </c>
      <c r="AS5" s="27">
        <f t="shared" si="19"/>
        <v>0.6559351377</v>
      </c>
      <c r="AT5" s="27">
        <f t="shared" si="19"/>
        <v>0.6664847196</v>
      </c>
      <c r="AU5" s="27">
        <f t="shared" si="19"/>
        <v>0.7360168261</v>
      </c>
      <c r="AV5" s="27">
        <f t="shared" si="19"/>
        <v>0.7546073365</v>
      </c>
      <c r="AW5" s="27">
        <f t="shared" si="19"/>
        <v>0.794156831</v>
      </c>
      <c r="AX5" s="27">
        <f t="shared" si="19"/>
        <v>0.5523969477</v>
      </c>
      <c r="AY5" s="27">
        <f t="shared" si="19"/>
        <v>0.5574227528</v>
      </c>
      <c r="AZ5" s="27">
        <f t="shared" si="19"/>
        <v>0.6911982691</v>
      </c>
      <c r="BA5" s="27">
        <f t="shared" si="19"/>
        <v>0.4996934218</v>
      </c>
      <c r="BB5" s="27">
        <f t="shared" si="19"/>
        <v>0.5867257088</v>
      </c>
      <c r="BC5" s="27">
        <f t="shared" si="19"/>
        <v>0.6263207028</v>
      </c>
      <c r="BD5" s="8"/>
      <c r="BE5" s="8"/>
      <c r="BF5" s="8"/>
      <c r="BG5" s="8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8"/>
      <c r="BU5" s="8"/>
      <c r="BV5" s="8"/>
      <c r="BW5" s="8"/>
    </row>
    <row r="6">
      <c r="A6" s="20" t="s">
        <v>36</v>
      </c>
      <c r="B6" s="21" t="s">
        <v>37</v>
      </c>
      <c r="C6" s="8">
        <v>185.0</v>
      </c>
      <c r="D6" s="8">
        <f t="shared" si="2"/>
        <v>555</v>
      </c>
      <c r="E6" s="21" t="s">
        <v>38</v>
      </c>
      <c r="F6" s="8">
        <f t="shared" si="3"/>
        <v>0.555</v>
      </c>
      <c r="G6" s="8">
        <v>19.0</v>
      </c>
      <c r="H6" s="8">
        <v>32.0</v>
      </c>
      <c r="I6" s="8">
        <v>39.0</v>
      </c>
      <c r="J6" s="8">
        <v>49.0</v>
      </c>
      <c r="K6" s="8">
        <v>70.0</v>
      </c>
      <c r="L6" s="8">
        <v>65.0</v>
      </c>
      <c r="M6" s="8">
        <v>5.0</v>
      </c>
      <c r="N6" s="8">
        <v>18.0</v>
      </c>
      <c r="O6" s="8">
        <v>22.0</v>
      </c>
      <c r="P6" s="8">
        <v>11.0</v>
      </c>
      <c r="Q6" s="8">
        <v>12.0</v>
      </c>
      <c r="R6" s="8">
        <v>27.0</v>
      </c>
      <c r="S6" s="6"/>
      <c r="T6" s="6" t="s">
        <v>39</v>
      </c>
      <c r="U6" s="23">
        <v>22.8509899433496</v>
      </c>
      <c r="V6" s="8"/>
      <c r="W6" s="6" t="s">
        <v>36</v>
      </c>
      <c r="X6" s="21" t="s">
        <v>37</v>
      </c>
      <c r="Y6" s="21" t="s">
        <v>38</v>
      </c>
      <c r="Z6" s="24">
        <f t="shared" si="4"/>
        <v>1.969748805</v>
      </c>
      <c r="AA6" s="24">
        <f t="shared" si="5"/>
        <v>2.221875054</v>
      </c>
      <c r="AB6" s="24">
        <f t="shared" si="6"/>
        <v>2.883474365</v>
      </c>
      <c r="AC6" s="24">
        <f t="shared" si="7"/>
        <v>3.863820056</v>
      </c>
      <c r="AD6" s="24">
        <f t="shared" si="8"/>
        <v>5.129163324</v>
      </c>
      <c r="AE6" s="24">
        <f t="shared" si="9"/>
        <v>5.313843789</v>
      </c>
      <c r="AF6" s="24">
        <f t="shared" si="10"/>
        <v>0.33000033</v>
      </c>
      <c r="AG6" s="24">
        <f t="shared" si="11"/>
        <v>2.039775625</v>
      </c>
      <c r="AH6" s="24">
        <f t="shared" si="12"/>
        <v>1.836869307</v>
      </c>
      <c r="AI6" s="24">
        <f t="shared" si="13"/>
        <v>1.150976761</v>
      </c>
      <c r="AJ6" s="24">
        <f t="shared" si="14"/>
        <v>1.271860095</v>
      </c>
      <c r="AK6" s="24">
        <f t="shared" si="15"/>
        <v>3.230321955</v>
      </c>
      <c r="AL6" s="28">
        <f t="shared" si="16"/>
        <v>3.563654232</v>
      </c>
      <c r="AM6" s="26">
        <f t="shared" si="17"/>
        <v>1.643300679</v>
      </c>
      <c r="AN6" s="8"/>
      <c r="AO6" s="8" t="s">
        <v>36</v>
      </c>
      <c r="AP6" s="21" t="s">
        <v>37</v>
      </c>
      <c r="AQ6" s="21" t="s">
        <v>38</v>
      </c>
      <c r="AR6" s="27">
        <f t="shared" ref="AR6:BC6" si="20">LOG10(Z6+1)</f>
        <v>0.4727197163</v>
      </c>
      <c r="AS6" s="27">
        <f t="shared" si="20"/>
        <v>0.5081086943</v>
      </c>
      <c r="AT6" s="27">
        <f t="shared" si="20"/>
        <v>0.5892204427</v>
      </c>
      <c r="AU6" s="27">
        <f t="shared" si="20"/>
        <v>0.6869774992</v>
      </c>
      <c r="AV6" s="27">
        <f t="shared" si="20"/>
        <v>0.7874011941</v>
      </c>
      <c r="AW6" s="27">
        <f t="shared" si="20"/>
        <v>0.8002938328</v>
      </c>
      <c r="AX6" s="27">
        <f t="shared" si="20"/>
        <v>0.1238517487</v>
      </c>
      <c r="AY6" s="27">
        <f t="shared" si="20"/>
        <v>0.4828415282</v>
      </c>
      <c r="AZ6" s="27">
        <f t="shared" si="20"/>
        <v>0.4528393285</v>
      </c>
      <c r="BA6" s="27">
        <f t="shared" si="20"/>
        <v>0.3326357183</v>
      </c>
      <c r="BB6" s="27">
        <f t="shared" si="20"/>
        <v>0.3563815833</v>
      </c>
      <c r="BC6" s="27">
        <f t="shared" si="20"/>
        <v>0.6263734213</v>
      </c>
      <c r="BD6" s="8"/>
      <c r="BE6" s="8"/>
      <c r="BF6" s="8"/>
      <c r="BG6" s="8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8"/>
      <c r="BU6" s="8"/>
      <c r="BV6" s="8"/>
      <c r="BW6" s="8"/>
    </row>
    <row r="7">
      <c r="A7" s="20" t="s">
        <v>40</v>
      </c>
      <c r="B7" s="21" t="s">
        <v>41</v>
      </c>
      <c r="C7" s="8">
        <v>160.0</v>
      </c>
      <c r="D7" s="8">
        <f t="shared" si="2"/>
        <v>480</v>
      </c>
      <c r="E7" s="21" t="s">
        <v>38</v>
      </c>
      <c r="F7" s="8">
        <f t="shared" si="3"/>
        <v>0.48</v>
      </c>
      <c r="G7" s="8">
        <v>48.0</v>
      </c>
      <c r="H7" s="8">
        <v>53.0</v>
      </c>
      <c r="I7" s="8">
        <v>82.0</v>
      </c>
      <c r="J7" s="8">
        <v>109.0</v>
      </c>
      <c r="K7" s="8">
        <v>65.0</v>
      </c>
      <c r="L7" s="8">
        <v>67.0</v>
      </c>
      <c r="M7" s="8">
        <v>1.0</v>
      </c>
      <c r="N7" s="8">
        <v>20.0</v>
      </c>
      <c r="O7" s="8">
        <v>13.0</v>
      </c>
      <c r="P7" s="8">
        <v>23.0</v>
      </c>
      <c r="Q7" s="8">
        <v>26.0</v>
      </c>
      <c r="R7" s="8">
        <v>16.0</v>
      </c>
      <c r="S7" s="6"/>
      <c r="T7" s="6" t="s">
        <v>42</v>
      </c>
      <c r="U7" s="23">
        <v>24.5887762540967</v>
      </c>
      <c r="V7" s="8"/>
      <c r="W7" s="6" t="s">
        <v>40</v>
      </c>
      <c r="X7" s="21" t="s">
        <v>41</v>
      </c>
      <c r="Y7" s="21" t="s">
        <v>38</v>
      </c>
      <c r="Z7" s="24">
        <f t="shared" si="4"/>
        <v>5.753739931</v>
      </c>
      <c r="AA7" s="24">
        <f t="shared" si="5"/>
        <v>4.254977521</v>
      </c>
      <c r="AB7" s="24">
        <f t="shared" si="6"/>
        <v>7.009984954</v>
      </c>
      <c r="AC7" s="24">
        <f t="shared" si="7"/>
        <v>9.938001459</v>
      </c>
      <c r="AD7" s="24">
        <f t="shared" si="8"/>
        <v>5.506981158</v>
      </c>
      <c r="AE7" s="24">
        <f t="shared" si="9"/>
        <v>6.333182093</v>
      </c>
      <c r="AF7" s="24">
        <f t="shared" si="10"/>
        <v>0.07631257631</v>
      </c>
      <c r="AG7" s="24">
        <f t="shared" si="11"/>
        <v>2.620545073</v>
      </c>
      <c r="AH7" s="24">
        <f t="shared" si="12"/>
        <v>1.25502008</v>
      </c>
      <c r="AI7" s="24">
        <f t="shared" si="13"/>
        <v>2.782617112</v>
      </c>
      <c r="AJ7" s="24">
        <f t="shared" si="14"/>
        <v>3.18627451</v>
      </c>
      <c r="AK7" s="24">
        <f t="shared" si="15"/>
        <v>2.213368747</v>
      </c>
      <c r="AL7" s="28">
        <f t="shared" si="16"/>
        <v>6.466144519</v>
      </c>
      <c r="AM7" s="26">
        <f t="shared" si="17"/>
        <v>2.02235635</v>
      </c>
      <c r="AN7" s="8"/>
      <c r="AO7" s="8" t="s">
        <v>40</v>
      </c>
      <c r="AP7" s="21" t="s">
        <v>41</v>
      </c>
      <c r="AQ7" s="21" t="s">
        <v>38</v>
      </c>
      <c r="AR7" s="27">
        <f t="shared" ref="AR7:BC7" si="21">LOG10(Z7+1)</f>
        <v>0.8295443331</v>
      </c>
      <c r="AS7" s="27">
        <f t="shared" si="21"/>
        <v>0.7205708626</v>
      </c>
      <c r="AT7" s="27">
        <f t="shared" si="21"/>
        <v>0.9036317003</v>
      </c>
      <c r="AU7" s="27">
        <f t="shared" si="21"/>
        <v>1.038937977</v>
      </c>
      <c r="AV7" s="27">
        <f t="shared" si="21"/>
        <v>0.8133795491</v>
      </c>
      <c r="AW7" s="27">
        <f t="shared" si="21"/>
        <v>0.8652924693</v>
      </c>
      <c r="AX7" s="27">
        <f t="shared" si="21"/>
        <v>0.03193841487</v>
      </c>
      <c r="AY7" s="27">
        <f t="shared" si="21"/>
        <v>0.5587739585</v>
      </c>
      <c r="AZ7" s="27">
        <f t="shared" si="21"/>
        <v>0.3531504135</v>
      </c>
      <c r="BA7" s="27">
        <f t="shared" si="21"/>
        <v>0.5777923829</v>
      </c>
      <c r="BB7" s="27">
        <f t="shared" si="21"/>
        <v>0.6218277033</v>
      </c>
      <c r="BC7" s="27">
        <f t="shared" si="21"/>
        <v>0.5069605655</v>
      </c>
      <c r="BD7" s="8"/>
      <c r="BE7" s="8"/>
      <c r="BF7" s="8"/>
      <c r="BG7" s="8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8"/>
      <c r="BU7" s="8"/>
      <c r="BV7" s="8"/>
      <c r="BW7" s="8"/>
    </row>
    <row r="8">
      <c r="A8" s="20" t="s">
        <v>43</v>
      </c>
      <c r="B8" s="21" t="s">
        <v>44</v>
      </c>
      <c r="C8" s="8">
        <v>185.0</v>
      </c>
      <c r="D8" s="8">
        <f t="shared" si="2"/>
        <v>555</v>
      </c>
      <c r="E8" s="21" t="s">
        <v>38</v>
      </c>
      <c r="F8" s="8">
        <f t="shared" si="3"/>
        <v>0.555</v>
      </c>
      <c r="G8" s="8">
        <v>606.0</v>
      </c>
      <c r="H8" s="8">
        <v>712.0</v>
      </c>
      <c r="I8" s="8">
        <v>733.0</v>
      </c>
      <c r="J8" s="8">
        <v>717.0</v>
      </c>
      <c r="K8" s="8">
        <v>724.0</v>
      </c>
      <c r="L8" s="8">
        <v>745.0</v>
      </c>
      <c r="M8" s="8">
        <v>658.0</v>
      </c>
      <c r="N8" s="8">
        <v>377.0</v>
      </c>
      <c r="O8" s="8">
        <v>471.0</v>
      </c>
      <c r="P8" s="8">
        <v>409.0</v>
      </c>
      <c r="Q8" s="8">
        <v>349.0</v>
      </c>
      <c r="R8" s="8">
        <v>391.0</v>
      </c>
      <c r="S8" s="6"/>
      <c r="T8" s="6" t="s">
        <v>45</v>
      </c>
      <c r="U8" s="23">
        <v>22.0355771038681</v>
      </c>
      <c r="V8" s="8"/>
      <c r="W8" s="6" t="s">
        <v>43</v>
      </c>
      <c r="X8" s="21" t="s">
        <v>44</v>
      </c>
      <c r="Y8" s="21" t="s">
        <v>38</v>
      </c>
      <c r="Z8" s="24">
        <f t="shared" si="4"/>
        <v>62.82461979</v>
      </c>
      <c r="AA8" s="24">
        <f t="shared" si="5"/>
        <v>49.43671996</v>
      </c>
      <c r="AB8" s="24">
        <f t="shared" si="6"/>
        <v>54.19453101</v>
      </c>
      <c r="AC8" s="24">
        <f t="shared" si="7"/>
        <v>56.53793838</v>
      </c>
      <c r="AD8" s="24">
        <f t="shared" si="8"/>
        <v>53.05020352</v>
      </c>
      <c r="AE8" s="24">
        <f t="shared" si="9"/>
        <v>60.90482497</v>
      </c>
      <c r="AF8" s="24">
        <f t="shared" si="10"/>
        <v>43.42804343</v>
      </c>
      <c r="AG8" s="24">
        <f t="shared" si="11"/>
        <v>42.72196725</v>
      </c>
      <c r="AH8" s="24">
        <f t="shared" si="12"/>
        <v>39.32570198</v>
      </c>
      <c r="AI8" s="24">
        <f t="shared" si="13"/>
        <v>42.79540865</v>
      </c>
      <c r="AJ8" s="24">
        <f t="shared" si="14"/>
        <v>36.98993111</v>
      </c>
      <c r="AK8" s="24">
        <f t="shared" si="15"/>
        <v>46.77984758</v>
      </c>
      <c r="AL8" s="28">
        <f t="shared" si="16"/>
        <v>56.1581396</v>
      </c>
      <c r="AM8" s="26">
        <f t="shared" si="17"/>
        <v>42.00681666</v>
      </c>
      <c r="AN8" s="8"/>
      <c r="AO8" s="8" t="s">
        <v>43</v>
      </c>
      <c r="AP8" s="21" t="s">
        <v>44</v>
      </c>
      <c r="AQ8" s="21" t="s">
        <v>38</v>
      </c>
      <c r="AR8" s="27">
        <f t="shared" ref="AR8:BC8" si="22">LOG10(Z8+1)</f>
        <v>1.804988236</v>
      </c>
      <c r="AS8" s="27">
        <f t="shared" si="22"/>
        <v>1.702746835</v>
      </c>
      <c r="AT8" s="27">
        <f t="shared" si="22"/>
        <v>1.741896047</v>
      </c>
      <c r="AU8" s="27">
        <f t="shared" si="22"/>
        <v>1.759954297</v>
      </c>
      <c r="AV8" s="27">
        <f t="shared" si="22"/>
        <v>1.732797334</v>
      </c>
      <c r="AW8" s="27">
        <f t="shared" si="22"/>
        <v>1.7917245</v>
      </c>
      <c r="AX8" s="27">
        <f t="shared" si="22"/>
        <v>1.647657188</v>
      </c>
      <c r="AY8" s="27">
        <f t="shared" si="22"/>
        <v>1.640699695</v>
      </c>
      <c r="AZ8" s="27">
        <f t="shared" si="22"/>
        <v>1.605581936</v>
      </c>
      <c r="BA8" s="27">
        <f t="shared" si="22"/>
        <v>1.641428583</v>
      </c>
      <c r="BB8" s="27">
        <f t="shared" si="22"/>
        <v>1.579668506</v>
      </c>
      <c r="BC8" s="27">
        <f t="shared" si="22"/>
        <v>1.67924476</v>
      </c>
      <c r="BD8" s="8"/>
      <c r="BE8" s="8"/>
      <c r="BF8" s="8"/>
      <c r="BG8" s="8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8"/>
      <c r="BU8" s="8"/>
      <c r="BV8" s="8"/>
      <c r="BW8" s="8"/>
    </row>
    <row r="9">
      <c r="A9" s="20" t="s">
        <v>46</v>
      </c>
      <c r="B9" s="21" t="s">
        <v>47</v>
      </c>
      <c r="C9" s="8">
        <v>116.0</v>
      </c>
      <c r="D9" s="8">
        <f t="shared" si="2"/>
        <v>348</v>
      </c>
      <c r="E9" s="21" t="s">
        <v>38</v>
      </c>
      <c r="F9" s="8">
        <f t="shared" si="3"/>
        <v>0.348</v>
      </c>
      <c r="G9" s="8">
        <v>10.0</v>
      </c>
      <c r="H9" s="8">
        <v>22.0</v>
      </c>
      <c r="I9" s="8">
        <v>11.0</v>
      </c>
      <c r="J9" s="8">
        <v>14.0</v>
      </c>
      <c r="K9" s="8">
        <v>8.0</v>
      </c>
      <c r="L9" s="8">
        <v>15.0</v>
      </c>
      <c r="M9" s="8">
        <v>11.0</v>
      </c>
      <c r="N9" s="8">
        <v>4.0</v>
      </c>
      <c r="O9" s="8">
        <v>8.0</v>
      </c>
      <c r="P9" s="8">
        <v>8.0</v>
      </c>
      <c r="Q9" s="8">
        <v>10.0</v>
      </c>
      <c r="R9" s="8">
        <v>9.0</v>
      </c>
      <c r="S9" s="6"/>
      <c r="T9" s="6" t="s">
        <v>48</v>
      </c>
      <c r="U9" s="23">
        <v>27.2956175320915</v>
      </c>
      <c r="V9" s="8"/>
      <c r="W9" s="6" t="s">
        <v>46</v>
      </c>
      <c r="X9" s="21" t="s">
        <v>47</v>
      </c>
      <c r="Y9" s="21" t="s">
        <v>38</v>
      </c>
      <c r="Z9" s="24">
        <f t="shared" si="4"/>
        <v>1.653373543</v>
      </c>
      <c r="AA9" s="24">
        <f t="shared" si="5"/>
        <v>2.436161495</v>
      </c>
      <c r="AB9" s="24">
        <f t="shared" si="6"/>
        <v>1.297053566</v>
      </c>
      <c r="AC9" s="24">
        <f t="shared" si="7"/>
        <v>1.760607661</v>
      </c>
      <c r="AD9" s="24">
        <f t="shared" si="8"/>
        <v>0.9348721329</v>
      </c>
      <c r="AE9" s="24">
        <f t="shared" si="9"/>
        <v>1.955691846</v>
      </c>
      <c r="AF9" s="24">
        <f t="shared" si="10"/>
        <v>1.157845985</v>
      </c>
      <c r="AG9" s="24">
        <f t="shared" si="11"/>
        <v>0.7229089858</v>
      </c>
      <c r="AH9" s="24">
        <f t="shared" si="12"/>
        <v>1.065269034</v>
      </c>
      <c r="AI9" s="24">
        <f t="shared" si="13"/>
        <v>1.334988719</v>
      </c>
      <c r="AJ9" s="24">
        <f t="shared" si="14"/>
        <v>1.690331305</v>
      </c>
      <c r="AK9" s="24">
        <f t="shared" si="15"/>
        <v>1.717268856</v>
      </c>
      <c r="AL9" s="28">
        <f t="shared" si="16"/>
        <v>1.672960041</v>
      </c>
      <c r="AM9" s="26">
        <f t="shared" si="17"/>
        <v>1.281435481</v>
      </c>
      <c r="AN9" s="8"/>
      <c r="AO9" s="8" t="s">
        <v>46</v>
      </c>
      <c r="AP9" s="21" t="s">
        <v>47</v>
      </c>
      <c r="AQ9" s="21" t="s">
        <v>38</v>
      </c>
      <c r="AR9" s="27">
        <f t="shared" ref="AR9:BC9" si="23">LOG10(Z9+1)</f>
        <v>0.4237983945</v>
      </c>
      <c r="AS9" s="27">
        <f t="shared" si="23"/>
        <v>0.5360735669</v>
      </c>
      <c r="AT9" s="27">
        <f t="shared" si="23"/>
        <v>0.3611711228</v>
      </c>
      <c r="AU9" s="27">
        <f t="shared" si="23"/>
        <v>0.4410046889</v>
      </c>
      <c r="AV9" s="27">
        <f t="shared" si="23"/>
        <v>0.2866522697</v>
      </c>
      <c r="AW9" s="27">
        <f t="shared" si="23"/>
        <v>0.4706591534</v>
      </c>
      <c r="AX9" s="27">
        <f t="shared" si="23"/>
        <v>0.334020444</v>
      </c>
      <c r="AY9" s="27">
        <f t="shared" si="23"/>
        <v>0.2362623361</v>
      </c>
      <c r="AZ9" s="27">
        <f t="shared" si="23"/>
        <v>0.3149766333</v>
      </c>
      <c r="BA9" s="27">
        <f t="shared" si="23"/>
        <v>0.3682847868</v>
      </c>
      <c r="BB9" s="27">
        <f t="shared" si="23"/>
        <v>0.4298057651</v>
      </c>
      <c r="BC9" s="27">
        <f t="shared" si="23"/>
        <v>0.4341326111</v>
      </c>
      <c r="BD9" s="8"/>
      <c r="BE9" s="8"/>
      <c r="BF9" s="8"/>
      <c r="BG9" s="8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8"/>
      <c r="BU9" s="8"/>
      <c r="BV9" s="8"/>
      <c r="BW9" s="8"/>
    </row>
    <row r="10">
      <c r="A10" s="20" t="s">
        <v>49</v>
      </c>
      <c r="B10" s="21" t="s">
        <v>50</v>
      </c>
      <c r="C10" s="8">
        <v>185.0</v>
      </c>
      <c r="D10" s="8">
        <f t="shared" si="2"/>
        <v>555</v>
      </c>
      <c r="E10" s="21" t="s">
        <v>38</v>
      </c>
      <c r="F10" s="8">
        <f t="shared" si="3"/>
        <v>0.555</v>
      </c>
      <c r="G10" s="8">
        <v>54.0</v>
      </c>
      <c r="H10" s="8">
        <v>54.0</v>
      </c>
      <c r="I10" s="8">
        <v>44.0</v>
      </c>
      <c r="J10" s="8">
        <v>72.0</v>
      </c>
      <c r="K10" s="8">
        <v>66.0</v>
      </c>
      <c r="L10" s="8">
        <v>16.0</v>
      </c>
      <c r="M10" s="8">
        <v>74.0</v>
      </c>
      <c r="N10" s="8">
        <v>28.0</v>
      </c>
      <c r="O10" s="8">
        <v>53.0</v>
      </c>
      <c r="P10" s="8">
        <v>35.0</v>
      </c>
      <c r="Q10" s="8">
        <v>23.0</v>
      </c>
      <c r="R10" s="8">
        <v>22.0</v>
      </c>
      <c r="S10" s="6"/>
      <c r="T10" s="6" t="s">
        <v>51</v>
      </c>
      <c r="U10" s="23">
        <v>15.9049461661647</v>
      </c>
      <c r="V10" s="8"/>
      <c r="W10" s="6" t="s">
        <v>49</v>
      </c>
      <c r="X10" s="21" t="s">
        <v>50</v>
      </c>
      <c r="Y10" s="21" t="s">
        <v>38</v>
      </c>
      <c r="Z10" s="24">
        <f t="shared" si="4"/>
        <v>5.598233446</v>
      </c>
      <c r="AA10" s="24">
        <f t="shared" si="5"/>
        <v>3.749414154</v>
      </c>
      <c r="AB10" s="24">
        <f t="shared" si="6"/>
        <v>3.253150565</v>
      </c>
      <c r="AC10" s="24">
        <f t="shared" si="7"/>
        <v>5.677449879</v>
      </c>
      <c r="AD10" s="24">
        <f t="shared" si="8"/>
        <v>4.836068276</v>
      </c>
      <c r="AE10" s="24">
        <f t="shared" si="9"/>
        <v>1.308023087</v>
      </c>
      <c r="AF10" s="24">
        <f t="shared" si="10"/>
        <v>4.884004884</v>
      </c>
      <c r="AG10" s="24">
        <f t="shared" si="11"/>
        <v>3.172984305</v>
      </c>
      <c r="AH10" s="24">
        <f t="shared" si="12"/>
        <v>4.425185148</v>
      </c>
      <c r="AI10" s="24">
        <f t="shared" si="13"/>
        <v>3.662198784</v>
      </c>
      <c r="AJ10" s="24">
        <f t="shared" si="14"/>
        <v>2.437731849</v>
      </c>
      <c r="AK10" s="24">
        <f t="shared" si="15"/>
        <v>2.632114186</v>
      </c>
      <c r="AL10" s="28">
        <f t="shared" si="16"/>
        <v>4.070389901</v>
      </c>
      <c r="AM10" s="26">
        <f t="shared" si="17"/>
        <v>3.535703193</v>
      </c>
      <c r="AN10" s="8"/>
      <c r="AO10" s="8" t="s">
        <v>49</v>
      </c>
      <c r="AP10" s="21" t="s">
        <v>50</v>
      </c>
      <c r="AQ10" s="21" t="s">
        <v>38</v>
      </c>
      <c r="AR10" s="27">
        <f t="shared" ref="AR10:BC10" si="24">LOG10(Z10+1)</f>
        <v>0.8194276769</v>
      </c>
      <c r="AS10" s="27">
        <f t="shared" si="24"/>
        <v>0.6766400422</v>
      </c>
      <c r="AT10" s="27">
        <f t="shared" si="24"/>
        <v>0.6287107574</v>
      </c>
      <c r="AU10" s="27">
        <f t="shared" si="24"/>
        <v>0.8246106369</v>
      </c>
      <c r="AV10" s="27">
        <f t="shared" si="24"/>
        <v>0.7661203641</v>
      </c>
      <c r="AW10" s="27">
        <f t="shared" si="24"/>
        <v>0.3632401487</v>
      </c>
      <c r="AX10" s="27">
        <f t="shared" si="24"/>
        <v>0.7696730245</v>
      </c>
      <c r="AY10" s="27">
        <f t="shared" si="24"/>
        <v>0.6204467513</v>
      </c>
      <c r="AZ10" s="27">
        <f t="shared" si="24"/>
        <v>0.7344145642</v>
      </c>
      <c r="BA10" s="27">
        <f t="shared" si="24"/>
        <v>0.6685907868</v>
      </c>
      <c r="BB10" s="27">
        <f t="shared" si="24"/>
        <v>0.5362719978</v>
      </c>
      <c r="BC10" s="27">
        <f t="shared" si="24"/>
        <v>0.5601594934</v>
      </c>
      <c r="BD10" s="8"/>
      <c r="BE10" s="8"/>
      <c r="BF10" s="8"/>
      <c r="BG10" s="8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8"/>
      <c r="BU10" s="8"/>
      <c r="BV10" s="8"/>
      <c r="BW10" s="8"/>
    </row>
    <row r="11">
      <c r="A11" s="20" t="s">
        <v>52</v>
      </c>
      <c r="B11" s="8" t="s">
        <v>53</v>
      </c>
      <c r="C11" s="8">
        <v>191.0</v>
      </c>
      <c r="D11" s="8">
        <f t="shared" si="2"/>
        <v>573</v>
      </c>
      <c r="E11" s="21" t="s">
        <v>54</v>
      </c>
      <c r="F11" s="8">
        <f t="shared" si="3"/>
        <v>0.573</v>
      </c>
      <c r="G11" s="29">
        <v>62.45</v>
      </c>
      <c r="H11" s="29">
        <v>91.0</v>
      </c>
      <c r="I11" s="29">
        <v>88.238</v>
      </c>
      <c r="J11" s="29">
        <v>66.309</v>
      </c>
      <c r="K11" s="29">
        <v>85.098</v>
      </c>
      <c r="L11" s="29">
        <v>91.444</v>
      </c>
      <c r="M11" s="29">
        <v>58.622</v>
      </c>
      <c r="N11" s="29">
        <v>63.151</v>
      </c>
      <c r="O11" s="29">
        <v>76.647</v>
      </c>
      <c r="P11" s="29">
        <v>69.0</v>
      </c>
      <c r="Q11" s="29">
        <v>43.179</v>
      </c>
      <c r="R11" s="29">
        <v>56.885</v>
      </c>
      <c r="S11" s="6"/>
      <c r="T11" s="6" t="s">
        <v>55</v>
      </c>
      <c r="U11" s="23">
        <v>21.5805513524192</v>
      </c>
      <c r="V11" s="8"/>
      <c r="W11" s="6" t="s">
        <v>52</v>
      </c>
      <c r="X11" s="8" t="s">
        <v>53</v>
      </c>
      <c r="Y11" s="8" t="s">
        <v>56</v>
      </c>
      <c r="Z11" s="24">
        <f t="shared" si="4"/>
        <v>6.270873625</v>
      </c>
      <c r="AA11" s="24">
        <f t="shared" si="5"/>
        <v>6.119971619</v>
      </c>
      <c r="AB11" s="24">
        <f t="shared" si="6"/>
        <v>6.318958523</v>
      </c>
      <c r="AC11" s="24">
        <f t="shared" si="7"/>
        <v>5.064442586</v>
      </c>
      <c r="AD11" s="24">
        <f t="shared" si="8"/>
        <v>6.03957255</v>
      </c>
      <c r="AE11" s="24">
        <f t="shared" si="9"/>
        <v>7.240840864</v>
      </c>
      <c r="AF11" s="24">
        <f t="shared" si="10"/>
        <v>3.747514847</v>
      </c>
      <c r="AG11" s="24">
        <f t="shared" si="11"/>
        <v>6.931520081</v>
      </c>
      <c r="AH11" s="24">
        <f t="shared" si="12"/>
        <v>6.198535584</v>
      </c>
      <c r="AI11" s="24">
        <f t="shared" si="13"/>
        <v>6.99296447</v>
      </c>
      <c r="AJ11" s="24">
        <f t="shared" si="14"/>
        <v>4.432707114</v>
      </c>
      <c r="AK11" s="24">
        <f t="shared" si="15"/>
        <v>6.592014722</v>
      </c>
      <c r="AL11" s="28">
        <f t="shared" si="16"/>
        <v>6.175776628</v>
      </c>
      <c r="AM11" s="26">
        <f t="shared" si="17"/>
        <v>5.815876136</v>
      </c>
      <c r="AN11" s="8"/>
      <c r="AO11" s="8" t="s">
        <v>52</v>
      </c>
      <c r="AP11" s="8" t="s">
        <v>53</v>
      </c>
      <c r="AQ11" s="8" t="s">
        <v>56</v>
      </c>
      <c r="AR11" s="27">
        <f t="shared" ref="AR11:BC11" si="25">LOG10(Z11+1)</f>
        <v>0.8615865962</v>
      </c>
      <c r="AS11" s="27">
        <f t="shared" si="25"/>
        <v>0.8524782625</v>
      </c>
      <c r="AT11" s="27">
        <f t="shared" si="25"/>
        <v>0.864449286</v>
      </c>
      <c r="AU11" s="27">
        <f t="shared" si="25"/>
        <v>0.7827908888</v>
      </c>
      <c r="AV11" s="27">
        <f t="shared" si="25"/>
        <v>0.8475462891</v>
      </c>
      <c r="AW11" s="27">
        <f t="shared" si="25"/>
        <v>0.9159715277</v>
      </c>
      <c r="AX11" s="27">
        <f t="shared" si="25"/>
        <v>0.6764663316</v>
      </c>
      <c r="AY11" s="27">
        <f t="shared" si="25"/>
        <v>0.8993564281</v>
      </c>
      <c r="AZ11" s="27">
        <f t="shared" si="25"/>
        <v>0.8572441558</v>
      </c>
      <c r="BA11" s="27">
        <f t="shared" si="25"/>
        <v>0.9027078824</v>
      </c>
      <c r="BB11" s="27">
        <f t="shared" si="25"/>
        <v>0.7350162922</v>
      </c>
      <c r="BC11" s="27">
        <f t="shared" si="25"/>
        <v>0.8803570416</v>
      </c>
      <c r="BD11" s="8"/>
      <c r="BE11" s="8"/>
      <c r="BF11" s="8"/>
      <c r="BG11" s="8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8"/>
      <c r="BU11" s="8"/>
      <c r="BV11" s="8"/>
      <c r="BW11" s="8"/>
    </row>
    <row r="12">
      <c r="A12" s="20" t="s">
        <v>57</v>
      </c>
      <c r="B12" s="8" t="s">
        <v>58</v>
      </c>
      <c r="C12" s="30">
        <v>119.0</v>
      </c>
      <c r="D12" s="8">
        <f t="shared" si="2"/>
        <v>357</v>
      </c>
      <c r="E12" s="8" t="s">
        <v>59</v>
      </c>
      <c r="F12" s="8">
        <f t="shared" si="3"/>
        <v>0.357</v>
      </c>
      <c r="G12" s="8">
        <v>199.0</v>
      </c>
      <c r="H12" s="8">
        <v>373.0</v>
      </c>
      <c r="I12" s="8">
        <v>200.0</v>
      </c>
      <c r="J12" s="8">
        <v>230.0</v>
      </c>
      <c r="K12" s="8">
        <v>379.0</v>
      </c>
      <c r="L12" s="8">
        <v>290.0</v>
      </c>
      <c r="M12" s="8">
        <v>176.0</v>
      </c>
      <c r="N12" s="8">
        <v>126.0</v>
      </c>
      <c r="O12" s="8">
        <v>259.0</v>
      </c>
      <c r="P12" s="8">
        <v>183.0</v>
      </c>
      <c r="Q12" s="8">
        <v>155.0</v>
      </c>
      <c r="R12" s="8">
        <v>157.0</v>
      </c>
      <c r="S12" s="6"/>
      <c r="T12" s="6" t="s">
        <v>60</v>
      </c>
      <c r="U12" s="23">
        <v>17.2160247722687</v>
      </c>
      <c r="V12" s="8"/>
      <c r="W12" s="6" t="s">
        <v>57</v>
      </c>
      <c r="X12" s="8" t="s">
        <v>58</v>
      </c>
      <c r="Y12" s="8" t="s">
        <v>59</v>
      </c>
      <c r="Z12" s="24">
        <f t="shared" si="4"/>
        <v>32.07266796</v>
      </c>
      <c r="AA12" s="24">
        <f t="shared" si="5"/>
        <v>40.26273322</v>
      </c>
      <c r="AB12" s="24">
        <f t="shared" si="6"/>
        <v>22.98826794</v>
      </c>
      <c r="AC12" s="24">
        <f t="shared" si="7"/>
        <v>28.19508547</v>
      </c>
      <c r="AD12" s="24">
        <f t="shared" si="8"/>
        <v>43.17302358</v>
      </c>
      <c r="AE12" s="24">
        <f t="shared" si="9"/>
        <v>36.856848</v>
      </c>
      <c r="AF12" s="24">
        <f t="shared" si="10"/>
        <v>18.05850545</v>
      </c>
      <c r="AG12" s="24">
        <f t="shared" si="11"/>
        <v>22.19755827</v>
      </c>
      <c r="AH12" s="24">
        <f t="shared" si="12"/>
        <v>33.61863745</v>
      </c>
      <c r="AI12" s="24">
        <f t="shared" si="13"/>
        <v>29.76800476</v>
      </c>
      <c r="AJ12" s="24">
        <f t="shared" si="14"/>
        <v>25.53962762</v>
      </c>
      <c r="AK12" s="24">
        <f t="shared" si="15"/>
        <v>29.20158767</v>
      </c>
      <c r="AL12" s="28">
        <f t="shared" si="16"/>
        <v>33.92477103</v>
      </c>
      <c r="AM12" s="26">
        <f t="shared" si="17"/>
        <v>26.3973202</v>
      </c>
      <c r="AN12" s="8"/>
      <c r="AO12" s="8" t="s">
        <v>57</v>
      </c>
      <c r="AP12" s="8" t="s">
        <v>58</v>
      </c>
      <c r="AQ12" s="8" t="s">
        <v>59</v>
      </c>
      <c r="AR12" s="27">
        <f t="shared" ref="AR12:BC12" si="26">LOG10(Z12+1)</f>
        <v>1.519469231</v>
      </c>
      <c r="AS12" s="27">
        <f t="shared" si="26"/>
        <v>1.615557992</v>
      </c>
      <c r="AT12" s="27">
        <f t="shared" si="26"/>
        <v>1.379998891</v>
      </c>
      <c r="AU12" s="27">
        <f t="shared" si="26"/>
        <v>1.465309751</v>
      </c>
      <c r="AV12" s="27">
        <f t="shared" si="26"/>
        <v>1.645157127</v>
      </c>
      <c r="AW12" s="27">
        <f t="shared" si="26"/>
        <v>1.578144451</v>
      </c>
      <c r="AX12" s="27">
        <f t="shared" si="26"/>
        <v>1.280088841</v>
      </c>
      <c r="AY12" s="27">
        <f t="shared" si="26"/>
        <v>1.365442274</v>
      </c>
      <c r="AZ12" s="27">
        <f t="shared" si="26"/>
        <v>1.53930997</v>
      </c>
      <c r="BA12" s="27">
        <f t="shared" si="26"/>
        <v>1.488099334</v>
      </c>
      <c r="BB12" s="27">
        <f t="shared" si="26"/>
        <v>1.423894825</v>
      </c>
      <c r="BC12" s="27">
        <f t="shared" si="26"/>
        <v>1.480029774</v>
      </c>
      <c r="BD12" s="8"/>
      <c r="BE12" s="8"/>
      <c r="BF12" s="8"/>
      <c r="BG12" s="8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8"/>
      <c r="BU12" s="8"/>
      <c r="BV12" s="8"/>
      <c r="BW12" s="8"/>
    </row>
    <row r="13">
      <c r="A13" s="20" t="s">
        <v>61</v>
      </c>
      <c r="B13" s="8" t="s">
        <v>62</v>
      </c>
      <c r="C13" s="30">
        <v>127.0</v>
      </c>
      <c r="D13" s="8">
        <f t="shared" si="2"/>
        <v>381</v>
      </c>
      <c r="E13" s="8" t="s">
        <v>59</v>
      </c>
      <c r="F13" s="8">
        <f t="shared" si="3"/>
        <v>0.381</v>
      </c>
      <c r="G13" s="8">
        <v>146957.0</v>
      </c>
      <c r="H13" s="8">
        <v>272113.0</v>
      </c>
      <c r="I13" s="8">
        <v>225492.0</v>
      </c>
      <c r="J13" s="8">
        <v>241650.0</v>
      </c>
      <c r="K13" s="8">
        <v>226416.0</v>
      </c>
      <c r="L13" s="8">
        <v>270388.0</v>
      </c>
      <c r="M13" s="8">
        <v>84663.0</v>
      </c>
      <c r="N13" s="8">
        <v>49612.0</v>
      </c>
      <c r="O13" s="8">
        <v>165477.0</v>
      </c>
      <c r="P13" s="8">
        <v>69197.0</v>
      </c>
      <c r="Q13" s="8">
        <v>111877.0</v>
      </c>
      <c r="R13" s="8">
        <v>78653.0</v>
      </c>
      <c r="S13" s="6"/>
      <c r="T13" s="6" t="s">
        <v>63</v>
      </c>
      <c r="U13" s="23">
        <v>16.9985579348721</v>
      </c>
      <c r="V13" s="8"/>
      <c r="W13" s="6" t="s">
        <v>61</v>
      </c>
      <c r="X13" s="8" t="s">
        <v>62</v>
      </c>
      <c r="Y13" s="8" t="s">
        <v>59</v>
      </c>
      <c r="Z13" s="24">
        <f t="shared" si="4"/>
        <v>22192.9753</v>
      </c>
      <c r="AA13" s="24">
        <f t="shared" si="5"/>
        <v>27522.4412</v>
      </c>
      <c r="AB13" s="24">
        <f t="shared" si="6"/>
        <v>24285.70044</v>
      </c>
      <c r="AC13" s="24">
        <f t="shared" si="7"/>
        <v>27757.19775</v>
      </c>
      <c r="AD13" s="24">
        <f t="shared" si="8"/>
        <v>24167.04825</v>
      </c>
      <c r="AE13" s="24">
        <f t="shared" si="9"/>
        <v>32199.6275</v>
      </c>
      <c r="AF13" s="24">
        <f t="shared" si="10"/>
        <v>8139.65562</v>
      </c>
      <c r="AG13" s="24">
        <f t="shared" si="11"/>
        <v>8189.636673</v>
      </c>
      <c r="AH13" s="24">
        <f t="shared" si="12"/>
        <v>20126.17399</v>
      </c>
      <c r="AI13" s="24">
        <f t="shared" si="13"/>
        <v>10547.0048</v>
      </c>
      <c r="AJ13" s="24">
        <f t="shared" si="14"/>
        <v>17272.96588</v>
      </c>
      <c r="AK13" s="24">
        <f t="shared" si="15"/>
        <v>13707.72379</v>
      </c>
      <c r="AL13" s="28">
        <f t="shared" si="16"/>
        <v>26354.16507</v>
      </c>
      <c r="AM13" s="26">
        <f t="shared" si="17"/>
        <v>12997.19346</v>
      </c>
      <c r="AN13" s="8"/>
      <c r="AO13" s="8" t="s">
        <v>61</v>
      </c>
      <c r="AP13" s="8" t="s">
        <v>62</v>
      </c>
      <c r="AQ13" s="8" t="s">
        <v>59</v>
      </c>
      <c r="AR13" s="27">
        <f t="shared" ref="AR13:BC13" si="27">LOG10(Z13+1)</f>
        <v>4.346235098</v>
      </c>
      <c r="AS13" s="27">
        <f t="shared" si="27"/>
        <v>4.439702732</v>
      </c>
      <c r="AT13" s="27">
        <f t="shared" si="27"/>
        <v>4.385368516</v>
      </c>
      <c r="AU13" s="27">
        <f t="shared" si="27"/>
        <v>4.443391265</v>
      </c>
      <c r="AV13" s="27">
        <f t="shared" si="27"/>
        <v>4.383241579</v>
      </c>
      <c r="AW13" s="27">
        <f t="shared" si="27"/>
        <v>4.507864335</v>
      </c>
      <c r="AX13" s="27">
        <f t="shared" si="27"/>
        <v>3.910659383</v>
      </c>
      <c r="AY13" s="27">
        <f t="shared" si="27"/>
        <v>3.913317662</v>
      </c>
      <c r="AZ13" s="27">
        <f t="shared" si="27"/>
        <v>4.303782801</v>
      </c>
      <c r="BA13" s="27">
        <f t="shared" si="27"/>
        <v>4.023170319</v>
      </c>
      <c r="BB13" s="27">
        <f t="shared" si="27"/>
        <v>4.237392057</v>
      </c>
      <c r="BC13" s="27">
        <f t="shared" si="27"/>
        <v>4.136997026</v>
      </c>
      <c r="BD13" s="8"/>
      <c r="BE13" s="8"/>
      <c r="BF13" s="8"/>
      <c r="BG13" s="8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8"/>
      <c r="BU13" s="8"/>
      <c r="BV13" s="8"/>
      <c r="BW13" s="8"/>
    </row>
    <row r="14">
      <c r="A14" s="20" t="s">
        <v>64</v>
      </c>
      <c r="B14" s="8" t="s">
        <v>65</v>
      </c>
      <c r="C14" s="30">
        <v>127.0</v>
      </c>
      <c r="D14" s="8">
        <f t="shared" si="2"/>
        <v>381</v>
      </c>
      <c r="E14" s="8" t="s">
        <v>59</v>
      </c>
      <c r="F14" s="8">
        <f t="shared" si="3"/>
        <v>0.381</v>
      </c>
      <c r="G14" s="8">
        <v>19574.0</v>
      </c>
      <c r="H14" s="8">
        <v>32184.0</v>
      </c>
      <c r="I14" s="8">
        <v>28416.0</v>
      </c>
      <c r="J14" s="8">
        <v>30193.0</v>
      </c>
      <c r="K14" s="8">
        <v>26440.0</v>
      </c>
      <c r="L14" s="8">
        <v>28407.0</v>
      </c>
      <c r="M14" s="8">
        <v>29498.0</v>
      </c>
      <c r="N14" s="8">
        <v>15896.0</v>
      </c>
      <c r="O14" s="8">
        <v>54177.0</v>
      </c>
      <c r="P14" s="8">
        <v>19364.0</v>
      </c>
      <c r="Q14" s="8">
        <v>26937.0</v>
      </c>
      <c r="R14" s="8">
        <v>18935.0</v>
      </c>
      <c r="S14" s="6"/>
      <c r="T14" s="31" t="s">
        <v>66</v>
      </c>
      <c r="U14" s="32">
        <v>15.0640178040627</v>
      </c>
      <c r="V14" s="8"/>
      <c r="W14" s="6" t="s">
        <v>64</v>
      </c>
      <c r="X14" s="8" t="s">
        <v>65</v>
      </c>
      <c r="Y14" s="8" t="s">
        <v>59</v>
      </c>
      <c r="Z14" s="24">
        <f t="shared" si="4"/>
        <v>2956.002767</v>
      </c>
      <c r="AA14" s="24">
        <f t="shared" si="5"/>
        <v>3255.200036</v>
      </c>
      <c r="AB14" s="24">
        <f t="shared" si="6"/>
        <v>3060.429921</v>
      </c>
      <c r="AC14" s="24">
        <f t="shared" si="7"/>
        <v>3468.127753</v>
      </c>
      <c r="AD14" s="24">
        <f t="shared" si="8"/>
        <v>2822.13605</v>
      </c>
      <c r="AE14" s="24">
        <f t="shared" si="9"/>
        <v>3382.897238</v>
      </c>
      <c r="AF14" s="24">
        <f t="shared" si="10"/>
        <v>2835.991655</v>
      </c>
      <c r="AG14" s="24">
        <f t="shared" si="11"/>
        <v>2624.011621</v>
      </c>
      <c r="AH14" s="24">
        <f t="shared" si="12"/>
        <v>6589.288711</v>
      </c>
      <c r="AI14" s="24">
        <f t="shared" si="13"/>
        <v>2951.460336</v>
      </c>
      <c r="AJ14" s="24">
        <f t="shared" si="14"/>
        <v>4158.869847</v>
      </c>
      <c r="AK14" s="24">
        <f t="shared" si="15"/>
        <v>3300.010805</v>
      </c>
      <c r="AL14" s="28">
        <f t="shared" si="16"/>
        <v>3157.465627</v>
      </c>
      <c r="AM14" s="26">
        <f t="shared" si="17"/>
        <v>3743.272163</v>
      </c>
      <c r="AN14" s="8"/>
      <c r="AO14" s="8" t="s">
        <v>64</v>
      </c>
      <c r="AP14" s="8" t="s">
        <v>65</v>
      </c>
      <c r="AQ14" s="8" t="s">
        <v>59</v>
      </c>
      <c r="AR14" s="27">
        <f t="shared" ref="AR14:BC14" si="28">LOG10(Z14+1)</f>
        <v>3.470851731</v>
      </c>
      <c r="AS14" s="27">
        <f t="shared" si="28"/>
        <v>3.512711077</v>
      </c>
      <c r="AT14" s="27">
        <f t="shared" si="28"/>
        <v>3.485924322</v>
      </c>
      <c r="AU14" s="27">
        <f t="shared" si="28"/>
        <v>3.540220293</v>
      </c>
      <c r="AV14" s="27">
        <f t="shared" si="28"/>
        <v>3.450731808</v>
      </c>
      <c r="AW14" s="27">
        <f t="shared" si="28"/>
        <v>3.529417166</v>
      </c>
      <c r="AX14" s="27">
        <f t="shared" si="28"/>
        <v>3.452858058</v>
      </c>
      <c r="AY14" s="27">
        <f t="shared" si="28"/>
        <v>3.41913123</v>
      </c>
      <c r="AZ14" s="27">
        <f t="shared" si="28"/>
        <v>3.818904441</v>
      </c>
      <c r="BA14" s="27">
        <f t="shared" si="28"/>
        <v>3.470184072</v>
      </c>
      <c r="BB14" s="27">
        <f t="shared" si="28"/>
        <v>3.619079743</v>
      </c>
      <c r="BC14" s="27">
        <f t="shared" si="28"/>
        <v>3.518646946</v>
      </c>
      <c r="BD14" s="8"/>
      <c r="BE14" s="8"/>
      <c r="BF14" s="8"/>
      <c r="BG14" s="8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8"/>
      <c r="BU14" s="8"/>
      <c r="BV14" s="8"/>
      <c r="BW14" s="8"/>
    </row>
    <row r="15">
      <c r="A15" s="20" t="s">
        <v>67</v>
      </c>
      <c r="B15" s="8" t="s">
        <v>68</v>
      </c>
      <c r="C15" s="30">
        <v>128.0</v>
      </c>
      <c r="D15" s="8">
        <f t="shared" si="2"/>
        <v>384</v>
      </c>
      <c r="E15" s="8" t="s">
        <v>59</v>
      </c>
      <c r="F15" s="8">
        <f t="shared" si="3"/>
        <v>0.384</v>
      </c>
      <c r="G15" s="8">
        <v>38585.0</v>
      </c>
      <c r="H15" s="8">
        <v>55456.0</v>
      </c>
      <c r="I15" s="8">
        <v>44365.0</v>
      </c>
      <c r="J15" s="8">
        <v>52645.0</v>
      </c>
      <c r="K15" s="8">
        <v>55917.0</v>
      </c>
      <c r="L15" s="8">
        <v>51740.0</v>
      </c>
      <c r="M15" s="8">
        <v>32314.0</v>
      </c>
      <c r="N15" s="8">
        <v>19938.0</v>
      </c>
      <c r="O15" s="8">
        <v>32931.0</v>
      </c>
      <c r="P15" s="8">
        <v>22525.0</v>
      </c>
      <c r="Q15" s="8">
        <v>24920.0</v>
      </c>
      <c r="R15" s="8">
        <v>24596.0</v>
      </c>
      <c r="S15" s="6"/>
      <c r="T15" s="8"/>
      <c r="U15" s="8"/>
      <c r="V15" s="8"/>
      <c r="W15" s="6" t="s">
        <v>67</v>
      </c>
      <c r="X15" s="8" t="s">
        <v>68</v>
      </c>
      <c r="Y15" s="8" t="s">
        <v>59</v>
      </c>
      <c r="Z15" s="24">
        <f t="shared" si="4"/>
        <v>5781.459772</v>
      </c>
      <c r="AA15" s="24">
        <f t="shared" si="5"/>
        <v>5565.189467</v>
      </c>
      <c r="AB15" s="24">
        <f t="shared" si="6"/>
        <v>4740.822904</v>
      </c>
      <c r="AC15" s="24">
        <f t="shared" si="7"/>
        <v>5999.840445</v>
      </c>
      <c r="AD15" s="24">
        <f t="shared" si="8"/>
        <v>5921.805104</v>
      </c>
      <c r="AE15" s="24">
        <f t="shared" si="9"/>
        <v>6113.411222</v>
      </c>
      <c r="AF15" s="24">
        <f t="shared" si="10"/>
        <v>3082.455739</v>
      </c>
      <c r="AG15" s="24">
        <f t="shared" si="11"/>
        <v>3265.52673</v>
      </c>
      <c r="AH15" s="24">
        <f t="shared" si="12"/>
        <v>3973.948679</v>
      </c>
      <c r="AI15" s="24">
        <f t="shared" si="13"/>
        <v>3406.437524</v>
      </c>
      <c r="AJ15" s="24">
        <f t="shared" si="14"/>
        <v>3817.401961</v>
      </c>
      <c r="AK15" s="24">
        <f t="shared" si="15"/>
        <v>4253.126383</v>
      </c>
      <c r="AL15" s="28">
        <f t="shared" si="16"/>
        <v>5687.088152</v>
      </c>
      <c r="AM15" s="26">
        <f t="shared" si="17"/>
        <v>3633.149503</v>
      </c>
      <c r="AN15" s="8"/>
      <c r="AO15" s="8" t="s">
        <v>67</v>
      </c>
      <c r="AP15" s="8" t="s">
        <v>68</v>
      </c>
      <c r="AQ15" s="8" t="s">
        <v>59</v>
      </c>
      <c r="AR15" s="27">
        <f t="shared" ref="AR15:BC15" si="29">LOG10(Z15+1)</f>
        <v>3.76211262</v>
      </c>
      <c r="AS15" s="27">
        <f t="shared" si="29"/>
        <v>3.745557985</v>
      </c>
      <c r="AT15" s="27">
        <f t="shared" si="29"/>
        <v>3.67594533</v>
      </c>
      <c r="AU15" s="27">
        <f t="shared" si="29"/>
        <v>3.77821208</v>
      </c>
      <c r="AV15" s="27">
        <f t="shared" si="29"/>
        <v>3.772527442</v>
      </c>
      <c r="AW15" s="27">
        <f t="shared" si="29"/>
        <v>3.786354644</v>
      </c>
      <c r="AX15" s="27">
        <f t="shared" si="29"/>
        <v>3.489037719</v>
      </c>
      <c r="AY15" s="27">
        <f t="shared" si="29"/>
        <v>3.514086216</v>
      </c>
      <c r="AZ15" s="27">
        <f t="shared" si="29"/>
        <v>3.599331526</v>
      </c>
      <c r="BA15" s="27">
        <f t="shared" si="29"/>
        <v>3.532427902</v>
      </c>
      <c r="BB15" s="27">
        <f t="shared" si="29"/>
        <v>3.581881644</v>
      </c>
      <c r="BC15" s="27">
        <f t="shared" si="29"/>
        <v>3.628810388</v>
      </c>
      <c r="BD15" s="8"/>
      <c r="BE15" s="8"/>
      <c r="BF15" s="8"/>
      <c r="BG15" s="8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8"/>
      <c r="BU15" s="8"/>
      <c r="BV15" s="8"/>
      <c r="BW15" s="8"/>
    </row>
    <row r="16">
      <c r="A16" s="20" t="s">
        <v>69</v>
      </c>
      <c r="B16" s="8" t="s">
        <v>70</v>
      </c>
      <c r="C16" s="30">
        <v>124.0</v>
      </c>
      <c r="D16" s="8">
        <f t="shared" si="2"/>
        <v>372</v>
      </c>
      <c r="E16" s="8" t="s">
        <v>59</v>
      </c>
      <c r="F16" s="8">
        <f t="shared" si="3"/>
        <v>0.372</v>
      </c>
      <c r="G16" s="8">
        <v>0.0</v>
      </c>
      <c r="H16" s="8">
        <v>1.0</v>
      </c>
      <c r="I16" s="8">
        <v>1.0</v>
      </c>
      <c r="J16" s="8">
        <v>3.0</v>
      </c>
      <c r="K16" s="8">
        <v>1.0</v>
      </c>
      <c r="L16" s="8">
        <v>1.0</v>
      </c>
      <c r="M16" s="8">
        <v>3.0</v>
      </c>
      <c r="N16" s="8">
        <v>2.0</v>
      </c>
      <c r="O16" s="8">
        <v>2.0</v>
      </c>
      <c r="P16" s="8">
        <v>1.0</v>
      </c>
      <c r="Q16" s="8">
        <v>3.0</v>
      </c>
      <c r="R16" s="8">
        <v>0.0</v>
      </c>
      <c r="S16" s="6"/>
      <c r="T16" s="8"/>
      <c r="U16" s="8"/>
      <c r="V16" s="8"/>
      <c r="W16" s="6" t="s">
        <v>69</v>
      </c>
      <c r="X16" s="8" t="s">
        <v>70</v>
      </c>
      <c r="Y16" s="8" t="s">
        <v>59</v>
      </c>
      <c r="Z16" s="24">
        <f t="shared" si="4"/>
        <v>0</v>
      </c>
      <c r="AA16" s="24">
        <f t="shared" si="5"/>
        <v>0.1035904448</v>
      </c>
      <c r="AB16" s="24">
        <f t="shared" si="6"/>
        <v>0.1103066082</v>
      </c>
      <c r="AC16" s="24">
        <f t="shared" si="7"/>
        <v>0.3529328722</v>
      </c>
      <c r="AD16" s="24">
        <f t="shared" si="8"/>
        <v>0.1093197252</v>
      </c>
      <c r="AE16" s="24">
        <f t="shared" si="9"/>
        <v>0.1219678785</v>
      </c>
      <c r="AF16" s="24">
        <f t="shared" si="10"/>
        <v>0.2954035212</v>
      </c>
      <c r="AG16" s="24">
        <f t="shared" si="11"/>
        <v>0.3381348482</v>
      </c>
      <c r="AH16" s="24">
        <f t="shared" si="12"/>
        <v>0.2491354998</v>
      </c>
      <c r="AI16" s="24">
        <f t="shared" si="13"/>
        <v>0.1561075519</v>
      </c>
      <c r="AJ16" s="24">
        <f t="shared" si="14"/>
        <v>0.4743833017</v>
      </c>
      <c r="AK16" s="24">
        <f t="shared" si="15"/>
        <v>0</v>
      </c>
      <c r="AL16" s="28">
        <f t="shared" si="16"/>
        <v>0.1330195882</v>
      </c>
      <c r="AM16" s="26">
        <f t="shared" si="17"/>
        <v>0.2521941205</v>
      </c>
      <c r="AN16" s="8"/>
      <c r="AO16" s="8" t="s">
        <v>69</v>
      </c>
      <c r="AP16" s="8" t="s">
        <v>70</v>
      </c>
      <c r="AQ16" s="8" t="s">
        <v>59</v>
      </c>
      <c r="AR16" s="27">
        <f t="shared" ref="AR16:BC16" si="30">LOG10(Z16+1)</f>
        <v>0</v>
      </c>
      <c r="AS16" s="27">
        <f t="shared" si="30"/>
        <v>0.04280793159</v>
      </c>
      <c r="AT16" s="27">
        <f t="shared" si="30"/>
        <v>0.04544292463</v>
      </c>
      <c r="AU16" s="27">
        <f t="shared" si="30"/>
        <v>0.1312762489</v>
      </c>
      <c r="AV16" s="27">
        <f t="shared" si="30"/>
        <v>0.0450567354</v>
      </c>
      <c r="AW16" s="27">
        <f t="shared" si="30"/>
        <v>0.04998042343</v>
      </c>
      <c r="AX16" s="27">
        <f t="shared" si="30"/>
        <v>0.1124050732</v>
      </c>
      <c r="AY16" s="27">
        <f t="shared" si="30"/>
        <v>0.1264998809</v>
      </c>
      <c r="AZ16" s="27">
        <f t="shared" si="30"/>
        <v>0.09660955097</v>
      </c>
      <c r="BA16" s="27">
        <f t="shared" si="30"/>
        <v>0.06299823807</v>
      </c>
      <c r="BB16" s="27">
        <f t="shared" si="30"/>
        <v>0.1686104036</v>
      </c>
      <c r="BC16" s="27">
        <f t="shared" si="30"/>
        <v>0</v>
      </c>
      <c r="BD16" s="8"/>
      <c r="BE16" s="8"/>
      <c r="BF16" s="8"/>
      <c r="BG16" s="8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8"/>
      <c r="BU16" s="8"/>
      <c r="BV16" s="8"/>
      <c r="BW16" s="8"/>
    </row>
    <row r="17">
      <c r="A17" s="20" t="s">
        <v>71</v>
      </c>
      <c r="B17" s="8" t="s">
        <v>72</v>
      </c>
      <c r="C17" s="30">
        <v>123.0</v>
      </c>
      <c r="D17" s="8">
        <f t="shared" si="2"/>
        <v>369</v>
      </c>
      <c r="E17" s="8" t="s">
        <v>59</v>
      </c>
      <c r="F17" s="8">
        <f t="shared" si="3"/>
        <v>0.369</v>
      </c>
      <c r="G17" s="8">
        <v>4.0</v>
      </c>
      <c r="H17" s="8">
        <v>0.0</v>
      </c>
      <c r="I17" s="8">
        <v>4.0</v>
      </c>
      <c r="J17" s="8">
        <v>8.0</v>
      </c>
      <c r="K17" s="8">
        <v>1.0</v>
      </c>
      <c r="L17" s="8">
        <v>3.0</v>
      </c>
      <c r="M17" s="8">
        <v>15.0</v>
      </c>
      <c r="N17" s="8">
        <v>7.0</v>
      </c>
      <c r="O17" s="8">
        <v>8.0</v>
      </c>
      <c r="P17" s="8">
        <v>6.0</v>
      </c>
      <c r="Q17" s="8">
        <v>3.0</v>
      </c>
      <c r="R17" s="8">
        <v>5.0</v>
      </c>
      <c r="S17" s="6"/>
      <c r="T17" s="8"/>
      <c r="U17" s="8"/>
      <c r="V17" s="8"/>
      <c r="W17" s="6" t="s">
        <v>71</v>
      </c>
      <c r="X17" s="8" t="s">
        <v>72</v>
      </c>
      <c r="Y17" s="8" t="s">
        <v>59</v>
      </c>
      <c r="Z17" s="24">
        <f t="shared" si="4"/>
        <v>0.6237116456</v>
      </c>
      <c r="AA17" s="24">
        <f t="shared" si="5"/>
        <v>0</v>
      </c>
      <c r="AB17" s="24">
        <f t="shared" si="6"/>
        <v>0.4448136398</v>
      </c>
      <c r="AC17" s="24">
        <f t="shared" si="7"/>
        <v>0.948805987</v>
      </c>
      <c r="AD17" s="24">
        <f t="shared" si="8"/>
        <v>0.1102085035</v>
      </c>
      <c r="AE17" s="24">
        <f t="shared" si="9"/>
        <v>0.3688784619</v>
      </c>
      <c r="AF17" s="24">
        <f t="shared" si="10"/>
        <v>1.489025879</v>
      </c>
      <c r="AG17" s="24">
        <f t="shared" si="11"/>
        <v>1.193093692</v>
      </c>
      <c r="AH17" s="24">
        <f t="shared" si="12"/>
        <v>1.004643967</v>
      </c>
      <c r="AI17" s="24">
        <f t="shared" si="13"/>
        <v>0.9442603137</v>
      </c>
      <c r="AJ17" s="24">
        <f t="shared" si="14"/>
        <v>0.4782400765</v>
      </c>
      <c r="AK17" s="24">
        <f t="shared" si="15"/>
        <v>0.8997433932</v>
      </c>
      <c r="AL17" s="28">
        <f t="shared" si="16"/>
        <v>0.4160697063</v>
      </c>
      <c r="AM17" s="26">
        <f t="shared" si="17"/>
        <v>1.00150122</v>
      </c>
      <c r="AN17" s="8"/>
      <c r="AO17" s="8" t="s">
        <v>71</v>
      </c>
      <c r="AP17" s="8" t="s">
        <v>72</v>
      </c>
      <c r="AQ17" s="8" t="s">
        <v>59</v>
      </c>
      <c r="AR17" s="27">
        <f t="shared" ref="AR17:BC17" si="31">LOG10(Z17+1)</f>
        <v>0.2105089056</v>
      </c>
      <c r="AS17" s="27">
        <f t="shared" si="31"/>
        <v>0</v>
      </c>
      <c r="AT17" s="27">
        <f t="shared" si="31"/>
        <v>0.1598118329</v>
      </c>
      <c r="AU17" s="27">
        <f t="shared" si="31"/>
        <v>0.2897686052</v>
      </c>
      <c r="AV17" s="27">
        <f t="shared" si="31"/>
        <v>0.04540454942</v>
      </c>
      <c r="AW17" s="27">
        <f t="shared" si="31"/>
        <v>0.1363648903</v>
      </c>
      <c r="AX17" s="27">
        <f t="shared" si="31"/>
        <v>0.3960294121</v>
      </c>
      <c r="AY17" s="27">
        <f t="shared" si="31"/>
        <v>0.3410571857</v>
      </c>
      <c r="AZ17" s="27">
        <f t="shared" si="31"/>
        <v>0.3020372513</v>
      </c>
      <c r="BA17" s="27">
        <f t="shared" si="31"/>
        <v>0.2887544114</v>
      </c>
      <c r="BB17" s="27">
        <f t="shared" si="31"/>
        <v>0.1697449722</v>
      </c>
      <c r="BC17" s="27">
        <f t="shared" si="31"/>
        <v>0.2786949428</v>
      </c>
      <c r="BD17" s="8"/>
      <c r="BE17" s="8"/>
      <c r="BF17" s="8"/>
      <c r="BG17" s="8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8"/>
      <c r="BU17" s="8"/>
      <c r="BV17" s="8"/>
      <c r="BW17" s="8"/>
    </row>
    <row r="18">
      <c r="A18" s="20" t="s">
        <v>73</v>
      </c>
      <c r="B18" s="8" t="s">
        <v>74</v>
      </c>
      <c r="C18" s="30">
        <v>113.0</v>
      </c>
      <c r="D18" s="8">
        <f t="shared" si="2"/>
        <v>339</v>
      </c>
      <c r="E18" s="8" t="s">
        <v>59</v>
      </c>
      <c r="F18" s="8">
        <f t="shared" si="3"/>
        <v>0.339</v>
      </c>
      <c r="G18" s="8">
        <v>792.0</v>
      </c>
      <c r="H18" s="8">
        <v>1101.0</v>
      </c>
      <c r="I18" s="8">
        <v>1462.0</v>
      </c>
      <c r="J18" s="8">
        <v>1186.0</v>
      </c>
      <c r="K18" s="8">
        <v>1314.0</v>
      </c>
      <c r="L18" s="8">
        <v>1276.0</v>
      </c>
      <c r="M18" s="8">
        <v>1337.0</v>
      </c>
      <c r="N18" s="8">
        <v>736.0</v>
      </c>
      <c r="O18" s="8">
        <v>1095.0</v>
      </c>
      <c r="P18" s="8">
        <v>825.0</v>
      </c>
      <c r="Q18" s="8">
        <v>952.0</v>
      </c>
      <c r="R18" s="8">
        <v>801.0</v>
      </c>
      <c r="S18" s="6"/>
      <c r="T18" s="8"/>
      <c r="U18" s="8"/>
      <c r="V18" s="8"/>
      <c r="W18" s="6" t="s">
        <v>73</v>
      </c>
      <c r="X18" s="8" t="s">
        <v>74</v>
      </c>
      <c r="Y18" s="8" t="s">
        <v>59</v>
      </c>
      <c r="Z18" s="24">
        <f t="shared" si="4"/>
        <v>134.4236586</v>
      </c>
      <c r="AA18" s="24">
        <f t="shared" si="5"/>
        <v>125.1555919</v>
      </c>
      <c r="AB18" s="24">
        <f t="shared" si="6"/>
        <v>176.9669416</v>
      </c>
      <c r="AC18" s="24">
        <f t="shared" si="7"/>
        <v>153.1083183</v>
      </c>
      <c r="AD18" s="24">
        <f t="shared" si="8"/>
        <v>157.6293694</v>
      </c>
      <c r="AE18" s="24">
        <f t="shared" si="9"/>
        <v>170.7809346</v>
      </c>
      <c r="AF18" s="24">
        <f t="shared" si="10"/>
        <v>144.4671356</v>
      </c>
      <c r="AG18" s="24">
        <f t="shared" si="11"/>
        <v>136.5466318</v>
      </c>
      <c r="AH18" s="24">
        <f t="shared" si="12"/>
        <v>149.6797264</v>
      </c>
      <c r="AI18" s="24">
        <f t="shared" si="13"/>
        <v>141.3256863</v>
      </c>
      <c r="AJ18" s="24">
        <f t="shared" si="14"/>
        <v>165.1917404</v>
      </c>
      <c r="AK18" s="24">
        <f t="shared" si="15"/>
        <v>156.8945457</v>
      </c>
      <c r="AL18" s="28">
        <f t="shared" si="16"/>
        <v>153.0108024</v>
      </c>
      <c r="AM18" s="26">
        <f t="shared" si="17"/>
        <v>149.0175777</v>
      </c>
      <c r="AN18" s="8"/>
      <c r="AO18" s="8" t="s">
        <v>73</v>
      </c>
      <c r="AP18" s="8" t="s">
        <v>74</v>
      </c>
      <c r="AQ18" s="8" t="s">
        <v>59</v>
      </c>
      <c r="AR18" s="27">
        <f t="shared" ref="AR18:BC18" si="32">LOG10(Z18+1)</f>
        <v>2.131694542</v>
      </c>
      <c r="AS18" s="27">
        <f t="shared" si="32"/>
        <v>2.100906506</v>
      </c>
      <c r="AT18" s="27">
        <f t="shared" si="32"/>
        <v>2.250339337</v>
      </c>
      <c r="AU18" s="27">
        <f t="shared" si="32"/>
        <v>2.187826081</v>
      </c>
      <c r="AV18" s="27">
        <f t="shared" si="32"/>
        <v>2.200383598</v>
      </c>
      <c r="AW18" s="27">
        <f t="shared" si="32"/>
        <v>2.234974961</v>
      </c>
      <c r="AX18" s="27">
        <f t="shared" si="32"/>
        <v>2.162764887</v>
      </c>
      <c r="AY18" s="27">
        <f t="shared" si="32"/>
        <v>2.13844996</v>
      </c>
      <c r="AZ18" s="27">
        <f t="shared" si="32"/>
        <v>2.178054823</v>
      </c>
      <c r="BA18" s="27">
        <f t="shared" si="32"/>
        <v>2.153283287</v>
      </c>
      <c r="BB18" s="27">
        <f t="shared" si="32"/>
        <v>2.220609436</v>
      </c>
      <c r="BC18" s="27">
        <f t="shared" si="32"/>
        <v>2.198367128</v>
      </c>
      <c r="BD18" s="8"/>
      <c r="BE18" s="8"/>
      <c r="BF18" s="8"/>
      <c r="BG18" s="8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8"/>
      <c r="BU18" s="8"/>
      <c r="BV18" s="8"/>
      <c r="BW18" s="8"/>
    </row>
    <row r="19">
      <c r="A19" s="20" t="s">
        <v>75</v>
      </c>
      <c r="B19" s="8" t="s">
        <v>76</v>
      </c>
      <c r="C19" s="30">
        <v>127.0</v>
      </c>
      <c r="D19" s="8">
        <f t="shared" si="2"/>
        <v>381</v>
      </c>
      <c r="E19" s="8" t="s">
        <v>59</v>
      </c>
      <c r="F19" s="8">
        <f t="shared" si="3"/>
        <v>0.381</v>
      </c>
      <c r="G19" s="8">
        <v>1715.0</v>
      </c>
      <c r="H19" s="8">
        <v>1885.0</v>
      </c>
      <c r="I19" s="8">
        <v>1709.0</v>
      </c>
      <c r="J19" s="8">
        <v>1886.0</v>
      </c>
      <c r="K19" s="8">
        <v>2008.0</v>
      </c>
      <c r="L19" s="8">
        <v>1792.0</v>
      </c>
      <c r="M19" s="8">
        <v>1131.0</v>
      </c>
      <c r="N19" s="8">
        <v>679.0</v>
      </c>
      <c r="O19" s="8">
        <v>1065.0</v>
      </c>
      <c r="P19" s="8">
        <v>636.0</v>
      </c>
      <c r="Q19" s="8">
        <v>703.0</v>
      </c>
      <c r="R19" s="8">
        <v>827.0</v>
      </c>
      <c r="S19" s="6"/>
      <c r="T19" s="8"/>
      <c r="U19" s="8"/>
      <c r="V19" s="8"/>
      <c r="W19" s="6" t="s">
        <v>75</v>
      </c>
      <c r="X19" s="8" t="s">
        <v>76</v>
      </c>
      <c r="Y19" s="8" t="s">
        <v>59</v>
      </c>
      <c r="Z19" s="24">
        <f t="shared" si="4"/>
        <v>258.9938053</v>
      </c>
      <c r="AA19" s="24">
        <f t="shared" si="5"/>
        <v>190.6553588</v>
      </c>
      <c r="AB19" s="24">
        <f t="shared" si="6"/>
        <v>184.060907</v>
      </c>
      <c r="AC19" s="24">
        <f t="shared" si="7"/>
        <v>216.6359402</v>
      </c>
      <c r="AD19" s="24">
        <f t="shared" si="8"/>
        <v>214.328638</v>
      </c>
      <c r="AE19" s="24">
        <f t="shared" si="9"/>
        <v>213.4034516</v>
      </c>
      <c r="AF19" s="24">
        <f t="shared" si="10"/>
        <v>108.7364079</v>
      </c>
      <c r="AG19" s="24">
        <f t="shared" si="11"/>
        <v>112.085046</v>
      </c>
      <c r="AH19" s="24">
        <f t="shared" si="12"/>
        <v>129.5308429</v>
      </c>
      <c r="AI19" s="24">
        <f t="shared" si="13"/>
        <v>96.93910212</v>
      </c>
      <c r="AJ19" s="24">
        <f t="shared" si="14"/>
        <v>108.5379034</v>
      </c>
      <c r="AK19" s="24">
        <f t="shared" si="15"/>
        <v>144.1303901</v>
      </c>
      <c r="AL19" s="28">
        <f t="shared" si="16"/>
        <v>213.0130168</v>
      </c>
      <c r="AM19" s="26">
        <f t="shared" si="17"/>
        <v>116.6599487</v>
      </c>
      <c r="AN19" s="8"/>
      <c r="AO19" s="8" t="s">
        <v>75</v>
      </c>
      <c r="AP19" s="8" t="s">
        <v>76</v>
      </c>
      <c r="AQ19" s="8" t="s">
        <v>59</v>
      </c>
      <c r="AR19" s="27">
        <f t="shared" ref="AR19:BC19" si="33">LOG10(Z19+1)</f>
        <v>2.414963</v>
      </c>
      <c r="AS19" s="27">
        <f t="shared" si="33"/>
        <v>2.282520967</v>
      </c>
      <c r="AT19" s="27">
        <f t="shared" si="33"/>
        <v>2.267314686</v>
      </c>
      <c r="AU19" s="27">
        <f t="shared" si="33"/>
        <v>2.337730616</v>
      </c>
      <c r="AV19" s="27">
        <f t="shared" si="33"/>
        <v>2.333101793</v>
      </c>
      <c r="AW19" s="27">
        <f t="shared" si="33"/>
        <v>2.331231773</v>
      </c>
      <c r="AX19" s="27">
        <f t="shared" si="33"/>
        <v>2.04035074</v>
      </c>
      <c r="AY19" s="27">
        <f t="shared" si="33"/>
        <v>2.053405179</v>
      </c>
      <c r="AZ19" s="27">
        <f t="shared" si="33"/>
        <v>2.115713143</v>
      </c>
      <c r="BA19" s="27">
        <f t="shared" si="33"/>
        <v>1.990956118</v>
      </c>
      <c r="BB19" s="27">
        <f t="shared" si="33"/>
        <v>2.039564424</v>
      </c>
      <c r="BC19" s="27">
        <f t="shared" si="33"/>
        <v>2.161758363</v>
      </c>
      <c r="BD19" s="8"/>
      <c r="BE19" s="8"/>
      <c r="BF19" s="8"/>
      <c r="BG19" s="8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8"/>
      <c r="BU19" s="8"/>
      <c r="BV19" s="8"/>
      <c r="BW19" s="8"/>
    </row>
    <row r="20">
      <c r="A20" s="20" t="s">
        <v>77</v>
      </c>
      <c r="B20" s="8" t="s">
        <v>78</v>
      </c>
      <c r="C20" s="30">
        <v>133.0</v>
      </c>
      <c r="D20" s="8">
        <f t="shared" si="2"/>
        <v>399</v>
      </c>
      <c r="E20" s="8" t="s">
        <v>59</v>
      </c>
      <c r="F20" s="8">
        <f t="shared" si="3"/>
        <v>0.399</v>
      </c>
      <c r="G20" s="8">
        <v>169.0</v>
      </c>
      <c r="H20" s="8">
        <v>259.0</v>
      </c>
      <c r="I20" s="8">
        <v>291.0</v>
      </c>
      <c r="J20" s="8">
        <v>240.0</v>
      </c>
      <c r="K20" s="8">
        <v>215.0</v>
      </c>
      <c r="L20" s="8">
        <v>198.0</v>
      </c>
      <c r="M20" s="8">
        <v>293.0</v>
      </c>
      <c r="N20" s="8">
        <v>142.0</v>
      </c>
      <c r="O20" s="8">
        <v>190.0</v>
      </c>
      <c r="P20" s="8">
        <v>178.0</v>
      </c>
      <c r="Q20" s="8">
        <v>166.0</v>
      </c>
      <c r="R20" s="8">
        <v>161.0</v>
      </c>
      <c r="S20" s="6"/>
      <c r="T20" s="8"/>
      <c r="U20" s="8"/>
      <c r="V20" s="8"/>
      <c r="W20" s="6" t="s">
        <v>77</v>
      </c>
      <c r="X20" s="8" t="s">
        <v>78</v>
      </c>
      <c r="Y20" s="8" t="s">
        <v>59</v>
      </c>
      <c r="Z20" s="24">
        <f t="shared" si="4"/>
        <v>24.3704774</v>
      </c>
      <c r="AA20" s="24">
        <f t="shared" si="5"/>
        <v>25.01436636</v>
      </c>
      <c r="AB20" s="24">
        <f t="shared" si="6"/>
        <v>29.92709513</v>
      </c>
      <c r="AC20" s="24">
        <f t="shared" si="7"/>
        <v>26.32401573</v>
      </c>
      <c r="AD20" s="24">
        <f t="shared" si="8"/>
        <v>21.91326221</v>
      </c>
      <c r="AE20" s="24">
        <f t="shared" si="9"/>
        <v>22.51545379</v>
      </c>
      <c r="AF20" s="24">
        <f t="shared" si="10"/>
        <v>26.8987487</v>
      </c>
      <c r="AG20" s="24">
        <f t="shared" si="11"/>
        <v>22.38300153</v>
      </c>
      <c r="AH20" s="24">
        <f t="shared" si="12"/>
        <v>22.06628713</v>
      </c>
      <c r="AI20" s="24">
        <f t="shared" si="13"/>
        <v>25.90681116</v>
      </c>
      <c r="AJ20" s="24">
        <f t="shared" si="14"/>
        <v>24.47294707</v>
      </c>
      <c r="AK20" s="24">
        <f t="shared" si="15"/>
        <v>26.79341115</v>
      </c>
      <c r="AL20" s="28">
        <f t="shared" si="16"/>
        <v>25.01077844</v>
      </c>
      <c r="AM20" s="26">
        <f t="shared" si="17"/>
        <v>24.75353446</v>
      </c>
      <c r="AN20" s="8"/>
      <c r="AO20" s="8" t="s">
        <v>77</v>
      </c>
      <c r="AP20" s="8" t="s">
        <v>78</v>
      </c>
      <c r="AQ20" s="8" t="s">
        <v>59</v>
      </c>
      <c r="AR20" s="27">
        <f t="shared" ref="AR20:BC20" si="34">LOG10(Z20+1)</f>
        <v>1.40432864</v>
      </c>
      <c r="AS20" s="27">
        <f t="shared" si="34"/>
        <v>1.415213252</v>
      </c>
      <c r="AT20" s="27">
        <f t="shared" si="34"/>
        <v>1.49033913</v>
      </c>
      <c r="AU20" s="27">
        <f t="shared" si="34"/>
        <v>1.436544527</v>
      </c>
      <c r="AV20" s="27">
        <f t="shared" si="34"/>
        <v>1.360086925</v>
      </c>
      <c r="AW20" s="27">
        <f t="shared" si="34"/>
        <v>1.371353364</v>
      </c>
      <c r="AX20" s="27">
        <f t="shared" si="34"/>
        <v>1.445584725</v>
      </c>
      <c r="AY20" s="27">
        <f t="shared" si="34"/>
        <v>1.368900258</v>
      </c>
      <c r="AZ20" s="27">
        <f t="shared" si="34"/>
        <v>1.362977694</v>
      </c>
      <c r="BA20" s="27">
        <f t="shared" si="34"/>
        <v>1.429862231</v>
      </c>
      <c r="BB20" s="27">
        <f t="shared" si="34"/>
        <v>1.406079193</v>
      </c>
      <c r="BC20" s="27">
        <f t="shared" si="34"/>
        <v>1.443941852</v>
      </c>
      <c r="BD20" s="8"/>
      <c r="BE20" s="8"/>
      <c r="BF20" s="8"/>
      <c r="BG20" s="8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8"/>
      <c r="BU20" s="8"/>
      <c r="BV20" s="8"/>
      <c r="BW20" s="8"/>
    </row>
    <row r="21">
      <c r="A21" s="20" t="s">
        <v>79</v>
      </c>
      <c r="B21" s="8" t="s">
        <v>80</v>
      </c>
      <c r="C21" s="30">
        <v>130.0</v>
      </c>
      <c r="D21" s="8">
        <f t="shared" si="2"/>
        <v>390</v>
      </c>
      <c r="E21" s="8" t="s">
        <v>59</v>
      </c>
      <c r="F21" s="8">
        <f t="shared" si="3"/>
        <v>0.39</v>
      </c>
      <c r="G21" s="8">
        <v>7610.0</v>
      </c>
      <c r="H21" s="8">
        <v>11924.0</v>
      </c>
      <c r="I21" s="8">
        <v>10061.0</v>
      </c>
      <c r="J21" s="8">
        <v>10819.0</v>
      </c>
      <c r="K21" s="8">
        <v>13034.0</v>
      </c>
      <c r="L21" s="8">
        <v>13084.0</v>
      </c>
      <c r="M21" s="8">
        <v>7731.0</v>
      </c>
      <c r="N21" s="8">
        <v>4417.0</v>
      </c>
      <c r="O21" s="8">
        <v>7418.0</v>
      </c>
      <c r="P21" s="8">
        <v>4982.0</v>
      </c>
      <c r="Q21" s="8">
        <v>4960.0</v>
      </c>
      <c r="R21" s="8">
        <v>5138.0</v>
      </c>
      <c r="S21" s="6"/>
      <c r="T21" s="8"/>
      <c r="U21" s="8"/>
      <c r="V21" s="8"/>
      <c r="W21" s="6" t="s">
        <v>79</v>
      </c>
      <c r="X21" s="8" t="s">
        <v>80</v>
      </c>
      <c r="Y21" s="8" t="s">
        <v>59</v>
      </c>
      <c r="Z21" s="24">
        <f t="shared" si="4"/>
        <v>1122.716946</v>
      </c>
      <c r="AA21" s="24">
        <f t="shared" si="5"/>
        <v>1178.202658</v>
      </c>
      <c r="AB21" s="24">
        <f t="shared" si="6"/>
        <v>1058.573488</v>
      </c>
      <c r="AC21" s="24">
        <f t="shared" si="7"/>
        <v>1214.049262</v>
      </c>
      <c r="AD21" s="24">
        <f t="shared" si="8"/>
        <v>1359.109915</v>
      </c>
      <c r="AE21" s="24">
        <f t="shared" si="9"/>
        <v>1522.174136</v>
      </c>
      <c r="AF21" s="24">
        <f t="shared" si="10"/>
        <v>726.1200338</v>
      </c>
      <c r="AG21" s="24">
        <f t="shared" si="11"/>
        <v>712.304467</v>
      </c>
      <c r="AH21" s="24">
        <f t="shared" si="12"/>
        <v>881.3954041</v>
      </c>
      <c r="AI21" s="24">
        <f t="shared" si="13"/>
        <v>741.8326931</v>
      </c>
      <c r="AJ21" s="24">
        <f t="shared" si="14"/>
        <v>748.1146305</v>
      </c>
      <c r="AK21" s="24">
        <f t="shared" si="15"/>
        <v>874.7914326</v>
      </c>
      <c r="AL21" s="28">
        <f t="shared" si="16"/>
        <v>1242.471067</v>
      </c>
      <c r="AM21" s="26">
        <f t="shared" si="17"/>
        <v>780.7597768</v>
      </c>
      <c r="AN21" s="8"/>
      <c r="AO21" s="8" t="s">
        <v>79</v>
      </c>
      <c r="AP21" s="8" t="s">
        <v>80</v>
      </c>
      <c r="AQ21" s="8" t="s">
        <v>59</v>
      </c>
      <c r="AR21" s="27">
        <f t="shared" ref="AR21:BC21" si="35">LOG10(Z21+1)</f>
        <v>3.05065693</v>
      </c>
      <c r="AS21" s="27">
        <f t="shared" si="35"/>
        <v>3.071588449</v>
      </c>
      <c r="AT21" s="27">
        <f t="shared" si="35"/>
        <v>3.025131083</v>
      </c>
      <c r="AU21" s="27">
        <f t="shared" si="35"/>
        <v>3.084593886</v>
      </c>
      <c r="AV21" s="27">
        <f t="shared" si="35"/>
        <v>3.133574007</v>
      </c>
      <c r="AW21" s="27">
        <f t="shared" si="35"/>
        <v>3.182749557</v>
      </c>
      <c r="AX21" s="27">
        <f t="shared" si="35"/>
        <v>2.861606111</v>
      </c>
      <c r="AY21" s="27">
        <f t="shared" si="35"/>
        <v>2.853274944</v>
      </c>
      <c r="AZ21" s="27">
        <f t="shared" si="35"/>
        <v>2.945663237</v>
      </c>
      <c r="BA21" s="27">
        <f t="shared" si="35"/>
        <v>2.870891009</v>
      </c>
      <c r="BB21" s="27">
        <f t="shared" si="35"/>
        <v>2.874548279</v>
      </c>
      <c r="BC21" s="27">
        <f t="shared" si="35"/>
        <v>2.942400692</v>
      </c>
      <c r="BD21" s="8"/>
      <c r="BE21" s="8"/>
      <c r="BF21" s="8"/>
      <c r="BG21" s="8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8"/>
      <c r="BU21" s="8"/>
      <c r="BV21" s="8"/>
      <c r="BW21" s="8"/>
    </row>
    <row r="22">
      <c r="A22" s="20" t="s">
        <v>81</v>
      </c>
      <c r="B22" s="8" t="s">
        <v>82</v>
      </c>
      <c r="C22" s="30">
        <v>127.0</v>
      </c>
      <c r="D22" s="8">
        <f t="shared" si="2"/>
        <v>381</v>
      </c>
      <c r="E22" s="8" t="s">
        <v>59</v>
      </c>
      <c r="F22" s="8">
        <f t="shared" si="3"/>
        <v>0.381</v>
      </c>
      <c r="G22" s="8">
        <v>2.0</v>
      </c>
      <c r="H22" s="8">
        <v>8.0</v>
      </c>
      <c r="I22" s="8">
        <v>13.0</v>
      </c>
      <c r="J22" s="8">
        <v>8.0</v>
      </c>
      <c r="K22" s="8">
        <v>8.0</v>
      </c>
      <c r="L22" s="8">
        <v>6.0</v>
      </c>
      <c r="M22" s="8">
        <v>6.0</v>
      </c>
      <c r="N22" s="8">
        <v>2.0</v>
      </c>
      <c r="O22" s="8">
        <v>2.0</v>
      </c>
      <c r="P22" s="8">
        <v>2.0</v>
      </c>
      <c r="Q22" s="8">
        <v>8.0</v>
      </c>
      <c r="R22" s="8">
        <v>7.0</v>
      </c>
      <c r="S22" s="6"/>
      <c r="T22" s="8"/>
      <c r="U22" s="8"/>
      <c r="V22" s="8"/>
      <c r="W22" s="6" t="s">
        <v>81</v>
      </c>
      <c r="X22" s="8" t="s">
        <v>82</v>
      </c>
      <c r="Y22" s="8" t="s">
        <v>59</v>
      </c>
      <c r="Z22" s="24">
        <f t="shared" si="4"/>
        <v>0.3020335922</v>
      </c>
      <c r="AA22" s="24">
        <f t="shared" si="5"/>
        <v>0.8091474115</v>
      </c>
      <c r="AB22" s="24">
        <f t="shared" si="6"/>
        <v>1.400112224</v>
      </c>
      <c r="AC22" s="24">
        <f t="shared" si="7"/>
        <v>0.9189223338</v>
      </c>
      <c r="AD22" s="24">
        <f t="shared" si="8"/>
        <v>0.853898956</v>
      </c>
      <c r="AE22" s="24">
        <f t="shared" si="9"/>
        <v>0.7145204853</v>
      </c>
      <c r="AF22" s="24">
        <f t="shared" si="10"/>
        <v>0.5768509706</v>
      </c>
      <c r="AG22" s="24">
        <f t="shared" si="11"/>
        <v>0.3301474108</v>
      </c>
      <c r="AH22" s="24">
        <f t="shared" si="12"/>
        <v>0.2432504093</v>
      </c>
      <c r="AI22" s="24">
        <f t="shared" si="13"/>
        <v>0.3048399438</v>
      </c>
      <c r="AJ22" s="24">
        <f t="shared" si="14"/>
        <v>1.235139725</v>
      </c>
      <c r="AK22" s="24">
        <f t="shared" si="15"/>
        <v>1.219967026</v>
      </c>
      <c r="AL22" s="28">
        <f t="shared" si="16"/>
        <v>0.8331058339</v>
      </c>
      <c r="AM22" s="26">
        <f t="shared" si="17"/>
        <v>0.6516992476</v>
      </c>
      <c r="AN22" s="8"/>
      <c r="AO22" s="8" t="s">
        <v>81</v>
      </c>
      <c r="AP22" s="8" t="s">
        <v>82</v>
      </c>
      <c r="AQ22" s="8" t="s">
        <v>59</v>
      </c>
      <c r="AR22" s="27">
        <f t="shared" ref="AR22:BC22" si="36">LOG10(Z22+1)</f>
        <v>0.1146221891</v>
      </c>
      <c r="AS22" s="27">
        <f t="shared" si="36"/>
        <v>0.2574739551</v>
      </c>
      <c r="AT22" s="27">
        <f t="shared" si="36"/>
        <v>0.3802315489</v>
      </c>
      <c r="AU22" s="27">
        <f t="shared" si="36"/>
        <v>0.2830573975</v>
      </c>
      <c r="AV22" s="27">
        <f t="shared" si="36"/>
        <v>0.2680860599</v>
      </c>
      <c r="AW22" s="27">
        <f t="shared" si="36"/>
        <v>0.2341426785</v>
      </c>
      <c r="AX22" s="27">
        <f t="shared" si="36"/>
        <v>0.1977906497</v>
      </c>
      <c r="AY22" s="27">
        <f t="shared" si="36"/>
        <v>0.1238997734</v>
      </c>
      <c r="AZ22" s="27">
        <f t="shared" si="36"/>
        <v>0.09455861087</v>
      </c>
      <c r="BA22" s="27">
        <f t="shared" si="36"/>
        <v>0.1155572429</v>
      </c>
      <c r="BB22" s="27">
        <f t="shared" si="36"/>
        <v>0.3493046773</v>
      </c>
      <c r="BC22" s="27">
        <f t="shared" si="36"/>
        <v>0.3463465238</v>
      </c>
      <c r="BD22" s="8"/>
      <c r="BE22" s="8"/>
      <c r="BF22" s="8"/>
      <c r="BG22" s="8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8"/>
      <c r="BU22" s="8"/>
      <c r="BV22" s="8"/>
      <c r="BW22" s="8"/>
    </row>
    <row r="23">
      <c r="A23" s="20" t="s">
        <v>83</v>
      </c>
      <c r="B23" s="8" t="s">
        <v>84</v>
      </c>
      <c r="C23" s="30">
        <v>128.0</v>
      </c>
      <c r="D23" s="8">
        <f t="shared" si="2"/>
        <v>384</v>
      </c>
      <c r="E23" s="8" t="s">
        <v>59</v>
      </c>
      <c r="F23" s="8">
        <f t="shared" si="3"/>
        <v>0.384</v>
      </c>
      <c r="G23" s="8">
        <v>3449.0</v>
      </c>
      <c r="H23" s="8">
        <v>6959.0</v>
      </c>
      <c r="I23" s="8">
        <v>6661.0</v>
      </c>
      <c r="J23" s="8">
        <v>5784.0</v>
      </c>
      <c r="K23" s="8">
        <v>6224.0</v>
      </c>
      <c r="L23" s="8">
        <v>5293.0</v>
      </c>
      <c r="M23" s="8">
        <v>3738.0</v>
      </c>
      <c r="N23" s="8">
        <v>1991.0</v>
      </c>
      <c r="O23" s="8">
        <v>4366.0</v>
      </c>
      <c r="P23" s="8">
        <v>2952.0</v>
      </c>
      <c r="Q23" s="8">
        <v>3808.0</v>
      </c>
      <c r="R23" s="8">
        <v>2376.0</v>
      </c>
      <c r="S23" s="6"/>
      <c r="T23" s="8"/>
      <c r="U23" s="8"/>
      <c r="V23" s="8"/>
      <c r="W23" s="6" t="s">
        <v>83</v>
      </c>
      <c r="X23" s="8" t="s">
        <v>84</v>
      </c>
      <c r="Y23" s="8" t="s">
        <v>59</v>
      </c>
      <c r="Z23" s="24">
        <f t="shared" si="4"/>
        <v>516.7877349</v>
      </c>
      <c r="AA23" s="24">
        <f t="shared" si="5"/>
        <v>698.3582209</v>
      </c>
      <c r="AB23" s="24">
        <f t="shared" si="6"/>
        <v>711.7913076</v>
      </c>
      <c r="AC23" s="24">
        <f t="shared" si="7"/>
        <v>659.190372</v>
      </c>
      <c r="AD23" s="24">
        <f t="shared" si="8"/>
        <v>659.1432832</v>
      </c>
      <c r="AE23" s="24">
        <f t="shared" si="9"/>
        <v>625.4017317</v>
      </c>
      <c r="AF23" s="24">
        <f t="shared" si="10"/>
        <v>356.5705128</v>
      </c>
      <c r="AG23" s="24">
        <f t="shared" si="11"/>
        <v>326.0940776</v>
      </c>
      <c r="AH23" s="24">
        <f t="shared" si="12"/>
        <v>526.8670837</v>
      </c>
      <c r="AI23" s="24">
        <f t="shared" si="13"/>
        <v>446.4285714</v>
      </c>
      <c r="AJ23" s="24">
        <f t="shared" si="14"/>
        <v>583.3333333</v>
      </c>
      <c r="AK23" s="24">
        <f t="shared" si="15"/>
        <v>410.8565737</v>
      </c>
      <c r="AL23" s="28">
        <f t="shared" si="16"/>
        <v>645.1121084</v>
      </c>
      <c r="AM23" s="26">
        <f t="shared" si="17"/>
        <v>441.6916921</v>
      </c>
      <c r="AN23" s="8"/>
      <c r="AO23" s="8" t="s">
        <v>83</v>
      </c>
      <c r="AP23" s="8" t="s">
        <v>84</v>
      </c>
      <c r="AQ23" s="8" t="s">
        <v>59</v>
      </c>
      <c r="AR23" s="27">
        <f t="shared" ref="AR23:BC23" si="37">LOG10(Z23+1)</f>
        <v>2.714151759</v>
      </c>
      <c r="AS23" s="27">
        <f t="shared" si="37"/>
        <v>2.844699684</v>
      </c>
      <c r="AT23" s="27">
        <f t="shared" si="37"/>
        <v>2.852962395</v>
      </c>
      <c r="AU23" s="27">
        <f t="shared" si="37"/>
        <v>2.819669186</v>
      </c>
      <c r="AV23" s="27">
        <f t="shared" si="37"/>
        <v>2.819638209</v>
      </c>
      <c r="AW23" s="27">
        <f t="shared" si="37"/>
        <v>2.79685295</v>
      </c>
      <c r="AX23" s="27">
        <f t="shared" si="37"/>
        <v>2.553361697</v>
      </c>
      <c r="AY23" s="27">
        <f t="shared" si="37"/>
        <v>2.514672681</v>
      </c>
      <c r="AZ23" s="27">
        <f t="shared" si="37"/>
        <v>2.722524581</v>
      </c>
      <c r="BA23" s="27">
        <f t="shared" si="37"/>
        <v>2.650723713</v>
      </c>
      <c r="BB23" s="27">
        <f t="shared" si="37"/>
        <v>2.766660661</v>
      </c>
      <c r="BC23" s="27">
        <f t="shared" si="37"/>
        <v>2.614746002</v>
      </c>
      <c r="BD23" s="8"/>
      <c r="BE23" s="8"/>
      <c r="BF23" s="8"/>
      <c r="BG23" s="8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8"/>
      <c r="BU23" s="8"/>
      <c r="BV23" s="8"/>
      <c r="BW23" s="8"/>
    </row>
    <row r="24">
      <c r="A24" s="20" t="s">
        <v>85</v>
      </c>
      <c r="B24" s="8" t="s">
        <v>86</v>
      </c>
      <c r="C24" s="30">
        <v>129.0</v>
      </c>
      <c r="D24" s="8">
        <f t="shared" si="2"/>
        <v>387</v>
      </c>
      <c r="E24" s="8" t="s">
        <v>59</v>
      </c>
      <c r="F24" s="8">
        <f t="shared" si="3"/>
        <v>0.387</v>
      </c>
      <c r="G24" s="8">
        <v>1649.0</v>
      </c>
      <c r="H24" s="8">
        <v>3625.0</v>
      </c>
      <c r="I24" s="8">
        <v>2105.0</v>
      </c>
      <c r="J24" s="8">
        <v>2813.0</v>
      </c>
      <c r="K24" s="8">
        <v>2551.0</v>
      </c>
      <c r="L24" s="8">
        <v>2773.0</v>
      </c>
      <c r="M24" s="8">
        <v>1175.0</v>
      </c>
      <c r="N24" s="8">
        <v>681.0</v>
      </c>
      <c r="O24" s="8">
        <v>1366.0</v>
      </c>
      <c r="P24" s="8">
        <v>967.0</v>
      </c>
      <c r="Q24" s="8">
        <v>1039.0</v>
      </c>
      <c r="R24" s="8">
        <v>1122.0</v>
      </c>
      <c r="S24" s="6"/>
      <c r="T24" s="8"/>
      <c r="U24" s="8"/>
      <c r="V24" s="8"/>
      <c r="W24" s="6" t="s">
        <v>85</v>
      </c>
      <c r="X24" s="8" t="s">
        <v>86</v>
      </c>
      <c r="Y24" s="8" t="s">
        <v>59</v>
      </c>
      <c r="Z24" s="24">
        <f t="shared" si="4"/>
        <v>245.1658177</v>
      </c>
      <c r="AA24" s="24">
        <f t="shared" si="5"/>
        <v>360.9605035</v>
      </c>
      <c r="AB24" s="24">
        <f t="shared" si="6"/>
        <v>223.1955883</v>
      </c>
      <c r="AC24" s="24">
        <f t="shared" si="7"/>
        <v>318.1065142</v>
      </c>
      <c r="AD24" s="24">
        <f t="shared" si="8"/>
        <v>268.0655253</v>
      </c>
      <c r="AE24" s="24">
        <f t="shared" si="9"/>
        <v>325.107744</v>
      </c>
      <c r="AF24" s="24">
        <f t="shared" si="10"/>
        <v>111.2152275</v>
      </c>
      <c r="AG24" s="24">
        <f t="shared" si="11"/>
        <v>110.6723222</v>
      </c>
      <c r="AH24" s="24">
        <f t="shared" si="12"/>
        <v>163.5642151</v>
      </c>
      <c r="AI24" s="24">
        <f t="shared" si="13"/>
        <v>145.1049948</v>
      </c>
      <c r="AJ24" s="24">
        <f t="shared" si="14"/>
        <v>157.9267366</v>
      </c>
      <c r="AK24" s="24">
        <f t="shared" si="15"/>
        <v>192.5116073</v>
      </c>
      <c r="AL24" s="28">
        <f t="shared" si="16"/>
        <v>290.1002821</v>
      </c>
      <c r="AM24" s="26">
        <f t="shared" si="17"/>
        <v>146.8325172</v>
      </c>
      <c r="AN24" s="8"/>
      <c r="AO24" s="8" t="s">
        <v>85</v>
      </c>
      <c r="AP24" s="8" t="s">
        <v>86</v>
      </c>
      <c r="AQ24" s="8" t="s">
        <v>59</v>
      </c>
      <c r="AR24" s="27">
        <f t="shared" ref="AR24:BC24" si="38">LOG10(Z24+1)</f>
        <v>2.391227747</v>
      </c>
      <c r="AS24" s="27">
        <f t="shared" si="38"/>
        <v>2.558661184</v>
      </c>
      <c r="AT24" s="27">
        <f t="shared" si="38"/>
        <v>2.350627062</v>
      </c>
      <c r="AU24" s="27">
        <f t="shared" si="38"/>
        <v>2.50393567</v>
      </c>
      <c r="AV24" s="27">
        <f t="shared" si="38"/>
        <v>2.429858056</v>
      </c>
      <c r="AW24" s="27">
        <f t="shared" si="38"/>
        <v>2.513361112</v>
      </c>
      <c r="AX24" s="27">
        <f t="shared" si="38"/>
        <v>2.050051794</v>
      </c>
      <c r="AY24" s="27">
        <f t="shared" si="38"/>
        <v>2.047945547</v>
      </c>
      <c r="AZ24" s="27">
        <f t="shared" si="38"/>
        <v>2.216335403</v>
      </c>
      <c r="BA24" s="27">
        <f t="shared" si="38"/>
        <v>2.164665063</v>
      </c>
      <c r="BB24" s="27">
        <f t="shared" si="38"/>
        <v>2.201196966</v>
      </c>
      <c r="BC24" s="27">
        <f t="shared" si="38"/>
        <v>2.28670702</v>
      </c>
      <c r="BD24" s="8"/>
      <c r="BE24" s="8"/>
      <c r="BF24" s="8"/>
      <c r="BG24" s="8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8"/>
      <c r="BU24" s="8"/>
      <c r="BV24" s="8"/>
      <c r="BW24" s="8"/>
    </row>
    <row r="25">
      <c r="A25" s="20" t="s">
        <v>87</v>
      </c>
      <c r="B25" s="8" t="s">
        <v>88</v>
      </c>
      <c r="C25" s="30">
        <v>127.0</v>
      </c>
      <c r="D25" s="8">
        <f t="shared" si="2"/>
        <v>381</v>
      </c>
      <c r="E25" s="8" t="s">
        <v>59</v>
      </c>
      <c r="F25" s="8">
        <f t="shared" si="3"/>
        <v>0.381</v>
      </c>
      <c r="G25" s="8">
        <v>4142.0</v>
      </c>
      <c r="H25" s="8">
        <v>6983.0</v>
      </c>
      <c r="I25" s="8">
        <v>6611.0</v>
      </c>
      <c r="J25" s="8">
        <v>7385.0</v>
      </c>
      <c r="K25" s="8">
        <v>5558.0</v>
      </c>
      <c r="L25" s="8">
        <v>4898.0</v>
      </c>
      <c r="M25" s="8">
        <v>7307.0</v>
      </c>
      <c r="N25" s="8">
        <v>4143.0</v>
      </c>
      <c r="O25" s="8">
        <v>16121.0</v>
      </c>
      <c r="P25" s="8">
        <v>5350.0</v>
      </c>
      <c r="Q25" s="8">
        <v>8083.0</v>
      </c>
      <c r="R25" s="8">
        <v>5024.0</v>
      </c>
      <c r="S25" s="6"/>
      <c r="T25" s="8"/>
      <c r="U25" s="8"/>
      <c r="V25" s="8"/>
      <c r="W25" s="6" t="s">
        <v>87</v>
      </c>
      <c r="X25" s="8" t="s">
        <v>88</v>
      </c>
      <c r="Y25" s="8" t="s">
        <v>59</v>
      </c>
      <c r="Z25" s="24">
        <f t="shared" si="4"/>
        <v>625.5115694</v>
      </c>
      <c r="AA25" s="24">
        <f t="shared" si="5"/>
        <v>706.2845468</v>
      </c>
      <c r="AB25" s="24">
        <f t="shared" si="6"/>
        <v>712.0109166</v>
      </c>
      <c r="AC25" s="24">
        <f t="shared" si="7"/>
        <v>848.2801794</v>
      </c>
      <c r="AD25" s="24">
        <f t="shared" si="8"/>
        <v>593.2462997</v>
      </c>
      <c r="AE25" s="24">
        <f t="shared" si="9"/>
        <v>583.2868895</v>
      </c>
      <c r="AF25" s="24">
        <f t="shared" si="10"/>
        <v>702.5083403</v>
      </c>
      <c r="AG25" s="24">
        <f t="shared" si="11"/>
        <v>683.9003615</v>
      </c>
      <c r="AH25" s="24">
        <f t="shared" si="12"/>
        <v>1960.719924</v>
      </c>
      <c r="AI25" s="24">
        <f t="shared" si="13"/>
        <v>815.4468496</v>
      </c>
      <c r="AJ25" s="24">
        <f t="shared" si="14"/>
        <v>1247.9543</v>
      </c>
      <c r="AK25" s="24">
        <f t="shared" si="15"/>
        <v>875.5877627</v>
      </c>
      <c r="AL25" s="28">
        <f t="shared" si="16"/>
        <v>678.1034002</v>
      </c>
      <c r="AM25" s="26">
        <f t="shared" si="17"/>
        <v>1047.686256</v>
      </c>
      <c r="AN25" s="8"/>
      <c r="AO25" s="8" t="s">
        <v>87</v>
      </c>
      <c r="AP25" s="8" t="s">
        <v>88</v>
      </c>
      <c r="AQ25" s="8" t="s">
        <v>59</v>
      </c>
      <c r="AR25" s="27">
        <f t="shared" ref="AR25:BC25" si="39">LOG10(Z25+1)</f>
        <v>2.796929095</v>
      </c>
      <c r="AS25" s="27">
        <f t="shared" si="39"/>
        <v>2.849594169</v>
      </c>
      <c r="AT25" s="27">
        <f t="shared" si="39"/>
        <v>2.853096179</v>
      </c>
      <c r="AU25" s="27">
        <f t="shared" si="39"/>
        <v>2.929050989</v>
      </c>
      <c r="AV25" s="27">
        <f t="shared" si="39"/>
        <v>2.773966486</v>
      </c>
      <c r="AW25" s="27">
        <f t="shared" si="39"/>
        <v>2.766626142</v>
      </c>
      <c r="AX25" s="27">
        <f t="shared" si="39"/>
        <v>2.84726925</v>
      </c>
      <c r="AY25" s="27">
        <f t="shared" si="39"/>
        <v>2.835627395</v>
      </c>
      <c r="AZ25" s="27">
        <f t="shared" si="39"/>
        <v>3.292637003</v>
      </c>
      <c r="BA25" s="27">
        <f t="shared" si="39"/>
        <v>2.911927918</v>
      </c>
      <c r="BB25" s="27">
        <f t="shared" si="39"/>
        <v>3.096546548</v>
      </c>
      <c r="BC25" s="27">
        <f t="shared" si="39"/>
        <v>2.942795404</v>
      </c>
      <c r="BD25" s="8"/>
      <c r="BE25" s="8"/>
      <c r="BF25" s="8"/>
      <c r="BG25" s="8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8"/>
      <c r="BU25" s="8"/>
      <c r="BV25" s="8"/>
      <c r="BW25" s="8"/>
    </row>
    <row r="26">
      <c r="A26" s="20" t="s">
        <v>89</v>
      </c>
      <c r="B26" s="8" t="s">
        <v>90</v>
      </c>
      <c r="C26" s="30">
        <v>134.0</v>
      </c>
      <c r="D26" s="8">
        <f t="shared" si="2"/>
        <v>402</v>
      </c>
      <c r="E26" s="8" t="s">
        <v>59</v>
      </c>
      <c r="F26" s="8">
        <f t="shared" si="3"/>
        <v>0.402</v>
      </c>
      <c r="G26" s="8">
        <v>12114.0</v>
      </c>
      <c r="H26" s="8">
        <v>16076.0</v>
      </c>
      <c r="I26" s="8">
        <v>12714.0</v>
      </c>
      <c r="J26" s="8">
        <v>16099.0</v>
      </c>
      <c r="K26" s="8">
        <v>20739.0</v>
      </c>
      <c r="L26" s="8">
        <v>22980.0</v>
      </c>
      <c r="M26" s="8">
        <v>12033.0</v>
      </c>
      <c r="N26" s="8">
        <v>6814.0</v>
      </c>
      <c r="O26" s="8">
        <v>11618.0</v>
      </c>
      <c r="P26" s="8">
        <v>9444.0</v>
      </c>
      <c r="Q26" s="8">
        <v>9178.0</v>
      </c>
      <c r="R26" s="8">
        <v>9467.0</v>
      </c>
      <c r="S26" s="6"/>
      <c r="T26" s="8"/>
      <c r="U26" s="8"/>
      <c r="V26" s="8"/>
      <c r="W26" s="6" t="s">
        <v>89</v>
      </c>
      <c r="X26" s="8" t="s">
        <v>90</v>
      </c>
      <c r="Y26" s="8" t="s">
        <v>59</v>
      </c>
      <c r="Z26" s="24">
        <f t="shared" si="4"/>
        <v>1733.850884</v>
      </c>
      <c r="AA26" s="24">
        <f t="shared" si="5"/>
        <v>1541.04238</v>
      </c>
      <c r="AB26" s="24">
        <f t="shared" si="6"/>
        <v>1297.778649</v>
      </c>
      <c r="AC26" s="24">
        <f t="shared" si="7"/>
        <v>1752.615478</v>
      </c>
      <c r="AD26" s="24">
        <f t="shared" si="8"/>
        <v>2097.989111</v>
      </c>
      <c r="AE26" s="24">
        <f t="shared" si="9"/>
        <v>2593.656039</v>
      </c>
      <c r="AF26" s="24">
        <f t="shared" si="10"/>
        <v>1096.440873</v>
      </c>
      <c r="AG26" s="24">
        <f t="shared" si="11"/>
        <v>1066.053381</v>
      </c>
      <c r="AH26" s="24">
        <f t="shared" si="12"/>
        <v>1339.22602</v>
      </c>
      <c r="AI26" s="24">
        <f t="shared" si="13"/>
        <v>1364.258845</v>
      </c>
      <c r="AJ26" s="24">
        <f t="shared" si="14"/>
        <v>1342.990928</v>
      </c>
      <c r="AK26" s="24">
        <f t="shared" si="15"/>
        <v>1563.728502</v>
      </c>
      <c r="AL26" s="28">
        <f t="shared" si="16"/>
        <v>1836.155423</v>
      </c>
      <c r="AM26" s="26">
        <f t="shared" si="17"/>
        <v>1295.449758</v>
      </c>
      <c r="AN26" s="8"/>
      <c r="AO26" s="8" t="s">
        <v>89</v>
      </c>
      <c r="AP26" s="8" t="s">
        <v>90</v>
      </c>
      <c r="AQ26" s="8" t="s">
        <v>59</v>
      </c>
      <c r="AR26" s="27">
        <f t="shared" ref="AR26:BC26" si="40">LOG10(Z26+1)</f>
        <v>3.239262152</v>
      </c>
      <c r="AS26" s="27">
        <f t="shared" si="40"/>
        <v>3.18809631</v>
      </c>
      <c r="AT26" s="27">
        <f t="shared" si="40"/>
        <v>3.11353514</v>
      </c>
      <c r="AU26" s="27">
        <f t="shared" si="40"/>
        <v>3.24393437</v>
      </c>
      <c r="AV26" s="27">
        <f t="shared" si="40"/>
        <v>3.322010186</v>
      </c>
      <c r="AW26" s="27">
        <f t="shared" si="40"/>
        <v>3.414079794</v>
      </c>
      <c r="AX26" s="27">
        <f t="shared" si="40"/>
        <v>3.040381131</v>
      </c>
      <c r="AY26" s="27">
        <f t="shared" si="40"/>
        <v>3.028186146</v>
      </c>
      <c r="AZ26" s="27">
        <f t="shared" si="40"/>
        <v>3.127178045</v>
      </c>
      <c r="BA26" s="27">
        <f t="shared" si="40"/>
        <v>3.135214999</v>
      </c>
      <c r="BB26" s="27">
        <f t="shared" si="40"/>
        <v>3.128396337</v>
      </c>
      <c r="BC26" s="27">
        <f t="shared" si="40"/>
        <v>3.194438994</v>
      </c>
      <c r="BD26" s="8"/>
      <c r="BE26" s="8"/>
      <c r="BF26" s="8"/>
      <c r="BG26" s="8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8"/>
      <c r="BU26" s="8"/>
      <c r="BV26" s="8"/>
      <c r="BW26" s="8"/>
    </row>
    <row r="27">
      <c r="A27" s="20" t="s">
        <v>91</v>
      </c>
      <c r="B27" s="8" t="s">
        <v>92</v>
      </c>
      <c r="C27" s="30">
        <v>136.0</v>
      </c>
      <c r="D27" s="8">
        <f t="shared" si="2"/>
        <v>408</v>
      </c>
      <c r="E27" s="8" t="s">
        <v>59</v>
      </c>
      <c r="F27" s="8">
        <f t="shared" si="3"/>
        <v>0.408</v>
      </c>
      <c r="G27" s="8">
        <v>3266.0</v>
      </c>
      <c r="H27" s="8">
        <v>4278.0</v>
      </c>
      <c r="I27" s="8">
        <v>4592.0</v>
      </c>
      <c r="J27" s="8">
        <v>3942.0</v>
      </c>
      <c r="K27" s="8">
        <v>4309.0</v>
      </c>
      <c r="L27" s="8">
        <v>4429.0</v>
      </c>
      <c r="M27" s="8">
        <v>3979.0</v>
      </c>
      <c r="N27" s="8">
        <v>2483.0</v>
      </c>
      <c r="O27" s="8">
        <v>4552.0</v>
      </c>
      <c r="P27" s="8">
        <v>3287.0</v>
      </c>
      <c r="Q27" s="8">
        <v>3355.0</v>
      </c>
      <c r="R27" s="8">
        <v>2829.0</v>
      </c>
      <c r="S27" s="6"/>
      <c r="T27" s="8"/>
      <c r="U27" s="8"/>
      <c r="V27" s="8"/>
      <c r="W27" s="6" t="s">
        <v>91</v>
      </c>
      <c r="X27" s="8" t="s">
        <v>92</v>
      </c>
      <c r="Y27" s="8" t="s">
        <v>59</v>
      </c>
      <c r="Z27" s="24">
        <f t="shared" si="4"/>
        <v>460.5812406</v>
      </c>
      <c r="AA27" s="24">
        <f t="shared" si="5"/>
        <v>404.0575768</v>
      </c>
      <c r="AB27" s="24">
        <f t="shared" si="6"/>
        <v>461.8343029</v>
      </c>
      <c r="AC27" s="24">
        <f t="shared" si="7"/>
        <v>422.8343416</v>
      </c>
      <c r="AD27" s="24">
        <f t="shared" si="8"/>
        <v>429.4946934</v>
      </c>
      <c r="AE27" s="24">
        <f t="shared" si="9"/>
        <v>492.5314046</v>
      </c>
      <c r="AF27" s="24">
        <f t="shared" si="10"/>
        <v>357.2326366</v>
      </c>
      <c r="AG27" s="24">
        <f t="shared" si="11"/>
        <v>382.7537304</v>
      </c>
      <c r="AH27" s="24">
        <f t="shared" si="12"/>
        <v>517.0001272</v>
      </c>
      <c r="AI27" s="24">
        <f t="shared" si="13"/>
        <v>467.8497415</v>
      </c>
      <c r="AJ27" s="24">
        <f t="shared" si="14"/>
        <v>483.7081892</v>
      </c>
      <c r="AK27" s="24">
        <f t="shared" si="15"/>
        <v>460.413249</v>
      </c>
      <c r="AL27" s="28">
        <f t="shared" si="16"/>
        <v>445.22226</v>
      </c>
      <c r="AM27" s="26">
        <f t="shared" si="17"/>
        <v>444.826279</v>
      </c>
      <c r="AN27" s="8"/>
      <c r="AO27" s="8" t="s">
        <v>91</v>
      </c>
      <c r="AP27" s="8" t="s">
        <v>92</v>
      </c>
      <c r="AQ27" s="8" t="s">
        <v>59</v>
      </c>
      <c r="AR27" s="27">
        <f t="shared" ref="AR27:BC27" si="41">LOG10(Z27+1)</f>
        <v>2.66424815</v>
      </c>
      <c r="AS27" s="27">
        <f t="shared" si="41"/>
        <v>2.60751676</v>
      </c>
      <c r="AT27" s="27">
        <f t="shared" si="41"/>
        <v>2.665425539</v>
      </c>
      <c r="AU27" s="27">
        <f t="shared" si="41"/>
        <v>2.627196143</v>
      </c>
      <c r="AV27" s="27">
        <f t="shared" si="41"/>
        <v>2.633967802</v>
      </c>
      <c r="AW27" s="27">
        <f t="shared" si="41"/>
        <v>2.693314793</v>
      </c>
      <c r="AX27" s="27">
        <f t="shared" si="41"/>
        <v>2.55416515</v>
      </c>
      <c r="AY27" s="27">
        <f t="shared" si="41"/>
        <v>2.58405261</v>
      </c>
      <c r="AZ27" s="27">
        <f t="shared" si="41"/>
        <v>2.714329866</v>
      </c>
      <c r="BA27" s="27">
        <f t="shared" si="41"/>
        <v>2.671033681</v>
      </c>
      <c r="BB27" s="27">
        <f t="shared" si="41"/>
        <v>2.685480357</v>
      </c>
      <c r="BC27" s="27">
        <f t="shared" si="41"/>
        <v>2.664090061</v>
      </c>
      <c r="BD27" s="8"/>
      <c r="BE27" s="8"/>
      <c r="BF27" s="8"/>
      <c r="BG27" s="8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8"/>
      <c r="BU27" s="8"/>
      <c r="BV27" s="8"/>
      <c r="BW27" s="8"/>
    </row>
    <row r="28">
      <c r="A28" s="20" t="s">
        <v>93</v>
      </c>
      <c r="B28" s="8" t="s">
        <v>94</v>
      </c>
      <c r="C28" s="30">
        <v>127.0</v>
      </c>
      <c r="D28" s="8">
        <f t="shared" si="2"/>
        <v>381</v>
      </c>
      <c r="E28" s="8" t="s">
        <v>59</v>
      </c>
      <c r="F28" s="8">
        <f t="shared" si="3"/>
        <v>0.381</v>
      </c>
      <c r="G28" s="8">
        <v>45.0</v>
      </c>
      <c r="H28" s="8">
        <v>40.0</v>
      </c>
      <c r="I28" s="8">
        <v>77.0</v>
      </c>
      <c r="J28" s="8">
        <v>69.0</v>
      </c>
      <c r="K28" s="8">
        <v>53.0</v>
      </c>
      <c r="L28" s="8">
        <v>32.0</v>
      </c>
      <c r="M28" s="8">
        <v>42.0</v>
      </c>
      <c r="N28" s="8">
        <v>22.0</v>
      </c>
      <c r="O28" s="8">
        <v>46.0</v>
      </c>
      <c r="P28" s="8">
        <v>23.0</v>
      </c>
      <c r="Q28" s="8">
        <v>24.0</v>
      </c>
      <c r="R28" s="8">
        <v>14.0</v>
      </c>
      <c r="S28" s="6"/>
      <c r="T28" s="8"/>
      <c r="U28" s="8"/>
      <c r="V28" s="8"/>
      <c r="W28" s="6" t="s">
        <v>93</v>
      </c>
      <c r="X28" s="8" t="s">
        <v>94</v>
      </c>
      <c r="Y28" s="8" t="s">
        <v>59</v>
      </c>
      <c r="Z28" s="24">
        <f t="shared" si="4"/>
        <v>6.795755824</v>
      </c>
      <c r="AA28" s="24">
        <f t="shared" si="5"/>
        <v>4.045737057</v>
      </c>
      <c r="AB28" s="24">
        <f t="shared" si="6"/>
        <v>8.292972406</v>
      </c>
      <c r="AC28" s="24">
        <f t="shared" si="7"/>
        <v>7.925705129</v>
      </c>
      <c r="AD28" s="24">
        <f t="shared" si="8"/>
        <v>5.657080584</v>
      </c>
      <c r="AE28" s="24">
        <f t="shared" si="9"/>
        <v>3.810775922</v>
      </c>
      <c r="AF28" s="24">
        <f t="shared" si="10"/>
        <v>4.037956794</v>
      </c>
      <c r="AG28" s="24">
        <f t="shared" si="11"/>
        <v>3.631621519</v>
      </c>
      <c r="AH28" s="24">
        <f t="shared" si="12"/>
        <v>5.594759413</v>
      </c>
      <c r="AI28" s="24">
        <f t="shared" si="13"/>
        <v>3.505659354</v>
      </c>
      <c r="AJ28" s="24">
        <f t="shared" si="14"/>
        <v>3.705419176</v>
      </c>
      <c r="AK28" s="24">
        <f t="shared" si="15"/>
        <v>2.439934052</v>
      </c>
      <c r="AL28" s="28">
        <f t="shared" si="16"/>
        <v>6.088004487</v>
      </c>
      <c r="AM28" s="26">
        <f t="shared" si="17"/>
        <v>3.819225051</v>
      </c>
      <c r="AN28" s="8"/>
      <c r="AO28" s="8" t="s">
        <v>93</v>
      </c>
      <c r="AP28" s="8" t="s">
        <v>94</v>
      </c>
      <c r="AQ28" s="8" t="s">
        <v>59</v>
      </c>
      <c r="AR28" s="27">
        <f t="shared" ref="AR28:BC28" si="42">LOG10(Z28+1)</f>
        <v>0.8918582278</v>
      </c>
      <c r="AS28" s="27">
        <f t="shared" si="42"/>
        <v>0.7029246149</v>
      </c>
      <c r="AT28" s="27">
        <f t="shared" si="42"/>
        <v>0.9681546476</v>
      </c>
      <c r="AU28" s="27">
        <f t="shared" si="42"/>
        <v>0.9506425353</v>
      </c>
      <c r="AV28" s="27">
        <f t="shared" si="42"/>
        <v>0.8232838141</v>
      </c>
      <c r="AW28" s="27">
        <f t="shared" si="42"/>
        <v>0.6822151286</v>
      </c>
      <c r="AX28" s="27">
        <f t="shared" si="42"/>
        <v>0.7022544386</v>
      </c>
      <c r="AY28" s="27">
        <f t="shared" si="42"/>
        <v>0.665733063</v>
      </c>
      <c r="AZ28" s="27">
        <f t="shared" si="42"/>
        <v>0.8191989565</v>
      </c>
      <c r="BA28" s="27">
        <f t="shared" si="42"/>
        <v>0.6537583542</v>
      </c>
      <c r="BB28" s="27">
        <f t="shared" si="42"/>
        <v>0.672598318</v>
      </c>
      <c r="BC28" s="27">
        <f t="shared" si="42"/>
        <v>0.5365501167</v>
      </c>
      <c r="BD28" s="8"/>
      <c r="BE28" s="8"/>
      <c r="BF28" s="8"/>
      <c r="BG28" s="8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8"/>
      <c r="BU28" s="8"/>
      <c r="BV28" s="8"/>
      <c r="BW28" s="8"/>
    </row>
    <row r="29">
      <c r="A29" s="20" t="s">
        <v>95</v>
      </c>
      <c r="B29" s="8" t="s">
        <v>96</v>
      </c>
      <c r="C29" s="30">
        <v>126.0</v>
      </c>
      <c r="D29" s="8">
        <f t="shared" si="2"/>
        <v>378</v>
      </c>
      <c r="E29" s="8" t="s">
        <v>59</v>
      </c>
      <c r="F29" s="8">
        <f t="shared" si="3"/>
        <v>0.378</v>
      </c>
      <c r="G29" s="8">
        <v>7029.0</v>
      </c>
      <c r="H29" s="8">
        <v>14419.0</v>
      </c>
      <c r="I29" s="8">
        <v>13565.0</v>
      </c>
      <c r="J29" s="8">
        <v>12315.0</v>
      </c>
      <c r="K29" s="8">
        <v>11933.0</v>
      </c>
      <c r="L29" s="8">
        <v>9145.0</v>
      </c>
      <c r="M29" s="8">
        <v>9419.0</v>
      </c>
      <c r="N29" s="8">
        <v>5713.0</v>
      </c>
      <c r="O29" s="8">
        <v>9698.0</v>
      </c>
      <c r="P29" s="8">
        <v>5238.0</v>
      </c>
      <c r="Q29" s="8">
        <v>5873.0</v>
      </c>
      <c r="R29" s="8">
        <v>5441.0</v>
      </c>
      <c r="S29" s="6"/>
      <c r="T29" s="8"/>
      <c r="U29" s="8"/>
      <c r="V29" s="8"/>
      <c r="W29" s="6" t="s">
        <v>95</v>
      </c>
      <c r="X29" s="8" t="s">
        <v>96</v>
      </c>
      <c r="Y29" s="8" t="s">
        <v>59</v>
      </c>
      <c r="Z29" s="24">
        <f t="shared" si="4"/>
        <v>1069.92164</v>
      </c>
      <c r="AA29" s="24">
        <f t="shared" si="5"/>
        <v>1469.961566</v>
      </c>
      <c r="AB29" s="24">
        <f t="shared" si="6"/>
        <v>1472.558202</v>
      </c>
      <c r="AC29" s="24">
        <f t="shared" si="7"/>
        <v>1425.792782</v>
      </c>
      <c r="AD29" s="24">
        <f t="shared" si="8"/>
        <v>1283.805737</v>
      </c>
      <c r="AE29" s="24">
        <f t="shared" si="9"/>
        <v>1097.691547</v>
      </c>
      <c r="AF29" s="24">
        <f t="shared" si="10"/>
        <v>912.7468651</v>
      </c>
      <c r="AG29" s="24">
        <f t="shared" si="11"/>
        <v>950.5507304</v>
      </c>
      <c r="AH29" s="24">
        <f t="shared" si="12"/>
        <v>1188.882514</v>
      </c>
      <c r="AI29" s="24">
        <f t="shared" si="13"/>
        <v>804.7121288</v>
      </c>
      <c r="AJ29" s="24">
        <f t="shared" si="14"/>
        <v>913.9433551</v>
      </c>
      <c r="AK29" s="24">
        <f t="shared" si="15"/>
        <v>955.7888376</v>
      </c>
      <c r="AL29" s="28">
        <f t="shared" si="16"/>
        <v>1303.288579</v>
      </c>
      <c r="AM29" s="26">
        <f t="shared" si="17"/>
        <v>954.4374052</v>
      </c>
      <c r="AN29" s="8"/>
      <c r="AO29" s="8" t="s">
        <v>95</v>
      </c>
      <c r="AP29" s="8" t="s">
        <v>96</v>
      </c>
      <c r="AQ29" s="8" t="s">
        <v>59</v>
      </c>
      <c r="AR29" s="27">
        <f t="shared" ref="AR29:BC29" si="43">LOG10(Z29+1)</f>
        <v>3.029757694</v>
      </c>
      <c r="AS29" s="27">
        <f t="shared" si="43"/>
        <v>3.167601326</v>
      </c>
      <c r="AT29" s="27">
        <f t="shared" si="43"/>
        <v>3.168367294</v>
      </c>
      <c r="AU29" s="27">
        <f t="shared" si="43"/>
        <v>3.154360904</v>
      </c>
      <c r="AV29" s="27">
        <f t="shared" si="43"/>
        <v>3.108837467</v>
      </c>
      <c r="AW29" s="27">
        <f t="shared" si="43"/>
        <v>3.040875783</v>
      </c>
      <c r="AX29" s="27">
        <f t="shared" si="43"/>
        <v>2.9608259</v>
      </c>
      <c r="AY29" s="27">
        <f t="shared" si="43"/>
        <v>2.978431947</v>
      </c>
      <c r="AZ29" s="27">
        <f t="shared" si="43"/>
        <v>3.075504082</v>
      </c>
      <c r="BA29" s="27">
        <f t="shared" si="43"/>
        <v>2.906179901</v>
      </c>
      <c r="BB29" s="27">
        <f t="shared" si="43"/>
        <v>2.961394207</v>
      </c>
      <c r="BC29" s="27">
        <f t="shared" si="43"/>
        <v>2.9808161</v>
      </c>
      <c r="BD29" s="8"/>
      <c r="BE29" s="8"/>
      <c r="BF29" s="8"/>
      <c r="BG29" s="8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8"/>
      <c r="BU29" s="8"/>
      <c r="BV29" s="8"/>
      <c r="BW29" s="8"/>
    </row>
    <row r="30">
      <c r="A30" s="20" t="s">
        <v>97</v>
      </c>
      <c r="B30" s="8" t="s">
        <v>98</v>
      </c>
      <c r="C30" s="30">
        <v>125.0</v>
      </c>
      <c r="D30" s="8">
        <f t="shared" si="2"/>
        <v>375</v>
      </c>
      <c r="E30" s="8" t="s">
        <v>59</v>
      </c>
      <c r="F30" s="8">
        <f t="shared" si="3"/>
        <v>0.375</v>
      </c>
      <c r="G30" s="8">
        <v>0.0</v>
      </c>
      <c r="H30" s="8">
        <v>3.0</v>
      </c>
      <c r="I30" s="8">
        <v>0.0</v>
      </c>
      <c r="J30" s="8">
        <v>1.0</v>
      </c>
      <c r="K30" s="8">
        <v>1.0</v>
      </c>
      <c r="L30" s="8">
        <v>0.0</v>
      </c>
      <c r="M30" s="8">
        <v>1.0</v>
      </c>
      <c r="N30" s="8">
        <v>0.0</v>
      </c>
      <c r="O30" s="8">
        <v>1.0</v>
      </c>
      <c r="P30" s="8">
        <v>0.0</v>
      </c>
      <c r="Q30" s="8">
        <v>0.0</v>
      </c>
      <c r="R30" s="8">
        <v>2.0</v>
      </c>
      <c r="S30" s="6"/>
      <c r="T30" s="8"/>
      <c r="U30" s="8"/>
      <c r="V30" s="8"/>
      <c r="W30" s="6" t="s">
        <v>97</v>
      </c>
      <c r="X30" s="8" t="s">
        <v>98</v>
      </c>
      <c r="Y30" s="8" t="s">
        <v>59</v>
      </c>
      <c r="Z30" s="24">
        <f t="shared" si="4"/>
        <v>0</v>
      </c>
      <c r="AA30" s="24">
        <f t="shared" si="5"/>
        <v>0.3082851638</v>
      </c>
      <c r="AB30" s="24">
        <f t="shared" si="6"/>
        <v>0</v>
      </c>
      <c r="AC30" s="24">
        <f t="shared" si="7"/>
        <v>0.1167031364</v>
      </c>
      <c r="AD30" s="24">
        <f t="shared" si="8"/>
        <v>0.1084451674</v>
      </c>
      <c r="AE30" s="24">
        <f t="shared" si="9"/>
        <v>0</v>
      </c>
      <c r="AF30" s="24">
        <f t="shared" si="10"/>
        <v>0.09768009768</v>
      </c>
      <c r="AG30" s="24">
        <f t="shared" si="11"/>
        <v>0</v>
      </c>
      <c r="AH30" s="24">
        <f t="shared" si="12"/>
        <v>0.1235712079</v>
      </c>
      <c r="AI30" s="24">
        <f t="shared" si="13"/>
        <v>0</v>
      </c>
      <c r="AJ30" s="24">
        <f t="shared" si="14"/>
        <v>0</v>
      </c>
      <c r="AK30" s="24">
        <f t="shared" si="15"/>
        <v>0.3541389996</v>
      </c>
      <c r="AL30" s="28">
        <f t="shared" si="16"/>
        <v>0.08890557793</v>
      </c>
      <c r="AM30" s="26">
        <f t="shared" si="17"/>
        <v>0.09589838419</v>
      </c>
      <c r="AN30" s="8"/>
      <c r="AO30" s="8" t="s">
        <v>97</v>
      </c>
      <c r="AP30" s="8" t="s">
        <v>98</v>
      </c>
      <c r="AQ30" s="8" t="s">
        <v>59</v>
      </c>
      <c r="AR30" s="27">
        <f t="shared" ref="AR30:BC30" si="44">LOG10(Z30+1)</f>
        <v>0</v>
      </c>
      <c r="AS30" s="27">
        <f t="shared" si="44"/>
        <v>0.1167024164</v>
      </c>
      <c r="AT30" s="27">
        <f t="shared" si="44"/>
        <v>0</v>
      </c>
      <c r="AU30" s="27">
        <f t="shared" si="44"/>
        <v>0.04793773591</v>
      </c>
      <c r="AV30" s="27">
        <f t="shared" si="44"/>
        <v>0.04471421429</v>
      </c>
      <c r="AW30" s="27">
        <f t="shared" si="44"/>
        <v>0</v>
      </c>
      <c r="AX30" s="27">
        <f t="shared" si="44"/>
        <v>0.04047578997</v>
      </c>
      <c r="AY30" s="27">
        <f t="shared" si="44"/>
        <v>0</v>
      </c>
      <c r="AZ30" s="27">
        <f t="shared" si="44"/>
        <v>0.05060060165</v>
      </c>
      <c r="BA30" s="27">
        <f t="shared" si="44"/>
        <v>0</v>
      </c>
      <c r="BB30" s="27">
        <f t="shared" si="44"/>
        <v>0</v>
      </c>
      <c r="BC30" s="27">
        <f t="shared" si="44"/>
        <v>0.1316632461</v>
      </c>
      <c r="BD30" s="8"/>
      <c r="BE30" s="8"/>
      <c r="BF30" s="8"/>
      <c r="BG30" s="8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8"/>
      <c r="BU30" s="8"/>
      <c r="BV30" s="8"/>
      <c r="BW30" s="8"/>
    </row>
    <row r="31">
      <c r="A31" s="20" t="s">
        <v>99</v>
      </c>
      <c r="B31" s="8" t="s">
        <v>100</v>
      </c>
      <c r="C31" s="8">
        <v>250.0</v>
      </c>
      <c r="D31" s="8">
        <f t="shared" si="2"/>
        <v>750</v>
      </c>
      <c r="E31" s="8" t="s">
        <v>101</v>
      </c>
      <c r="F31" s="8">
        <f t="shared" si="3"/>
        <v>0.75</v>
      </c>
      <c r="G31" s="8">
        <v>4.0</v>
      </c>
      <c r="H31" s="8">
        <v>5.0</v>
      </c>
      <c r="I31" s="8">
        <v>4.0</v>
      </c>
      <c r="J31" s="8">
        <v>5.0</v>
      </c>
      <c r="K31" s="8">
        <v>9.0</v>
      </c>
      <c r="L31" s="8">
        <v>4.0</v>
      </c>
      <c r="M31" s="8">
        <v>5.0</v>
      </c>
      <c r="N31" s="8">
        <v>3.0</v>
      </c>
      <c r="O31" s="8">
        <v>2.0</v>
      </c>
      <c r="P31" s="8">
        <v>7.0</v>
      </c>
      <c r="Q31" s="8">
        <v>4.0</v>
      </c>
      <c r="R31" s="8">
        <v>2.0</v>
      </c>
      <c r="S31" s="6"/>
      <c r="T31" s="8"/>
      <c r="U31" s="8"/>
      <c r="V31" s="8"/>
      <c r="W31" s="6" t="s">
        <v>99</v>
      </c>
      <c r="X31" s="8" t="s">
        <v>100</v>
      </c>
      <c r="Y31" s="8" t="s">
        <v>101</v>
      </c>
      <c r="Z31" s="24">
        <f t="shared" si="4"/>
        <v>0.3068661297</v>
      </c>
      <c r="AA31" s="24">
        <f t="shared" si="5"/>
        <v>0.2569043031</v>
      </c>
      <c r="AB31" s="24">
        <f t="shared" si="6"/>
        <v>0.2188483108</v>
      </c>
      <c r="AC31" s="24">
        <f t="shared" si="7"/>
        <v>0.291757841</v>
      </c>
      <c r="AD31" s="24">
        <f t="shared" si="8"/>
        <v>0.4880032534</v>
      </c>
      <c r="AE31" s="24">
        <f t="shared" si="9"/>
        <v>0.241984271</v>
      </c>
      <c r="AF31" s="24">
        <f t="shared" si="10"/>
        <v>0.2442002442</v>
      </c>
      <c r="AG31" s="24">
        <f t="shared" si="11"/>
        <v>0.251572327</v>
      </c>
      <c r="AH31" s="24">
        <f t="shared" si="12"/>
        <v>0.1235712079</v>
      </c>
      <c r="AI31" s="24">
        <f t="shared" si="13"/>
        <v>0.5420054201</v>
      </c>
      <c r="AJ31" s="24">
        <f t="shared" si="14"/>
        <v>0.3137254902</v>
      </c>
      <c r="AK31" s="24">
        <f t="shared" si="15"/>
        <v>0.1770694998</v>
      </c>
      <c r="AL31" s="28">
        <f t="shared" si="16"/>
        <v>0.3007273515</v>
      </c>
      <c r="AM31" s="26">
        <f t="shared" si="17"/>
        <v>0.2753573649</v>
      </c>
      <c r="AN31" s="8"/>
      <c r="AO31" s="8" t="s">
        <v>99</v>
      </c>
      <c r="AP31" s="8" t="s">
        <v>100</v>
      </c>
      <c r="AQ31" s="8" t="s">
        <v>101</v>
      </c>
      <c r="AR31" s="27">
        <f t="shared" ref="AR31:BC31" si="45">LOG10(Z31+1)</f>
        <v>0.1162311024</v>
      </c>
      <c r="AS31" s="27">
        <f t="shared" si="45"/>
        <v>0.09930221309</v>
      </c>
      <c r="AT31" s="27">
        <f t="shared" si="45"/>
        <v>0.08594965976</v>
      </c>
      <c r="AU31" s="27">
        <f t="shared" si="45"/>
        <v>0.1111811064</v>
      </c>
      <c r="AV31" s="27">
        <f t="shared" si="45"/>
        <v>0.1726038807</v>
      </c>
      <c r="AW31" s="27">
        <f t="shared" si="45"/>
        <v>0.0941160958</v>
      </c>
      <c r="AX31" s="27">
        <f t="shared" si="45"/>
        <v>0.09489028225</v>
      </c>
      <c r="AY31" s="27">
        <f t="shared" si="45"/>
        <v>0.09745595209</v>
      </c>
      <c r="AZ31" s="27">
        <f t="shared" si="45"/>
        <v>0.05060060165</v>
      </c>
      <c r="BA31" s="27">
        <f t="shared" si="45"/>
        <v>0.1880859002</v>
      </c>
      <c r="BB31" s="27">
        <f t="shared" si="45"/>
        <v>0.1185046266</v>
      </c>
      <c r="BC31" s="27">
        <f t="shared" si="45"/>
        <v>0.07080210641</v>
      </c>
      <c r="BD31" s="8"/>
      <c r="BE31" s="8"/>
      <c r="BF31" s="8"/>
      <c r="BG31" s="8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8"/>
      <c r="BU31" s="8"/>
      <c r="BV31" s="8"/>
      <c r="BW31" s="8"/>
    </row>
    <row r="32">
      <c r="A32" s="20" t="s">
        <v>102</v>
      </c>
      <c r="B32" s="8" t="s">
        <v>103</v>
      </c>
      <c r="C32" s="8">
        <v>252.0</v>
      </c>
      <c r="D32" s="8">
        <f t="shared" si="2"/>
        <v>756</v>
      </c>
      <c r="E32" s="8" t="s">
        <v>101</v>
      </c>
      <c r="F32" s="8">
        <f t="shared" si="3"/>
        <v>0.756</v>
      </c>
      <c r="G32" s="8">
        <v>0.0</v>
      </c>
      <c r="H32" s="8">
        <v>11.0</v>
      </c>
      <c r="I32" s="8">
        <v>3.0</v>
      </c>
      <c r="J32" s="8">
        <v>17.0</v>
      </c>
      <c r="K32" s="8">
        <v>3.0</v>
      </c>
      <c r="L32" s="8">
        <v>11.0</v>
      </c>
      <c r="M32" s="8">
        <v>30.0</v>
      </c>
      <c r="N32" s="8">
        <v>2.0</v>
      </c>
      <c r="O32" s="8">
        <v>9.0</v>
      </c>
      <c r="P32" s="8">
        <v>14.0</v>
      </c>
      <c r="Q32" s="8">
        <v>4.0</v>
      </c>
      <c r="R32" s="8">
        <v>7.0</v>
      </c>
      <c r="S32" s="6"/>
      <c r="T32" s="8"/>
      <c r="U32" s="8"/>
      <c r="V32" s="8"/>
      <c r="W32" s="6" t="s">
        <v>102</v>
      </c>
      <c r="X32" s="8" t="s">
        <v>103</v>
      </c>
      <c r="Y32" s="8" t="s">
        <v>101</v>
      </c>
      <c r="Z32" s="24">
        <f t="shared" si="4"/>
        <v>0</v>
      </c>
      <c r="AA32" s="24">
        <f t="shared" si="5"/>
        <v>0.5607038362</v>
      </c>
      <c r="AB32" s="24">
        <f t="shared" si="6"/>
        <v>0.1628335646</v>
      </c>
      <c r="AC32" s="24">
        <f t="shared" si="7"/>
        <v>0.9841038287</v>
      </c>
      <c r="AD32" s="24">
        <f t="shared" si="8"/>
        <v>0.1613767372</v>
      </c>
      <c r="AE32" s="24">
        <f t="shared" si="9"/>
        <v>0.6601753426</v>
      </c>
      <c r="AF32" s="24">
        <f t="shared" si="10"/>
        <v>1.453572882</v>
      </c>
      <c r="AG32" s="24">
        <f t="shared" si="11"/>
        <v>0.1663838142</v>
      </c>
      <c r="AH32" s="24">
        <f t="shared" si="12"/>
        <v>0.5516571782</v>
      </c>
      <c r="AI32" s="24">
        <f t="shared" si="13"/>
        <v>1.075407579</v>
      </c>
      <c r="AJ32" s="24">
        <f t="shared" si="14"/>
        <v>0.3112356054</v>
      </c>
      <c r="AK32" s="24">
        <f t="shared" si="15"/>
        <v>0.614824652</v>
      </c>
      <c r="AL32" s="28">
        <f t="shared" si="16"/>
        <v>0.4215322182</v>
      </c>
      <c r="AM32" s="26">
        <f t="shared" si="17"/>
        <v>0.6955136186</v>
      </c>
      <c r="AN32" s="8"/>
      <c r="AO32" s="8" t="s">
        <v>102</v>
      </c>
      <c r="AP32" s="8" t="s">
        <v>103</v>
      </c>
      <c r="AQ32" s="8" t="s">
        <v>101</v>
      </c>
      <c r="AR32" s="27">
        <f t="shared" ref="AR32:BC32" si="46">LOG10(Z32+1)</f>
        <v>0</v>
      </c>
      <c r="AS32" s="27">
        <f t="shared" si="46"/>
        <v>0.1933204979</v>
      </c>
      <c r="AT32" s="27">
        <f t="shared" si="46"/>
        <v>0.06551755895</v>
      </c>
      <c r="AU32" s="27">
        <f t="shared" si="46"/>
        <v>0.2975643952</v>
      </c>
      <c r="AV32" s="27">
        <f t="shared" si="46"/>
        <v>0.06497312272</v>
      </c>
      <c r="AW32" s="27">
        <f t="shared" si="46"/>
        <v>0.2201539593</v>
      </c>
      <c r="AX32" s="27">
        <f t="shared" si="46"/>
        <v>0.389798963</v>
      </c>
      <c r="AY32" s="27">
        <f t="shared" si="46"/>
        <v>0.06684148434</v>
      </c>
      <c r="AZ32" s="27">
        <f t="shared" si="46"/>
        <v>0.1907957749</v>
      </c>
      <c r="BA32" s="27">
        <f t="shared" si="46"/>
        <v>0.3171033985</v>
      </c>
      <c r="BB32" s="27">
        <f t="shared" si="46"/>
        <v>0.1176807336</v>
      </c>
      <c r="BC32" s="27">
        <f t="shared" si="46"/>
        <v>0.2081253708</v>
      </c>
      <c r="BD32" s="8"/>
      <c r="BE32" s="8"/>
      <c r="BF32" s="8"/>
      <c r="BG32" s="8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8"/>
      <c r="BU32" s="8"/>
      <c r="BV32" s="8"/>
      <c r="BW32" s="8"/>
    </row>
    <row r="33">
      <c r="A33" s="20" t="s">
        <v>104</v>
      </c>
      <c r="B33" s="8" t="s">
        <v>105</v>
      </c>
      <c r="C33" s="8">
        <v>229.0</v>
      </c>
      <c r="D33" s="8">
        <f t="shared" si="2"/>
        <v>687</v>
      </c>
      <c r="E33" s="8" t="s">
        <v>101</v>
      </c>
      <c r="F33" s="8">
        <f t="shared" si="3"/>
        <v>0.687</v>
      </c>
      <c r="G33" s="8">
        <v>11.0</v>
      </c>
      <c r="H33" s="8">
        <v>7.0</v>
      </c>
      <c r="I33" s="8">
        <v>16.0</v>
      </c>
      <c r="J33" s="8">
        <v>4.0</v>
      </c>
      <c r="K33" s="8">
        <v>9.0</v>
      </c>
      <c r="L33" s="8">
        <v>23.0</v>
      </c>
      <c r="M33" s="8">
        <v>8.0</v>
      </c>
      <c r="N33" s="8">
        <v>9.0</v>
      </c>
      <c r="O33" s="8">
        <v>8.0</v>
      </c>
      <c r="P33" s="8">
        <v>6.0</v>
      </c>
      <c r="Q33" s="8">
        <v>12.0</v>
      </c>
      <c r="R33" s="8">
        <v>10.0</v>
      </c>
      <c r="S33" s="6"/>
      <c r="T33" s="8"/>
      <c r="U33" s="8"/>
      <c r="V33" s="8"/>
      <c r="W33" s="6" t="s">
        <v>104</v>
      </c>
      <c r="X33" s="8" t="s">
        <v>105</v>
      </c>
      <c r="Y33" s="8" t="s">
        <v>101</v>
      </c>
      <c r="Z33" s="24">
        <f t="shared" si="4"/>
        <v>0.9212684023</v>
      </c>
      <c r="AA33" s="24">
        <f t="shared" si="5"/>
        <v>0.3926484983</v>
      </c>
      <c r="AB33" s="24">
        <f t="shared" si="6"/>
        <v>0.9556694793</v>
      </c>
      <c r="AC33" s="24">
        <f t="shared" si="7"/>
        <v>0.2548103415</v>
      </c>
      <c r="AD33" s="24">
        <f t="shared" si="8"/>
        <v>0.5327546434</v>
      </c>
      <c r="AE33" s="24">
        <f t="shared" si="9"/>
        <v>1.519006068</v>
      </c>
      <c r="AF33" s="24">
        <f t="shared" si="10"/>
        <v>0.4265506449</v>
      </c>
      <c r="AG33" s="24">
        <f t="shared" si="11"/>
        <v>0.8239268353</v>
      </c>
      <c r="AH33" s="24">
        <f t="shared" si="12"/>
        <v>0.5396122616</v>
      </c>
      <c r="AI33" s="24">
        <f t="shared" si="13"/>
        <v>0.5071791204</v>
      </c>
      <c r="AJ33" s="24">
        <f t="shared" si="14"/>
        <v>1.02748523</v>
      </c>
      <c r="AK33" s="24">
        <f t="shared" si="15"/>
        <v>0.9665365708</v>
      </c>
      <c r="AL33" s="28">
        <f t="shared" si="16"/>
        <v>0.7626929055</v>
      </c>
      <c r="AM33" s="26">
        <f t="shared" si="17"/>
        <v>0.7152151105</v>
      </c>
      <c r="AN33" s="8"/>
      <c r="AO33" s="8" t="s">
        <v>104</v>
      </c>
      <c r="AP33" s="8" t="s">
        <v>105</v>
      </c>
      <c r="AQ33" s="8" t="s">
        <v>101</v>
      </c>
      <c r="AR33" s="27">
        <f t="shared" ref="AR33:BC33" si="47">LOG10(Z33+1)</f>
        <v>0.2835880403</v>
      </c>
      <c r="AS33" s="27">
        <f t="shared" si="47"/>
        <v>0.1438415152</v>
      </c>
      <c r="AT33" s="27">
        <f t="shared" si="47"/>
        <v>0.2912954581</v>
      </c>
      <c r="AU33" s="27">
        <f t="shared" si="47"/>
        <v>0.09857808926</v>
      </c>
      <c r="AV33" s="27">
        <f t="shared" si="47"/>
        <v>0.1854726405</v>
      </c>
      <c r="AW33" s="27">
        <f t="shared" si="47"/>
        <v>0.4012292137</v>
      </c>
      <c r="AX33" s="27">
        <f t="shared" si="47"/>
        <v>0.1542871944</v>
      </c>
      <c r="AY33" s="27">
        <f t="shared" si="47"/>
        <v>0.2610074131</v>
      </c>
      <c r="AZ33" s="27">
        <f t="shared" si="47"/>
        <v>0.1874113612</v>
      </c>
      <c r="BA33" s="27">
        <f t="shared" si="47"/>
        <v>0.178164869</v>
      </c>
      <c r="BB33" s="27">
        <f t="shared" si="47"/>
        <v>0.3069576991</v>
      </c>
      <c r="BC33" s="27">
        <f t="shared" si="47"/>
        <v>0.2937020272</v>
      </c>
      <c r="BD33" s="8"/>
      <c r="BE33" s="8"/>
      <c r="BF33" s="8"/>
      <c r="BG33" s="8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8"/>
      <c r="BU33" s="8"/>
      <c r="BV33" s="8"/>
      <c r="BW33" s="8"/>
    </row>
    <row r="34">
      <c r="A34" s="20" t="s">
        <v>106</v>
      </c>
      <c r="B34" s="8" t="s">
        <v>107</v>
      </c>
      <c r="C34" s="8">
        <v>309.0</v>
      </c>
      <c r="D34" s="8">
        <f t="shared" si="2"/>
        <v>927</v>
      </c>
      <c r="E34" s="8" t="s">
        <v>101</v>
      </c>
      <c r="F34" s="8">
        <f t="shared" si="3"/>
        <v>0.927</v>
      </c>
      <c r="G34" s="8">
        <v>11.0</v>
      </c>
      <c r="H34" s="8">
        <v>4.0</v>
      </c>
      <c r="I34" s="8">
        <v>19.0</v>
      </c>
      <c r="J34" s="8">
        <v>12.0</v>
      </c>
      <c r="K34" s="8">
        <v>15.0</v>
      </c>
      <c r="L34" s="8">
        <v>22.0</v>
      </c>
      <c r="M34" s="8">
        <v>36.0</v>
      </c>
      <c r="N34" s="8">
        <v>17.0</v>
      </c>
      <c r="O34" s="8">
        <v>38.0</v>
      </c>
      <c r="P34" s="8">
        <v>35.0</v>
      </c>
      <c r="Q34" s="8">
        <v>20.0</v>
      </c>
      <c r="R34" s="8">
        <v>16.0</v>
      </c>
      <c r="S34" s="6"/>
      <c r="T34" s="8"/>
      <c r="U34" s="8"/>
      <c r="V34" s="8"/>
      <c r="W34" s="6" t="s">
        <v>106</v>
      </c>
      <c r="X34" s="8" t="s">
        <v>107</v>
      </c>
      <c r="Y34" s="8" t="s">
        <v>101</v>
      </c>
      <c r="Z34" s="24">
        <f t="shared" si="4"/>
        <v>0.6827523111</v>
      </c>
      <c r="AA34" s="24">
        <f t="shared" si="5"/>
        <v>0.1662811024</v>
      </c>
      <c r="AB34" s="24">
        <f t="shared" si="6"/>
        <v>0.8410432655</v>
      </c>
      <c r="AC34" s="24">
        <f t="shared" si="7"/>
        <v>0.5665200796</v>
      </c>
      <c r="AD34" s="24">
        <f t="shared" si="8"/>
        <v>0.6580410644</v>
      </c>
      <c r="AE34" s="24">
        <f t="shared" si="9"/>
        <v>1.07679085</v>
      </c>
      <c r="AF34" s="24">
        <f t="shared" si="10"/>
        <v>1.422525694</v>
      </c>
      <c r="AG34" s="24">
        <f t="shared" si="11"/>
        <v>1.153379061</v>
      </c>
      <c r="AH34" s="24">
        <f t="shared" si="12"/>
        <v>1.899557403</v>
      </c>
      <c r="AI34" s="24">
        <f t="shared" si="13"/>
        <v>2.19257856</v>
      </c>
      <c r="AJ34" s="24">
        <f t="shared" si="14"/>
        <v>1.269116061</v>
      </c>
      <c r="AK34" s="24">
        <f t="shared" si="15"/>
        <v>1.146080905</v>
      </c>
      <c r="AL34" s="28">
        <f t="shared" si="16"/>
        <v>0.6652381122</v>
      </c>
      <c r="AM34" s="26">
        <f t="shared" si="17"/>
        <v>1.513872947</v>
      </c>
      <c r="AN34" s="8"/>
      <c r="AO34" s="8" t="s">
        <v>106</v>
      </c>
      <c r="AP34" s="8" t="s">
        <v>107</v>
      </c>
      <c r="AQ34" s="8" t="s">
        <v>101</v>
      </c>
      <c r="AR34" s="27">
        <f t="shared" ref="AR34:BC34" si="48">LOG10(Z34+1)</f>
        <v>0.2260201957</v>
      </c>
      <c r="AS34" s="27">
        <f t="shared" si="48"/>
        <v>0.06680323867</v>
      </c>
      <c r="AT34" s="27">
        <f t="shared" si="48"/>
        <v>0.2650639948</v>
      </c>
      <c r="AU34" s="27">
        <f t="shared" si="48"/>
        <v>0.194935966</v>
      </c>
      <c r="AV34" s="27">
        <f t="shared" si="48"/>
        <v>0.2195952824</v>
      </c>
      <c r="AW34" s="27">
        <f t="shared" si="48"/>
        <v>0.3173927617</v>
      </c>
      <c r="AX34" s="27">
        <f t="shared" si="48"/>
        <v>0.3842683921</v>
      </c>
      <c r="AY34" s="27">
        <f t="shared" si="48"/>
        <v>0.3331204858</v>
      </c>
      <c r="AZ34" s="27">
        <f t="shared" si="48"/>
        <v>0.462331711</v>
      </c>
      <c r="BA34" s="27">
        <f t="shared" si="48"/>
        <v>0.5041415928</v>
      </c>
      <c r="BB34" s="27">
        <f t="shared" si="48"/>
        <v>0.3558567097</v>
      </c>
      <c r="BC34" s="27">
        <f t="shared" si="48"/>
        <v>0.3316460903</v>
      </c>
      <c r="BD34" s="8"/>
      <c r="BE34" s="8"/>
      <c r="BF34" s="8"/>
      <c r="BG34" s="8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8"/>
      <c r="BU34" s="8"/>
      <c r="BV34" s="8"/>
      <c r="BW34" s="8"/>
    </row>
    <row r="35">
      <c r="A35" s="20" t="s">
        <v>108</v>
      </c>
      <c r="B35" s="8" t="s">
        <v>88</v>
      </c>
      <c r="C35" s="8">
        <v>350.0</v>
      </c>
      <c r="D35" s="8">
        <f t="shared" si="2"/>
        <v>1050</v>
      </c>
      <c r="E35" s="8" t="s">
        <v>101</v>
      </c>
      <c r="F35" s="8">
        <f t="shared" si="3"/>
        <v>1.05</v>
      </c>
      <c r="G35" s="8">
        <v>5.0</v>
      </c>
      <c r="H35" s="8">
        <v>8.0</v>
      </c>
      <c r="I35" s="8">
        <v>8.0</v>
      </c>
      <c r="J35" s="8">
        <v>4.0</v>
      </c>
      <c r="K35" s="8">
        <v>1.0</v>
      </c>
      <c r="L35" s="8">
        <v>4.0</v>
      </c>
      <c r="M35" s="8">
        <v>8.0</v>
      </c>
      <c r="N35" s="8">
        <v>1.0</v>
      </c>
      <c r="O35" s="8">
        <v>5.0</v>
      </c>
      <c r="P35" s="8">
        <v>6.0</v>
      </c>
      <c r="Q35" s="8">
        <v>5.0</v>
      </c>
      <c r="R35" s="8">
        <v>5.0</v>
      </c>
      <c r="S35" s="6"/>
      <c r="T35" s="8"/>
      <c r="U35" s="8"/>
      <c r="V35" s="8"/>
      <c r="W35" s="6" t="s">
        <v>108</v>
      </c>
      <c r="X35" s="8" t="s">
        <v>88</v>
      </c>
      <c r="Y35" s="8" t="s">
        <v>101</v>
      </c>
      <c r="Z35" s="24">
        <f t="shared" si="4"/>
        <v>0.2739876158</v>
      </c>
      <c r="AA35" s="24">
        <f t="shared" si="5"/>
        <v>0.2936049179</v>
      </c>
      <c r="AB35" s="24">
        <f t="shared" si="6"/>
        <v>0.3126404439</v>
      </c>
      <c r="AC35" s="24">
        <f t="shared" si="7"/>
        <v>0.1667187663</v>
      </c>
      <c r="AD35" s="24">
        <f t="shared" si="8"/>
        <v>0.03873041693</v>
      </c>
      <c r="AE35" s="24">
        <f t="shared" si="9"/>
        <v>0.1728459079</v>
      </c>
      <c r="AF35" s="24">
        <f t="shared" si="10"/>
        <v>0.2790859934</v>
      </c>
      <c r="AG35" s="24">
        <f t="shared" si="11"/>
        <v>0.05989817311</v>
      </c>
      <c r="AH35" s="24">
        <f t="shared" si="12"/>
        <v>0.2206628713</v>
      </c>
      <c r="AI35" s="24">
        <f t="shared" si="13"/>
        <v>0.3318400531</v>
      </c>
      <c r="AJ35" s="24">
        <f t="shared" si="14"/>
        <v>0.2801120448</v>
      </c>
      <c r="AK35" s="24">
        <f t="shared" si="15"/>
        <v>0.3161955353</v>
      </c>
      <c r="AL35" s="28">
        <f t="shared" si="16"/>
        <v>0.2097546781</v>
      </c>
      <c r="AM35" s="26">
        <f t="shared" si="17"/>
        <v>0.2479657785</v>
      </c>
      <c r="AN35" s="8"/>
      <c r="AO35" s="8" t="s">
        <v>108</v>
      </c>
      <c r="AP35" s="8" t="s">
        <v>88</v>
      </c>
      <c r="AQ35" s="8" t="s">
        <v>101</v>
      </c>
      <c r="AR35" s="27">
        <f t="shared" ref="AR35:BC35" si="49">LOG10(Z35+1)</f>
        <v>0.1051652063</v>
      </c>
      <c r="AS35" s="27">
        <f t="shared" si="49"/>
        <v>0.111801658</v>
      </c>
      <c r="AT35" s="27">
        <f t="shared" si="49"/>
        <v>0.1181457812</v>
      </c>
      <c r="AU35" s="27">
        <f t="shared" si="49"/>
        <v>0.0669661834</v>
      </c>
      <c r="AV35" s="27">
        <f t="shared" si="49"/>
        <v>0.01650284916</v>
      </c>
      <c r="AW35" s="27">
        <f t="shared" si="49"/>
        <v>0.06924095691</v>
      </c>
      <c r="AX35" s="27">
        <f t="shared" si="49"/>
        <v>0.1068997432</v>
      </c>
      <c r="AY35" s="27">
        <f t="shared" si="49"/>
        <v>0.02526414358</v>
      </c>
      <c r="AZ35" s="27">
        <f t="shared" si="49"/>
        <v>0.0865957349</v>
      </c>
      <c r="BA35" s="27">
        <f t="shared" si="49"/>
        <v>0.1244520715</v>
      </c>
      <c r="BB35" s="27">
        <f t="shared" si="49"/>
        <v>0.107247984</v>
      </c>
      <c r="BC35" s="27">
        <f t="shared" si="49"/>
        <v>0.1193204133</v>
      </c>
      <c r="BD35" s="8"/>
      <c r="BE35" s="8"/>
      <c r="BF35" s="8"/>
      <c r="BG35" s="8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8"/>
      <c r="BU35" s="8"/>
      <c r="BV35" s="8"/>
      <c r="BW35" s="8"/>
    </row>
    <row r="36">
      <c r="A36" s="20" t="s">
        <v>109</v>
      </c>
      <c r="B36" s="8" t="s">
        <v>110</v>
      </c>
      <c r="C36" s="8">
        <v>207.0</v>
      </c>
      <c r="D36" s="8">
        <f t="shared" si="2"/>
        <v>621</v>
      </c>
      <c r="E36" s="8" t="s">
        <v>101</v>
      </c>
      <c r="F36" s="8">
        <f t="shared" si="3"/>
        <v>0.621</v>
      </c>
      <c r="G36" s="8">
        <v>4.0</v>
      </c>
      <c r="H36" s="8">
        <v>4.0</v>
      </c>
      <c r="I36" s="8">
        <v>0.0</v>
      </c>
      <c r="J36" s="8">
        <v>10.0</v>
      </c>
      <c r="K36" s="8">
        <v>3.0</v>
      </c>
      <c r="L36" s="8">
        <v>4.0</v>
      </c>
      <c r="M36" s="8">
        <v>12.0</v>
      </c>
      <c r="N36" s="8">
        <v>8.0</v>
      </c>
      <c r="O36" s="8">
        <v>8.0</v>
      </c>
      <c r="P36" s="8">
        <v>3.0</v>
      </c>
      <c r="Q36" s="8">
        <v>2.0</v>
      </c>
      <c r="R36" s="8">
        <v>8.0</v>
      </c>
      <c r="S36" s="6"/>
      <c r="T36" s="8"/>
      <c r="U36" s="8"/>
      <c r="V36" s="8"/>
      <c r="W36" s="6" t="s">
        <v>109</v>
      </c>
      <c r="X36" s="8" t="s">
        <v>110</v>
      </c>
      <c r="Y36" s="8" t="s">
        <v>101</v>
      </c>
      <c r="Z36" s="24">
        <f t="shared" si="4"/>
        <v>0.3706112677</v>
      </c>
      <c r="AA36" s="24">
        <f t="shared" si="5"/>
        <v>0.248216718</v>
      </c>
      <c r="AB36" s="24">
        <f t="shared" si="6"/>
        <v>0</v>
      </c>
      <c r="AC36" s="24">
        <f t="shared" si="7"/>
        <v>0.7047290845</v>
      </c>
      <c r="AD36" s="24">
        <f t="shared" si="8"/>
        <v>0.1964586366</v>
      </c>
      <c r="AE36" s="24">
        <f t="shared" si="9"/>
        <v>0.2922515351</v>
      </c>
      <c r="AF36" s="24">
        <f t="shared" si="10"/>
        <v>0.7078267948</v>
      </c>
      <c r="AG36" s="24">
        <f t="shared" si="11"/>
        <v>0.8102168343</v>
      </c>
      <c r="AH36" s="24">
        <f t="shared" si="12"/>
        <v>0.596962357</v>
      </c>
      <c r="AI36" s="24">
        <f t="shared" si="13"/>
        <v>0.2805411077</v>
      </c>
      <c r="AJ36" s="24">
        <f t="shared" si="14"/>
        <v>0.1894477598</v>
      </c>
      <c r="AK36" s="24">
        <f t="shared" si="15"/>
        <v>0.8554082115</v>
      </c>
      <c r="AL36" s="28">
        <f t="shared" si="16"/>
        <v>0.3020445403</v>
      </c>
      <c r="AM36" s="26">
        <f t="shared" si="17"/>
        <v>0.5734005108</v>
      </c>
      <c r="AN36" s="8"/>
      <c r="AO36" s="8" t="s">
        <v>109</v>
      </c>
      <c r="AP36" s="8" t="s">
        <v>110</v>
      </c>
      <c r="AQ36" s="8" t="s">
        <v>101</v>
      </c>
      <c r="AR36" s="27">
        <f t="shared" ref="AR36:BC36" si="50">LOG10(Z36+1)</f>
        <v>0.1369142978</v>
      </c>
      <c r="AS36" s="27">
        <f t="shared" si="50"/>
        <v>0.09628999502</v>
      </c>
      <c r="AT36" s="27">
        <f t="shared" si="50"/>
        <v>0</v>
      </c>
      <c r="AU36" s="27">
        <f t="shared" si="50"/>
        <v>0.2316553708</v>
      </c>
      <c r="AV36" s="27">
        <f t="shared" si="50"/>
        <v>0.07789768899</v>
      </c>
      <c r="AW36" s="27">
        <f t="shared" si="50"/>
        <v>0.1113470567</v>
      </c>
      <c r="AX36" s="27">
        <f t="shared" si="50"/>
        <v>0.2324438231</v>
      </c>
      <c r="AY36" s="27">
        <f t="shared" si="50"/>
        <v>0.2577305993</v>
      </c>
      <c r="AZ36" s="27">
        <f t="shared" si="50"/>
        <v>0.2032946792</v>
      </c>
      <c r="BA36" s="27">
        <f t="shared" si="50"/>
        <v>0.1073935247</v>
      </c>
      <c r="BB36" s="27">
        <f t="shared" si="50"/>
        <v>0.0753453727</v>
      </c>
      <c r="BC36" s="27">
        <f t="shared" si="50"/>
        <v>0.2684394743</v>
      </c>
      <c r="BD36" s="8"/>
      <c r="BE36" s="8"/>
      <c r="BF36" s="8"/>
      <c r="BG36" s="8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8"/>
      <c r="BU36" s="8"/>
      <c r="BV36" s="8"/>
      <c r="BW36" s="8"/>
    </row>
    <row r="37">
      <c r="A37" s="20" t="s">
        <v>111</v>
      </c>
      <c r="B37" s="8" t="s">
        <v>88</v>
      </c>
      <c r="C37" s="8">
        <v>414.0</v>
      </c>
      <c r="D37" s="8">
        <f t="shared" si="2"/>
        <v>1242</v>
      </c>
      <c r="E37" s="8" t="s">
        <v>101</v>
      </c>
      <c r="F37" s="8">
        <f t="shared" si="3"/>
        <v>1.242</v>
      </c>
      <c r="G37" s="8">
        <v>33.0</v>
      </c>
      <c r="H37" s="8">
        <v>17.0</v>
      </c>
      <c r="I37" s="8">
        <v>21.0</v>
      </c>
      <c r="J37" s="8">
        <v>26.0</v>
      </c>
      <c r="K37" s="8">
        <v>26.0</v>
      </c>
      <c r="L37" s="8">
        <v>29.0</v>
      </c>
      <c r="M37" s="8">
        <v>68.0</v>
      </c>
      <c r="N37" s="8">
        <v>26.0</v>
      </c>
      <c r="O37" s="8">
        <v>76.0</v>
      </c>
      <c r="P37" s="8">
        <v>44.0</v>
      </c>
      <c r="Q37" s="8">
        <v>58.0</v>
      </c>
      <c r="R37" s="8">
        <v>31.0</v>
      </c>
      <c r="S37" s="6"/>
      <c r="T37" s="8"/>
      <c r="U37" s="8"/>
      <c r="V37" s="8"/>
      <c r="W37" s="6" t="s">
        <v>111</v>
      </c>
      <c r="X37" s="8" t="s">
        <v>88</v>
      </c>
      <c r="Y37" s="8" t="s">
        <v>101</v>
      </c>
      <c r="Z37" s="24">
        <f t="shared" si="4"/>
        <v>1.528771479</v>
      </c>
      <c r="AA37" s="24">
        <f t="shared" si="5"/>
        <v>0.5274605258</v>
      </c>
      <c r="AB37" s="24">
        <f t="shared" si="6"/>
        <v>0.6938125794</v>
      </c>
      <c r="AC37" s="24">
        <f t="shared" si="7"/>
        <v>0.9161478099</v>
      </c>
      <c r="AD37" s="24">
        <f t="shared" si="8"/>
        <v>0.8513207587</v>
      </c>
      <c r="AE37" s="24">
        <f t="shared" si="9"/>
        <v>1.059411815</v>
      </c>
      <c r="AF37" s="24">
        <f t="shared" si="10"/>
        <v>2.005509252</v>
      </c>
      <c r="AG37" s="24">
        <f t="shared" si="11"/>
        <v>1.316602356</v>
      </c>
      <c r="AH37" s="24">
        <f t="shared" si="12"/>
        <v>2.835571196</v>
      </c>
      <c r="AI37" s="24">
        <f t="shared" si="13"/>
        <v>2.057301456</v>
      </c>
      <c r="AJ37" s="24">
        <f t="shared" si="14"/>
        <v>2.746992517</v>
      </c>
      <c r="AK37" s="24">
        <f t="shared" si="15"/>
        <v>1.65735341</v>
      </c>
      <c r="AL37" s="28">
        <f t="shared" si="16"/>
        <v>0.9294874946</v>
      </c>
      <c r="AM37" s="26">
        <f t="shared" si="17"/>
        <v>2.103221698</v>
      </c>
      <c r="AN37" s="8"/>
      <c r="AO37" s="8" t="s">
        <v>111</v>
      </c>
      <c r="AP37" s="8" t="s">
        <v>88</v>
      </c>
      <c r="AQ37" s="8" t="s">
        <v>101</v>
      </c>
      <c r="AR37" s="27">
        <f t="shared" ref="AR37:BC37" si="51">LOG10(Z37+1)</f>
        <v>0.4029095847</v>
      </c>
      <c r="AS37" s="27">
        <f t="shared" si="51"/>
        <v>0.1839699956</v>
      </c>
      <c r="AT37" s="27">
        <f t="shared" si="51"/>
        <v>0.2288653539</v>
      </c>
      <c r="AU37" s="27">
        <f t="shared" si="51"/>
        <v>0.2824290071</v>
      </c>
      <c r="AV37" s="27">
        <f t="shared" si="51"/>
        <v>0.2674816709</v>
      </c>
      <c r="AW37" s="27">
        <f t="shared" si="51"/>
        <v>0.3137431999</v>
      </c>
      <c r="AX37" s="27">
        <f t="shared" si="51"/>
        <v>0.4779180692</v>
      </c>
      <c r="AY37" s="27">
        <f t="shared" si="51"/>
        <v>0.3648514936</v>
      </c>
      <c r="AZ37" s="27">
        <f t="shared" si="51"/>
        <v>0.5838300485</v>
      </c>
      <c r="BA37" s="27">
        <f t="shared" si="51"/>
        <v>0.4853382632</v>
      </c>
      <c r="BB37" s="27">
        <f t="shared" si="51"/>
        <v>0.5736828258</v>
      </c>
      <c r="BC37" s="27">
        <f t="shared" si="51"/>
        <v>0.4244493164</v>
      </c>
      <c r="BD37" s="8"/>
      <c r="BE37" s="8"/>
      <c r="BF37" s="8"/>
      <c r="BG37" s="8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8"/>
      <c r="BU37" s="8"/>
      <c r="BV37" s="8"/>
      <c r="BW37" s="8"/>
    </row>
    <row r="38">
      <c r="A38" s="20" t="s">
        <v>112</v>
      </c>
      <c r="B38" s="8" t="s">
        <v>113</v>
      </c>
      <c r="C38" s="8">
        <v>362.0</v>
      </c>
      <c r="D38" s="8">
        <f t="shared" si="2"/>
        <v>1086</v>
      </c>
      <c r="E38" s="8" t="s">
        <v>101</v>
      </c>
      <c r="F38" s="8">
        <f t="shared" si="3"/>
        <v>1.086</v>
      </c>
      <c r="G38" s="8">
        <v>9.0</v>
      </c>
      <c r="H38" s="8">
        <v>34.0</v>
      </c>
      <c r="I38" s="8">
        <v>41.0</v>
      </c>
      <c r="J38" s="8">
        <v>8.0</v>
      </c>
      <c r="K38" s="8">
        <v>17.0</v>
      </c>
      <c r="L38" s="8">
        <v>10.0</v>
      </c>
      <c r="M38" s="8">
        <v>31.0</v>
      </c>
      <c r="N38" s="8">
        <v>9.0</v>
      </c>
      <c r="O38" s="8">
        <v>30.0</v>
      </c>
      <c r="P38" s="8">
        <v>29.0</v>
      </c>
      <c r="Q38" s="8">
        <v>20.0</v>
      </c>
      <c r="R38" s="8">
        <v>27.0</v>
      </c>
      <c r="S38" s="6"/>
      <c r="T38" s="8"/>
      <c r="U38" s="8"/>
      <c r="V38" s="8"/>
      <c r="W38" s="6" t="s">
        <v>112</v>
      </c>
      <c r="X38" s="8" t="s">
        <v>113</v>
      </c>
      <c r="Y38" s="8" t="s">
        <v>101</v>
      </c>
      <c r="Z38" s="24">
        <f t="shared" si="4"/>
        <v>0.476829276</v>
      </c>
      <c r="AA38" s="24">
        <f t="shared" si="5"/>
        <v>1.206456672</v>
      </c>
      <c r="AB38" s="24">
        <f t="shared" si="6"/>
        <v>1.549167946</v>
      </c>
      <c r="AC38" s="24">
        <f t="shared" si="7"/>
        <v>0.3223843547</v>
      </c>
      <c r="AD38" s="24">
        <f t="shared" si="8"/>
        <v>0.636591107</v>
      </c>
      <c r="AE38" s="24">
        <f t="shared" si="9"/>
        <v>0.4177905232</v>
      </c>
      <c r="AF38" s="24">
        <f t="shared" si="10"/>
        <v>1.04560878</v>
      </c>
      <c r="AG38" s="24">
        <f t="shared" si="11"/>
        <v>0.5212133848</v>
      </c>
      <c r="AH38" s="24">
        <f t="shared" si="12"/>
        <v>1.28008848</v>
      </c>
      <c r="AI38" s="24">
        <f t="shared" si="13"/>
        <v>1.550725847</v>
      </c>
      <c r="AJ38" s="24">
        <f t="shared" si="14"/>
        <v>1.083306251</v>
      </c>
      <c r="AK38" s="24">
        <f t="shared" si="15"/>
        <v>1.650855143</v>
      </c>
      <c r="AL38" s="28">
        <f t="shared" si="16"/>
        <v>0.7682033131</v>
      </c>
      <c r="AM38" s="26">
        <f t="shared" si="17"/>
        <v>1.188632981</v>
      </c>
      <c r="AN38" s="8"/>
      <c r="AO38" s="8" t="s">
        <v>112</v>
      </c>
      <c r="AP38" s="8" t="s">
        <v>113</v>
      </c>
      <c r="AQ38" s="8" t="s">
        <v>101</v>
      </c>
      <c r="AR38" s="27">
        <f t="shared" ref="AR38:BC38" si="52">LOG10(Z38+1)</f>
        <v>0.169330293</v>
      </c>
      <c r="AS38" s="27">
        <f t="shared" si="52"/>
        <v>0.3436954037</v>
      </c>
      <c r="AT38" s="27">
        <f t="shared" si="52"/>
        <v>0.4063984488</v>
      </c>
      <c r="AU38" s="27">
        <f t="shared" si="52"/>
        <v>0.1213577024</v>
      </c>
      <c r="AV38" s="27">
        <f t="shared" si="52"/>
        <v>0.213940187</v>
      </c>
      <c r="AW38" s="27">
        <f t="shared" si="52"/>
        <v>0.1516120691</v>
      </c>
      <c r="AX38" s="27">
        <f t="shared" si="52"/>
        <v>0.3108225792</v>
      </c>
      <c r="AY38" s="27">
        <f t="shared" si="52"/>
        <v>0.182190138</v>
      </c>
      <c r="AZ38" s="27">
        <f t="shared" si="52"/>
        <v>0.3579517003</v>
      </c>
      <c r="BA38" s="27">
        <f t="shared" si="52"/>
        <v>0.4066637829</v>
      </c>
      <c r="BB38" s="27">
        <f t="shared" si="52"/>
        <v>0.3187531169</v>
      </c>
      <c r="BC38" s="27">
        <f t="shared" si="52"/>
        <v>0.4233859962</v>
      </c>
      <c r="BD38" s="8"/>
      <c r="BE38" s="8"/>
      <c r="BF38" s="8"/>
      <c r="BG38" s="8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8"/>
      <c r="BU38" s="8"/>
      <c r="BV38" s="8"/>
      <c r="BW38" s="8"/>
    </row>
    <row r="39">
      <c r="A39" s="20" t="s">
        <v>114</v>
      </c>
      <c r="B39" s="8" t="s">
        <v>115</v>
      </c>
      <c r="C39" s="8">
        <v>368.0</v>
      </c>
      <c r="D39" s="8">
        <f t="shared" si="2"/>
        <v>1104</v>
      </c>
      <c r="E39" s="8" t="s">
        <v>101</v>
      </c>
      <c r="F39" s="8">
        <f t="shared" si="3"/>
        <v>1.104</v>
      </c>
      <c r="G39" s="8">
        <v>0.0</v>
      </c>
      <c r="H39" s="8">
        <v>0.0</v>
      </c>
      <c r="I39" s="8">
        <v>0.0</v>
      </c>
      <c r="J39" s="8">
        <v>0.0</v>
      </c>
      <c r="K39" s="8">
        <v>0.0</v>
      </c>
      <c r="L39" s="8">
        <v>4.0</v>
      </c>
      <c r="M39" s="8">
        <v>8.0</v>
      </c>
      <c r="N39" s="8">
        <v>0.0</v>
      </c>
      <c r="O39" s="8">
        <v>2.0</v>
      </c>
      <c r="P39" s="8">
        <v>0.0</v>
      </c>
      <c r="Q39" s="8">
        <v>2.0</v>
      </c>
      <c r="R39" s="8">
        <v>5.0</v>
      </c>
      <c r="S39" s="6"/>
      <c r="T39" s="8"/>
      <c r="U39" s="8"/>
      <c r="V39" s="8"/>
      <c r="W39" s="6" t="s">
        <v>114</v>
      </c>
      <c r="X39" s="8" t="s">
        <v>115</v>
      </c>
      <c r="Y39" s="8" t="s">
        <v>101</v>
      </c>
      <c r="Z39" s="24">
        <f t="shared" si="4"/>
        <v>0</v>
      </c>
      <c r="AA39" s="24">
        <f t="shared" si="5"/>
        <v>0</v>
      </c>
      <c r="AB39" s="24">
        <f t="shared" si="6"/>
        <v>0</v>
      </c>
      <c r="AC39" s="24">
        <f t="shared" si="7"/>
        <v>0</v>
      </c>
      <c r="AD39" s="24">
        <f t="shared" si="8"/>
        <v>0</v>
      </c>
      <c r="AE39" s="24">
        <f t="shared" si="9"/>
        <v>0.1643914885</v>
      </c>
      <c r="AF39" s="24">
        <f t="shared" si="10"/>
        <v>0.265435048</v>
      </c>
      <c r="AG39" s="24">
        <f t="shared" si="11"/>
        <v>0</v>
      </c>
      <c r="AH39" s="24">
        <f t="shared" si="12"/>
        <v>0.08394783146</v>
      </c>
      <c r="AI39" s="24">
        <f t="shared" si="13"/>
        <v>0</v>
      </c>
      <c r="AJ39" s="24">
        <f t="shared" si="14"/>
        <v>0.1065643649</v>
      </c>
      <c r="AK39" s="24">
        <f t="shared" si="15"/>
        <v>0.3007294494</v>
      </c>
      <c r="AL39" s="28">
        <f t="shared" si="16"/>
        <v>0.02739858141</v>
      </c>
      <c r="AM39" s="26">
        <f t="shared" si="17"/>
        <v>0.1261127823</v>
      </c>
      <c r="AN39" s="8"/>
      <c r="AO39" s="8" t="s">
        <v>114</v>
      </c>
      <c r="AP39" s="8" t="s">
        <v>115</v>
      </c>
      <c r="AQ39" s="8" t="s">
        <v>101</v>
      </c>
      <c r="AR39" s="27">
        <f t="shared" ref="AR39:BC39" si="53">LOG10(Z39+1)</f>
        <v>0</v>
      </c>
      <c r="AS39" s="27">
        <f t="shared" si="53"/>
        <v>0</v>
      </c>
      <c r="AT39" s="27">
        <f t="shared" si="53"/>
        <v>0</v>
      </c>
      <c r="AU39" s="27">
        <f t="shared" si="53"/>
        <v>0</v>
      </c>
      <c r="AV39" s="27">
        <f t="shared" si="53"/>
        <v>0</v>
      </c>
      <c r="AW39" s="27">
        <f t="shared" si="53"/>
        <v>0.06609902215</v>
      </c>
      <c r="AX39" s="27">
        <f t="shared" si="53"/>
        <v>0.1022398587</v>
      </c>
      <c r="AY39" s="27">
        <f t="shared" si="53"/>
        <v>0</v>
      </c>
      <c r="AZ39" s="27">
        <f t="shared" si="53"/>
        <v>0.03500838086</v>
      </c>
      <c r="BA39" s="27">
        <f t="shared" si="53"/>
        <v>0</v>
      </c>
      <c r="BB39" s="27">
        <f t="shared" si="53"/>
        <v>0.04397668035</v>
      </c>
      <c r="BC39" s="27">
        <f t="shared" si="53"/>
        <v>0.1141869731</v>
      </c>
      <c r="BD39" s="8"/>
      <c r="BE39" s="8"/>
      <c r="BF39" s="8"/>
      <c r="BG39" s="8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8"/>
      <c r="BU39" s="8"/>
      <c r="BV39" s="8"/>
      <c r="BW39" s="8"/>
    </row>
    <row r="40">
      <c r="A40" s="20" t="s">
        <v>116</v>
      </c>
      <c r="B40" s="8" t="s">
        <v>117</v>
      </c>
      <c r="C40" s="8">
        <v>364.0</v>
      </c>
      <c r="D40" s="8">
        <f t="shared" si="2"/>
        <v>1092</v>
      </c>
      <c r="E40" s="8" t="s">
        <v>101</v>
      </c>
      <c r="F40" s="8">
        <f t="shared" si="3"/>
        <v>1.092</v>
      </c>
      <c r="G40" s="8">
        <v>59.0</v>
      </c>
      <c r="H40" s="8">
        <v>62.0</v>
      </c>
      <c r="I40" s="8">
        <v>89.0</v>
      </c>
      <c r="J40" s="8">
        <v>42.0</v>
      </c>
      <c r="K40" s="8">
        <v>91.0</v>
      </c>
      <c r="L40" s="8">
        <v>52.0</v>
      </c>
      <c r="M40" s="8">
        <v>257.0</v>
      </c>
      <c r="N40" s="8">
        <v>110.0</v>
      </c>
      <c r="O40" s="8">
        <v>192.0</v>
      </c>
      <c r="P40" s="8">
        <v>197.0</v>
      </c>
      <c r="Q40" s="8">
        <v>185.0</v>
      </c>
      <c r="R40" s="8">
        <v>141.0</v>
      </c>
      <c r="S40" s="6"/>
      <c r="T40" s="8"/>
      <c r="U40" s="8"/>
      <c r="V40" s="8"/>
      <c r="W40" s="6" t="s">
        <v>116</v>
      </c>
      <c r="X40" s="8" t="s">
        <v>117</v>
      </c>
      <c r="Y40" s="8" t="s">
        <v>101</v>
      </c>
      <c r="Z40" s="24">
        <f t="shared" si="4"/>
        <v>3.10870564</v>
      </c>
      <c r="AA40" s="24">
        <f t="shared" si="5"/>
        <v>2.187921263</v>
      </c>
      <c r="AB40" s="24">
        <f t="shared" si="6"/>
        <v>3.344350903</v>
      </c>
      <c r="AC40" s="24">
        <f t="shared" si="7"/>
        <v>1.683218313</v>
      </c>
      <c r="AD40" s="24">
        <f t="shared" si="8"/>
        <v>3.388911482</v>
      </c>
      <c r="AE40" s="24">
        <f t="shared" si="9"/>
        <v>2.160573848</v>
      </c>
      <c r="AF40" s="24">
        <f t="shared" si="10"/>
        <v>8.620805324</v>
      </c>
      <c r="AG40" s="24">
        <f t="shared" si="11"/>
        <v>6.335383694</v>
      </c>
      <c r="AH40" s="24">
        <f t="shared" si="12"/>
        <v>8.14755217</v>
      </c>
      <c r="AI40" s="24">
        <f t="shared" si="13"/>
        <v>10.47636065</v>
      </c>
      <c r="AJ40" s="24">
        <f t="shared" si="14"/>
        <v>9.965524671</v>
      </c>
      <c r="AK40" s="24">
        <f t="shared" si="15"/>
        <v>8.573763554</v>
      </c>
      <c r="AL40" s="28">
        <f t="shared" si="16"/>
        <v>2.645613575</v>
      </c>
      <c r="AM40" s="26">
        <f t="shared" si="17"/>
        <v>8.686565011</v>
      </c>
      <c r="AN40" s="8"/>
      <c r="AO40" s="8" t="s">
        <v>116</v>
      </c>
      <c r="AP40" s="8" t="s">
        <v>117</v>
      </c>
      <c r="AQ40" s="8" t="s">
        <v>101</v>
      </c>
      <c r="AR40" s="27">
        <f t="shared" ref="AR40:BC40" si="54">LOG10(Z40+1)</f>
        <v>0.6137050283</v>
      </c>
      <c r="AS40" s="27">
        <f t="shared" si="54"/>
        <v>0.5035075864</v>
      </c>
      <c r="AT40" s="27">
        <f t="shared" si="54"/>
        <v>0.6379248969</v>
      </c>
      <c r="AU40" s="27">
        <f t="shared" si="54"/>
        <v>0.4286560094</v>
      </c>
      <c r="AV40" s="27">
        <f t="shared" si="54"/>
        <v>0.6423568218</v>
      </c>
      <c r="AW40" s="27">
        <f t="shared" si="54"/>
        <v>0.4997659423</v>
      </c>
      <c r="AX40" s="27">
        <f t="shared" si="54"/>
        <v>0.9832114268</v>
      </c>
      <c r="AY40" s="27">
        <f t="shared" si="54"/>
        <v>0.8654228355</v>
      </c>
      <c r="AZ40" s="27">
        <f t="shared" si="54"/>
        <v>0.961304895</v>
      </c>
      <c r="BA40" s="27">
        <f t="shared" si="54"/>
        <v>1.059804188</v>
      </c>
      <c r="BB40" s="27">
        <f t="shared" si="54"/>
        <v>1.040029416</v>
      </c>
      <c r="BC40" s="27">
        <f t="shared" si="54"/>
        <v>0.9810826974</v>
      </c>
      <c r="BD40" s="8"/>
      <c r="BE40" s="8"/>
      <c r="BF40" s="8"/>
      <c r="BG40" s="8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8"/>
      <c r="BU40" s="8"/>
      <c r="BV40" s="8"/>
      <c r="BW40" s="8"/>
    </row>
    <row r="41">
      <c r="A41" s="20" t="s">
        <v>118</v>
      </c>
      <c r="B41" s="8" t="s">
        <v>119</v>
      </c>
      <c r="C41" s="8">
        <v>249.0</v>
      </c>
      <c r="D41" s="8">
        <f t="shared" si="2"/>
        <v>747</v>
      </c>
      <c r="E41" s="8" t="s">
        <v>101</v>
      </c>
      <c r="F41" s="8">
        <f t="shared" si="3"/>
        <v>0.747</v>
      </c>
      <c r="G41" s="8">
        <v>3.0</v>
      </c>
      <c r="H41" s="8">
        <v>4.0</v>
      </c>
      <c r="I41" s="8">
        <v>8.0</v>
      </c>
      <c r="J41" s="8">
        <v>3.0</v>
      </c>
      <c r="K41" s="8">
        <v>2.0</v>
      </c>
      <c r="L41" s="8">
        <v>5.0</v>
      </c>
      <c r="M41" s="8">
        <v>3.0</v>
      </c>
      <c r="N41" s="8">
        <v>2.0</v>
      </c>
      <c r="O41" s="8">
        <v>4.0</v>
      </c>
      <c r="P41" s="8">
        <v>3.0</v>
      </c>
      <c r="Q41" s="8">
        <v>2.0</v>
      </c>
      <c r="R41" s="8">
        <v>2.0</v>
      </c>
      <c r="S41" s="6"/>
      <c r="T41" s="8"/>
      <c r="U41" s="8"/>
      <c r="V41" s="8"/>
      <c r="W41" s="6" t="s">
        <v>118</v>
      </c>
      <c r="X41" s="8" t="s">
        <v>119</v>
      </c>
      <c r="Y41" s="8" t="s">
        <v>101</v>
      </c>
      <c r="Z41" s="24">
        <f t="shared" si="4"/>
        <v>0.2310738928</v>
      </c>
      <c r="AA41" s="24">
        <f t="shared" si="5"/>
        <v>0.2063488379</v>
      </c>
      <c r="AB41" s="24">
        <f t="shared" si="6"/>
        <v>0.4394544393</v>
      </c>
      <c r="AC41" s="24">
        <f t="shared" si="7"/>
        <v>0.1757577355</v>
      </c>
      <c r="AD41" s="24">
        <f t="shared" si="8"/>
        <v>0.1088806902</v>
      </c>
      <c r="AE41" s="24">
        <f t="shared" si="9"/>
        <v>0.3036951193</v>
      </c>
      <c r="AF41" s="24">
        <f t="shared" si="10"/>
        <v>0.1471085808</v>
      </c>
      <c r="AG41" s="24">
        <f t="shared" si="11"/>
        <v>0.1683884384</v>
      </c>
      <c r="AH41" s="24">
        <f t="shared" si="12"/>
        <v>0.2481349556</v>
      </c>
      <c r="AI41" s="24">
        <f t="shared" si="13"/>
        <v>0.2332209208</v>
      </c>
      <c r="AJ41" s="24">
        <f t="shared" si="14"/>
        <v>0.157492716</v>
      </c>
      <c r="AK41" s="24">
        <f t="shared" si="15"/>
        <v>0.1777806223</v>
      </c>
      <c r="AL41" s="28">
        <f t="shared" si="16"/>
        <v>0.2442017858</v>
      </c>
      <c r="AM41" s="26">
        <f t="shared" si="17"/>
        <v>0.1886877057</v>
      </c>
      <c r="AN41" s="8"/>
      <c r="AO41" s="8" t="s">
        <v>118</v>
      </c>
      <c r="AP41" s="8" t="s">
        <v>119</v>
      </c>
      <c r="AQ41" s="8" t="s">
        <v>101</v>
      </c>
      <c r="AR41" s="27">
        <f t="shared" ref="AR41:BC41" si="55">LOG10(Z41+1)</f>
        <v>0.09028412139</v>
      </c>
      <c r="AS41" s="27">
        <f t="shared" si="55"/>
        <v>0.08147291017</v>
      </c>
      <c r="AT41" s="27">
        <f t="shared" si="55"/>
        <v>0.1581979234</v>
      </c>
      <c r="AU41" s="27">
        <f t="shared" si="55"/>
        <v>0.07031784473</v>
      </c>
      <c r="AV41" s="27">
        <f t="shared" si="55"/>
        <v>0.04488482082</v>
      </c>
      <c r="AW41" s="27">
        <f t="shared" si="55"/>
        <v>0.1151760396</v>
      </c>
      <c r="AX41" s="27">
        <f t="shared" si="55"/>
        <v>0.05960452848</v>
      </c>
      <c r="AY41" s="27">
        <f t="shared" si="55"/>
        <v>0.06758725085</v>
      </c>
      <c r="AZ41" s="27">
        <f t="shared" si="55"/>
        <v>0.09626154634</v>
      </c>
      <c r="BA41" s="27">
        <f t="shared" si="55"/>
        <v>0.09104088366</v>
      </c>
      <c r="BB41" s="27">
        <f t="shared" si="55"/>
        <v>0.06351826671</v>
      </c>
      <c r="BC41" s="27">
        <f t="shared" si="55"/>
        <v>0.0710644047</v>
      </c>
      <c r="BD41" s="8"/>
      <c r="BE41" s="8"/>
      <c r="BF41" s="8"/>
      <c r="BG41" s="8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8"/>
      <c r="BU41" s="8"/>
      <c r="BV41" s="8"/>
      <c r="BW41" s="8"/>
    </row>
    <row r="42">
      <c r="A42" s="20" t="s">
        <v>120</v>
      </c>
      <c r="B42" s="8" t="s">
        <v>121</v>
      </c>
      <c r="C42" s="8">
        <v>799.0</v>
      </c>
      <c r="D42" s="8">
        <f t="shared" si="2"/>
        <v>2397</v>
      </c>
      <c r="E42" s="8" t="s">
        <v>122</v>
      </c>
      <c r="F42" s="8">
        <f t="shared" si="3"/>
        <v>2.397</v>
      </c>
      <c r="G42" s="8">
        <v>8.0</v>
      </c>
      <c r="H42" s="8">
        <v>3.0</v>
      </c>
      <c r="I42" s="8">
        <v>10.0</v>
      </c>
      <c r="J42" s="8">
        <v>0.0</v>
      </c>
      <c r="K42" s="8">
        <v>10.0</v>
      </c>
      <c r="L42" s="8">
        <v>4.0</v>
      </c>
      <c r="M42" s="8">
        <v>4.0</v>
      </c>
      <c r="N42" s="8">
        <v>4.0</v>
      </c>
      <c r="O42" s="8">
        <v>0.0</v>
      </c>
      <c r="P42" s="8">
        <v>2.0</v>
      </c>
      <c r="Q42" s="8">
        <v>0.0</v>
      </c>
      <c r="R42" s="8">
        <v>0.0</v>
      </c>
      <c r="S42" s="6"/>
      <c r="T42" s="8"/>
      <c r="U42" s="8"/>
      <c r="V42" s="8"/>
      <c r="W42" s="6" t="s">
        <v>120</v>
      </c>
      <c r="X42" s="8" t="s">
        <v>121</v>
      </c>
      <c r="Y42" s="8" t="s">
        <v>122</v>
      </c>
      <c r="Z42" s="24">
        <f t="shared" si="4"/>
        <v>0.1920313702</v>
      </c>
      <c r="AA42" s="24">
        <f t="shared" si="5"/>
        <v>0.04822984415</v>
      </c>
      <c r="AB42" s="24">
        <f t="shared" si="6"/>
        <v>0.1711892293</v>
      </c>
      <c r="AC42" s="24">
        <f t="shared" si="7"/>
        <v>0</v>
      </c>
      <c r="AD42" s="24">
        <f t="shared" si="8"/>
        <v>0.1696576461</v>
      </c>
      <c r="AE42" s="24">
        <f t="shared" si="9"/>
        <v>0.0757147281</v>
      </c>
      <c r="AF42" s="24">
        <f t="shared" si="10"/>
        <v>0.06112646914</v>
      </c>
      <c r="AG42" s="24">
        <f t="shared" si="11"/>
        <v>0.1049529942</v>
      </c>
      <c r="AH42" s="24">
        <f t="shared" si="12"/>
        <v>0</v>
      </c>
      <c r="AI42" s="24">
        <f t="shared" si="13"/>
        <v>0.04845390846</v>
      </c>
      <c r="AJ42" s="24">
        <f t="shared" si="14"/>
        <v>0</v>
      </c>
      <c r="AK42" s="24">
        <f t="shared" si="15"/>
        <v>0</v>
      </c>
      <c r="AL42" s="28">
        <f t="shared" si="16"/>
        <v>0.1094704697</v>
      </c>
      <c r="AM42" s="26">
        <f t="shared" si="17"/>
        <v>0.03575556196</v>
      </c>
      <c r="AN42" s="8"/>
      <c r="AO42" s="8" t="s">
        <v>120</v>
      </c>
      <c r="AP42" s="8" t="s">
        <v>121</v>
      </c>
      <c r="AQ42" s="8" t="s">
        <v>122</v>
      </c>
      <c r="AR42" s="27">
        <f t="shared" ref="AR42:BC42" si="56">LOG10(Z42+1)</f>
        <v>0.07628768472</v>
      </c>
      <c r="AS42" s="27">
        <f t="shared" si="56"/>
        <v>0.02045652034</v>
      </c>
      <c r="AT42" s="27">
        <f t="shared" si="56"/>
        <v>0.0686270698</v>
      </c>
      <c r="AU42" s="27">
        <f t="shared" si="56"/>
        <v>0</v>
      </c>
      <c r="AV42" s="27">
        <f t="shared" si="56"/>
        <v>0.06805876418</v>
      </c>
      <c r="AW42" s="27">
        <f t="shared" si="56"/>
        <v>0.03169711479</v>
      </c>
      <c r="AX42" s="27">
        <f t="shared" si="56"/>
        <v>0.02576714787</v>
      </c>
      <c r="AY42" s="27">
        <f t="shared" si="56"/>
        <v>0.04334380309</v>
      </c>
      <c r="AZ42" s="27">
        <f t="shared" si="56"/>
        <v>0</v>
      </c>
      <c r="BA42" s="27">
        <f t="shared" si="56"/>
        <v>0.02054934301</v>
      </c>
      <c r="BB42" s="27">
        <f t="shared" si="56"/>
        <v>0</v>
      </c>
      <c r="BC42" s="27">
        <f t="shared" si="56"/>
        <v>0</v>
      </c>
      <c r="BD42" s="8"/>
      <c r="BE42" s="8"/>
      <c r="BF42" s="8"/>
      <c r="BG42" s="8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8"/>
      <c r="BU42" s="8"/>
      <c r="BV42" s="8"/>
      <c r="BW42" s="8"/>
    </row>
    <row r="43">
      <c r="A43" s="20" t="s">
        <v>123</v>
      </c>
      <c r="B43" s="8" t="s">
        <v>124</v>
      </c>
      <c r="C43" s="8">
        <v>782.0</v>
      </c>
      <c r="D43" s="8">
        <f t="shared" si="2"/>
        <v>2346</v>
      </c>
      <c r="E43" s="8" t="s">
        <v>122</v>
      </c>
      <c r="F43" s="8">
        <f t="shared" si="3"/>
        <v>2.346</v>
      </c>
      <c r="G43" s="8">
        <v>109.0</v>
      </c>
      <c r="H43" s="8">
        <v>112.0</v>
      </c>
      <c r="I43" s="8">
        <v>126.0</v>
      </c>
      <c r="J43" s="8">
        <v>201.0</v>
      </c>
      <c r="K43" s="8">
        <v>140.0</v>
      </c>
      <c r="L43" s="8">
        <v>132.0</v>
      </c>
      <c r="M43" s="8">
        <v>125.0</v>
      </c>
      <c r="N43" s="8">
        <v>32.0</v>
      </c>
      <c r="O43" s="8">
        <v>110.0</v>
      </c>
      <c r="P43" s="8">
        <v>50.0</v>
      </c>
      <c r="Q43" s="8">
        <v>70.0</v>
      </c>
      <c r="R43" s="8">
        <v>60.0</v>
      </c>
      <c r="S43" s="6"/>
      <c r="T43" s="8"/>
      <c r="U43" s="8"/>
      <c r="V43" s="8"/>
      <c r="W43" s="6" t="s">
        <v>123</v>
      </c>
      <c r="X43" s="8" t="s">
        <v>124</v>
      </c>
      <c r="Y43" s="8" t="s">
        <v>122</v>
      </c>
      <c r="Z43" s="24">
        <f t="shared" si="4"/>
        <v>2.673306277</v>
      </c>
      <c r="AA43" s="24">
        <f t="shared" si="5"/>
        <v>1.83972391</v>
      </c>
      <c r="AB43" s="24">
        <f t="shared" si="6"/>
        <v>2.203875252</v>
      </c>
      <c r="AC43" s="24">
        <f t="shared" si="7"/>
        <v>3.749573276</v>
      </c>
      <c r="AD43" s="24">
        <f t="shared" si="8"/>
        <v>2.426841982</v>
      </c>
      <c r="AE43" s="24">
        <f t="shared" si="9"/>
        <v>2.552903115</v>
      </c>
      <c r="AF43" s="24">
        <f t="shared" si="10"/>
        <v>1.951728294</v>
      </c>
      <c r="AG43" s="24">
        <f t="shared" si="11"/>
        <v>0.8578766481</v>
      </c>
      <c r="AH43" s="24">
        <f t="shared" si="12"/>
        <v>2.172767402</v>
      </c>
      <c r="AI43" s="24">
        <f t="shared" si="13"/>
        <v>1.237681357</v>
      </c>
      <c r="AJ43" s="24">
        <f t="shared" si="14"/>
        <v>1.755177774</v>
      </c>
      <c r="AK43" s="24">
        <f t="shared" si="15"/>
        <v>1.69823689</v>
      </c>
      <c r="AL43" s="28">
        <f t="shared" si="16"/>
        <v>2.574370635</v>
      </c>
      <c r="AM43" s="26">
        <f t="shared" si="17"/>
        <v>1.612244728</v>
      </c>
      <c r="AN43" s="8"/>
      <c r="AO43" s="8" t="s">
        <v>123</v>
      </c>
      <c r="AP43" s="8" t="s">
        <v>124</v>
      </c>
      <c r="AQ43" s="8" t="s">
        <v>122</v>
      </c>
      <c r="AR43" s="27">
        <f t="shared" ref="AR43:BC43" si="57">LOG10(Z43+1)</f>
        <v>0.5650571409</v>
      </c>
      <c r="AS43" s="27">
        <f t="shared" si="57"/>
        <v>0.4532761181</v>
      </c>
      <c r="AT43" s="27">
        <f t="shared" si="57"/>
        <v>0.5056755978</v>
      </c>
      <c r="AU43" s="27">
        <f t="shared" si="57"/>
        <v>0.6766545923</v>
      </c>
      <c r="AV43" s="27">
        <f t="shared" si="57"/>
        <v>0.5348940787</v>
      </c>
      <c r="AW43" s="27">
        <f t="shared" si="57"/>
        <v>0.5505833648</v>
      </c>
      <c r="AX43" s="27">
        <f t="shared" si="57"/>
        <v>0.4700763783</v>
      </c>
      <c r="AY43" s="27">
        <f t="shared" si="57"/>
        <v>0.269016876</v>
      </c>
      <c r="AZ43" s="27">
        <f t="shared" si="57"/>
        <v>0.5014382349</v>
      </c>
      <c r="BA43" s="27">
        <f t="shared" si="57"/>
        <v>0.3497982437</v>
      </c>
      <c r="BB43" s="27">
        <f t="shared" si="57"/>
        <v>0.4401496264</v>
      </c>
      <c r="BC43" s="27">
        <f t="shared" si="57"/>
        <v>0.4310800757</v>
      </c>
      <c r="BD43" s="8"/>
      <c r="BE43" s="8"/>
      <c r="BF43" s="8"/>
      <c r="BG43" s="8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8"/>
      <c r="BU43" s="8"/>
      <c r="BV43" s="8"/>
      <c r="BW43" s="8"/>
    </row>
    <row r="44">
      <c r="A44" s="20" t="s">
        <v>125</v>
      </c>
      <c r="B44" s="8" t="s">
        <v>126</v>
      </c>
      <c r="C44" s="8">
        <v>735.0</v>
      </c>
      <c r="D44" s="8">
        <f t="shared" si="2"/>
        <v>2205</v>
      </c>
      <c r="E44" s="8" t="s">
        <v>122</v>
      </c>
      <c r="F44" s="8">
        <f t="shared" si="3"/>
        <v>2.205</v>
      </c>
      <c r="G44" s="8">
        <v>43.0</v>
      </c>
      <c r="H44" s="8">
        <v>90.0</v>
      </c>
      <c r="I44" s="8">
        <v>47.0</v>
      </c>
      <c r="J44" s="8">
        <v>16.0</v>
      </c>
      <c r="K44" s="8">
        <v>88.0</v>
      </c>
      <c r="L44" s="8">
        <v>79.0</v>
      </c>
      <c r="M44" s="8">
        <v>48.0</v>
      </c>
      <c r="N44" s="8">
        <v>70.0</v>
      </c>
      <c r="O44" s="8">
        <v>0.0</v>
      </c>
      <c r="P44" s="8">
        <v>54.0</v>
      </c>
      <c r="Q44" s="8">
        <v>45.0</v>
      </c>
      <c r="R44" s="8">
        <v>53.0</v>
      </c>
      <c r="S44" s="6"/>
      <c r="T44" s="8"/>
      <c r="U44" s="8"/>
      <c r="V44" s="8"/>
      <c r="W44" s="6" t="s">
        <v>125</v>
      </c>
      <c r="X44" s="8" t="s">
        <v>126</v>
      </c>
      <c r="Y44" s="8" t="s">
        <v>122</v>
      </c>
      <c r="Z44" s="24">
        <f t="shared" si="4"/>
        <v>1.122044522</v>
      </c>
      <c r="AA44" s="24">
        <f t="shared" si="5"/>
        <v>1.572883489</v>
      </c>
      <c r="AB44" s="24">
        <f t="shared" si="6"/>
        <v>0.874648861</v>
      </c>
      <c r="AC44" s="24">
        <f t="shared" si="7"/>
        <v>0.3175595548</v>
      </c>
      <c r="AD44" s="24">
        <f t="shared" si="8"/>
        <v>1.6229889</v>
      </c>
      <c r="AE44" s="24">
        <f t="shared" si="9"/>
        <v>1.62557461</v>
      </c>
      <c r="AF44" s="24">
        <f t="shared" si="10"/>
        <v>0.7973885525</v>
      </c>
      <c r="AG44" s="24">
        <f t="shared" si="11"/>
        <v>1.99660577</v>
      </c>
      <c r="AH44" s="24">
        <f t="shared" si="12"/>
        <v>0</v>
      </c>
      <c r="AI44" s="24">
        <f t="shared" si="13"/>
        <v>1.422171656</v>
      </c>
      <c r="AJ44" s="24">
        <f t="shared" si="14"/>
        <v>1.200480192</v>
      </c>
      <c r="AK44" s="24">
        <f t="shared" si="15"/>
        <v>1.596034607</v>
      </c>
      <c r="AL44" s="28">
        <f t="shared" si="16"/>
        <v>1.189283323</v>
      </c>
      <c r="AM44" s="26">
        <f t="shared" si="17"/>
        <v>1.16878013</v>
      </c>
      <c r="AN44" s="8"/>
      <c r="AO44" s="8" t="s">
        <v>125</v>
      </c>
      <c r="AP44" s="8" t="s">
        <v>126</v>
      </c>
      <c r="AQ44" s="8" t="s">
        <v>122</v>
      </c>
      <c r="AR44" s="27">
        <f t="shared" ref="AR44:BC44" si="58">LOG10(Z44+1)</f>
        <v>0.3267544914</v>
      </c>
      <c r="AS44" s="27">
        <f t="shared" si="58"/>
        <v>0.4104201199</v>
      </c>
      <c r="AT44" s="27">
        <f t="shared" si="58"/>
        <v>0.2729199323</v>
      </c>
      <c r="AU44" s="27">
        <f t="shared" si="58"/>
        <v>0.1197702548</v>
      </c>
      <c r="AV44" s="27">
        <f t="shared" si="58"/>
        <v>0.4187964527</v>
      </c>
      <c r="AW44" s="27">
        <f t="shared" si="58"/>
        <v>0.4192243639</v>
      </c>
      <c r="AX44" s="27">
        <f t="shared" si="58"/>
        <v>0.2546419714</v>
      </c>
      <c r="AY44" s="27">
        <f t="shared" si="58"/>
        <v>0.4766296114</v>
      </c>
      <c r="AZ44" s="27">
        <f t="shared" si="58"/>
        <v>0</v>
      </c>
      <c r="BA44" s="27">
        <f t="shared" si="58"/>
        <v>0.3842049178</v>
      </c>
      <c r="BB44" s="27">
        <f t="shared" si="58"/>
        <v>0.3425174636</v>
      </c>
      <c r="BC44" s="27">
        <f t="shared" si="58"/>
        <v>0.4143104776</v>
      </c>
      <c r="BD44" s="8"/>
      <c r="BE44" s="8"/>
      <c r="BF44" s="8"/>
      <c r="BG44" s="8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8"/>
      <c r="BU44" s="8"/>
      <c r="BV44" s="8"/>
      <c r="BW44" s="8"/>
    </row>
    <row r="45">
      <c r="A45" s="20" t="s">
        <v>127</v>
      </c>
      <c r="B45" s="8" t="s">
        <v>128</v>
      </c>
      <c r="C45" s="8">
        <v>614.0</v>
      </c>
      <c r="D45" s="8">
        <f t="shared" si="2"/>
        <v>1842</v>
      </c>
      <c r="E45" s="8" t="s">
        <v>122</v>
      </c>
      <c r="F45" s="8">
        <f t="shared" si="3"/>
        <v>1.842</v>
      </c>
      <c r="G45" s="8">
        <v>68.0</v>
      </c>
      <c r="H45" s="8">
        <v>105.0</v>
      </c>
      <c r="I45" s="8">
        <v>102.0</v>
      </c>
      <c r="J45" s="8">
        <v>87.0</v>
      </c>
      <c r="K45" s="8">
        <v>80.0</v>
      </c>
      <c r="L45" s="8">
        <v>82.0</v>
      </c>
      <c r="M45" s="8">
        <v>50.0</v>
      </c>
      <c r="N45" s="8">
        <v>51.0</v>
      </c>
      <c r="O45" s="8">
        <v>61.0</v>
      </c>
      <c r="P45" s="8">
        <v>51.0</v>
      </c>
      <c r="Q45" s="8">
        <v>56.0</v>
      </c>
      <c r="R45" s="8">
        <v>62.0</v>
      </c>
      <c r="S45" s="6"/>
      <c r="T45" s="8"/>
      <c r="U45" s="8"/>
      <c r="V45" s="8"/>
      <c r="W45" s="6" t="s">
        <v>127</v>
      </c>
      <c r="X45" s="8" t="s">
        <v>128</v>
      </c>
      <c r="Y45" s="8" t="s">
        <v>122</v>
      </c>
      <c r="Z45" s="24">
        <f t="shared" si="4"/>
        <v>2.124073373</v>
      </c>
      <c r="AA45" s="24">
        <f t="shared" si="5"/>
        <v>2.196657315</v>
      </c>
      <c r="AB45" s="24">
        <f t="shared" si="6"/>
        <v>2.272244269</v>
      </c>
      <c r="AC45" s="24">
        <f t="shared" si="7"/>
        <v>2.06701402</v>
      </c>
      <c r="AD45" s="24">
        <f t="shared" si="8"/>
        <v>1.766207938</v>
      </c>
      <c r="AE45" s="24">
        <f t="shared" si="9"/>
        <v>2.019819852</v>
      </c>
      <c r="AF45" s="24">
        <f t="shared" si="10"/>
        <v>0.9943006686</v>
      </c>
      <c r="AG45" s="24">
        <f t="shared" si="11"/>
        <v>1.741339397</v>
      </c>
      <c r="AH45" s="24">
        <f t="shared" si="12"/>
        <v>1.534577297</v>
      </c>
      <c r="AI45" s="24">
        <f t="shared" si="13"/>
        <v>1.607856935</v>
      </c>
      <c r="AJ45" s="24">
        <f t="shared" si="14"/>
        <v>1.788337485</v>
      </c>
      <c r="AK45" s="24">
        <f t="shared" si="15"/>
        <v>2.234997758</v>
      </c>
      <c r="AL45" s="28">
        <f t="shared" si="16"/>
        <v>2.074336128</v>
      </c>
      <c r="AM45" s="26">
        <f t="shared" si="17"/>
        <v>1.650234923</v>
      </c>
      <c r="AN45" s="8"/>
      <c r="AO45" s="8" t="s">
        <v>127</v>
      </c>
      <c r="AP45" s="8" t="s">
        <v>128</v>
      </c>
      <c r="AQ45" s="8" t="s">
        <v>122</v>
      </c>
      <c r="AR45" s="27">
        <f t="shared" ref="AR45:BC45" si="59">LOG10(Z45+1)</f>
        <v>0.4947212253</v>
      </c>
      <c r="AS45" s="27">
        <f t="shared" si="59"/>
        <v>0.504696082</v>
      </c>
      <c r="AT45" s="27">
        <f t="shared" si="59"/>
        <v>0.5148457157</v>
      </c>
      <c r="AU45" s="27">
        <f t="shared" si="59"/>
        <v>0.4867157613</v>
      </c>
      <c r="AV45" s="27">
        <f t="shared" si="59"/>
        <v>0.4418848233</v>
      </c>
      <c r="AW45" s="27">
        <f t="shared" si="59"/>
        <v>0.4799810358</v>
      </c>
      <c r="AX45" s="27">
        <f t="shared" si="59"/>
        <v>0.2997906348</v>
      </c>
      <c r="AY45" s="27">
        <f t="shared" si="59"/>
        <v>0.4379628076</v>
      </c>
      <c r="AZ45" s="27">
        <f t="shared" si="59"/>
        <v>0.4039055404</v>
      </c>
      <c r="BA45" s="27">
        <f t="shared" si="59"/>
        <v>0.4162837626</v>
      </c>
      <c r="BB45" s="27">
        <f t="shared" si="59"/>
        <v>0.4453453372</v>
      </c>
      <c r="BC45" s="27">
        <f t="shared" si="59"/>
        <v>0.509873984</v>
      </c>
      <c r="BD45" s="8"/>
      <c r="BE45" s="8"/>
      <c r="BF45" s="8"/>
      <c r="BG45" s="8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8"/>
      <c r="BU45" s="8"/>
      <c r="BV45" s="8"/>
      <c r="BW45" s="8"/>
    </row>
    <row r="46">
      <c r="A46" s="20" t="s">
        <v>129</v>
      </c>
      <c r="B46" s="8" t="s">
        <v>130</v>
      </c>
      <c r="C46" s="8">
        <v>487.0</v>
      </c>
      <c r="D46" s="8">
        <f t="shared" si="2"/>
        <v>1461</v>
      </c>
      <c r="E46" s="8" t="s">
        <v>122</v>
      </c>
      <c r="F46" s="8">
        <f t="shared" si="3"/>
        <v>1.461</v>
      </c>
      <c r="G46" s="8">
        <v>65.0</v>
      </c>
      <c r="H46" s="8">
        <v>47.0</v>
      </c>
      <c r="I46" s="8">
        <v>86.0</v>
      </c>
      <c r="J46" s="8">
        <v>58.0</v>
      </c>
      <c r="K46" s="8">
        <v>95.0</v>
      </c>
      <c r="L46" s="8">
        <v>52.0</v>
      </c>
      <c r="M46" s="8">
        <v>91.0</v>
      </c>
      <c r="N46" s="8">
        <v>35.0</v>
      </c>
      <c r="O46" s="8">
        <v>36.0</v>
      </c>
      <c r="P46" s="8">
        <v>42.0</v>
      </c>
      <c r="Q46" s="8">
        <v>38.0</v>
      </c>
      <c r="R46" s="8">
        <v>41.0</v>
      </c>
      <c r="S46" s="6"/>
      <c r="T46" s="8"/>
      <c r="U46" s="8"/>
      <c r="V46" s="8"/>
      <c r="W46" s="6" t="s">
        <v>129</v>
      </c>
      <c r="X46" s="8" t="s">
        <v>130</v>
      </c>
      <c r="Y46" s="8" t="s">
        <v>122</v>
      </c>
      <c r="Z46" s="24">
        <f t="shared" si="4"/>
        <v>2.559843227</v>
      </c>
      <c r="AA46" s="24">
        <f t="shared" si="5"/>
        <v>1.239681956</v>
      </c>
      <c r="AB46" s="24">
        <f t="shared" si="6"/>
        <v>2.415420268</v>
      </c>
      <c r="AC46" s="24">
        <f t="shared" si="7"/>
        <v>1.73736702</v>
      </c>
      <c r="AD46" s="24">
        <f t="shared" si="8"/>
        <v>2.644325181</v>
      </c>
      <c r="AE46" s="24">
        <f t="shared" si="9"/>
        <v>1.614884766</v>
      </c>
      <c r="AF46" s="24">
        <f t="shared" si="10"/>
        <v>2.281542323</v>
      </c>
      <c r="AG46" s="24">
        <f t="shared" si="11"/>
        <v>1.506678892</v>
      </c>
      <c r="AH46" s="24">
        <f t="shared" si="12"/>
        <v>1.14182841</v>
      </c>
      <c r="AI46" s="24">
        <f t="shared" si="13"/>
        <v>1.669421212</v>
      </c>
      <c r="AJ46" s="24">
        <f t="shared" si="14"/>
        <v>1.52997544</v>
      </c>
      <c r="AK46" s="24">
        <f t="shared" si="15"/>
        <v>1.86341106</v>
      </c>
      <c r="AL46" s="28">
        <f t="shared" si="16"/>
        <v>2.035253736</v>
      </c>
      <c r="AM46" s="26">
        <f t="shared" si="17"/>
        <v>1.665476223</v>
      </c>
      <c r="AN46" s="8"/>
      <c r="AO46" s="8" t="s">
        <v>129</v>
      </c>
      <c r="AP46" s="8" t="s">
        <v>130</v>
      </c>
      <c r="AQ46" s="8" t="s">
        <v>122</v>
      </c>
      <c r="AR46" s="27">
        <f t="shared" ref="AR46:BC46" si="60">LOG10(Z46+1)</f>
        <v>0.5514308724</v>
      </c>
      <c r="AS46" s="27">
        <f t="shared" si="60"/>
        <v>0.350186351</v>
      </c>
      <c r="AT46" s="27">
        <f t="shared" si="60"/>
        <v>0.5334441513</v>
      </c>
      <c r="AU46" s="27">
        <f t="shared" si="60"/>
        <v>0.4373330306</v>
      </c>
      <c r="AV46" s="27">
        <f t="shared" si="60"/>
        <v>0.5616171218</v>
      </c>
      <c r="AW46" s="27">
        <f t="shared" si="60"/>
        <v>0.4174525549</v>
      </c>
      <c r="AX46" s="27">
        <f t="shared" si="60"/>
        <v>0.5160780098</v>
      </c>
      <c r="AY46" s="27">
        <f t="shared" si="60"/>
        <v>0.399098704</v>
      </c>
      <c r="AZ46" s="27">
        <f t="shared" si="60"/>
        <v>0.3307846749</v>
      </c>
      <c r="BA46" s="27">
        <f t="shared" si="60"/>
        <v>0.4264171071</v>
      </c>
      <c r="BB46" s="27">
        <f t="shared" si="60"/>
        <v>0.4031163052</v>
      </c>
      <c r="BC46" s="27">
        <f t="shared" si="60"/>
        <v>0.4568836981</v>
      </c>
      <c r="BD46" s="8"/>
      <c r="BE46" s="8"/>
      <c r="BF46" s="8"/>
      <c r="BG46" s="8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8"/>
      <c r="BU46" s="8"/>
      <c r="BV46" s="8"/>
      <c r="BW46" s="8"/>
    </row>
    <row r="47">
      <c r="A47" s="20" t="s">
        <v>131</v>
      </c>
      <c r="B47" s="8" t="s">
        <v>132</v>
      </c>
      <c r="C47" s="8">
        <v>559.0</v>
      </c>
      <c r="D47" s="8">
        <f t="shared" si="2"/>
        <v>1677</v>
      </c>
      <c r="E47" s="8" t="s">
        <v>122</v>
      </c>
      <c r="F47" s="8">
        <f t="shared" si="3"/>
        <v>1.677</v>
      </c>
      <c r="G47" s="8">
        <v>64.0</v>
      </c>
      <c r="H47" s="8">
        <v>87.0</v>
      </c>
      <c r="I47" s="8">
        <v>93.0</v>
      </c>
      <c r="J47" s="8">
        <v>123.0</v>
      </c>
      <c r="K47" s="8">
        <v>95.0</v>
      </c>
      <c r="L47" s="8">
        <v>87.0</v>
      </c>
      <c r="M47" s="8">
        <v>69.0</v>
      </c>
      <c r="N47" s="8">
        <v>64.0</v>
      </c>
      <c r="O47" s="8">
        <v>63.0</v>
      </c>
      <c r="P47" s="8">
        <v>41.0</v>
      </c>
      <c r="Q47" s="8">
        <v>77.0</v>
      </c>
      <c r="R47" s="8">
        <v>51.0</v>
      </c>
      <c r="S47" s="6"/>
      <c r="T47" s="8"/>
      <c r="U47" s="8"/>
      <c r="V47" s="8"/>
      <c r="W47" s="6" t="s">
        <v>131</v>
      </c>
      <c r="X47" s="8" t="s">
        <v>132</v>
      </c>
      <c r="Y47" s="8" t="s">
        <v>122</v>
      </c>
      <c r="Z47" s="24">
        <f t="shared" si="4"/>
        <v>2.195822037</v>
      </c>
      <c r="AA47" s="24">
        <f t="shared" si="5"/>
        <v>1.999165865</v>
      </c>
      <c r="AB47" s="24">
        <f t="shared" si="6"/>
        <v>2.275591782</v>
      </c>
      <c r="AC47" s="24">
        <f t="shared" si="7"/>
        <v>3.209858179</v>
      </c>
      <c r="AD47" s="24">
        <f t="shared" si="8"/>
        <v>2.303732313</v>
      </c>
      <c r="AE47" s="24">
        <f t="shared" si="9"/>
        <v>2.353827323</v>
      </c>
      <c r="AF47" s="24">
        <f t="shared" si="10"/>
        <v>1.507139253</v>
      </c>
      <c r="AG47" s="24">
        <f t="shared" si="11"/>
        <v>2.400213019</v>
      </c>
      <c r="AH47" s="24">
        <f t="shared" si="12"/>
        <v>1.740828734</v>
      </c>
      <c r="AI47" s="24">
        <f t="shared" si="13"/>
        <v>1.419768862</v>
      </c>
      <c r="AJ47" s="24">
        <f t="shared" si="14"/>
        <v>2.70090147</v>
      </c>
      <c r="AK47" s="24">
        <f t="shared" si="15"/>
        <v>2.019352524</v>
      </c>
      <c r="AL47" s="28">
        <f t="shared" si="16"/>
        <v>2.38966625</v>
      </c>
      <c r="AM47" s="26">
        <f t="shared" si="17"/>
        <v>1.964700644</v>
      </c>
      <c r="AN47" s="8"/>
      <c r="AO47" s="8" t="s">
        <v>131</v>
      </c>
      <c r="AP47" s="8" t="s">
        <v>132</v>
      </c>
      <c r="AQ47" s="8" t="s">
        <v>122</v>
      </c>
      <c r="AR47" s="27">
        <f t="shared" ref="AR47:BC47" si="61">LOG10(Z47+1)</f>
        <v>0.5045825871</v>
      </c>
      <c r="AS47" s="27">
        <f t="shared" si="61"/>
        <v>0.4770004846</v>
      </c>
      <c r="AT47" s="27">
        <f t="shared" si="61"/>
        <v>0.5152897729</v>
      </c>
      <c r="AU47" s="27">
        <f t="shared" si="61"/>
        <v>0.6242674656</v>
      </c>
      <c r="AV47" s="27">
        <f t="shared" si="61"/>
        <v>0.5190048511</v>
      </c>
      <c r="AW47" s="27">
        <f t="shared" si="61"/>
        <v>0.5255406986</v>
      </c>
      <c r="AX47" s="27">
        <f t="shared" si="61"/>
        <v>0.3991784565</v>
      </c>
      <c r="AY47" s="27">
        <f t="shared" si="61"/>
        <v>0.5315061259</v>
      </c>
      <c r="AZ47" s="27">
        <f t="shared" si="61"/>
        <v>0.4378818986</v>
      </c>
      <c r="BA47" s="27">
        <f t="shared" si="61"/>
        <v>0.3837738838</v>
      </c>
      <c r="BB47" s="27">
        <f t="shared" si="61"/>
        <v>0.5683075229</v>
      </c>
      <c r="BC47" s="27">
        <f t="shared" si="61"/>
        <v>0.479913822</v>
      </c>
      <c r="BD47" s="8"/>
      <c r="BE47" s="8"/>
      <c r="BF47" s="8"/>
      <c r="BG47" s="8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8"/>
      <c r="BU47" s="8"/>
      <c r="BV47" s="8"/>
      <c r="BW47" s="8"/>
    </row>
    <row r="48">
      <c r="A48" s="20" t="s">
        <v>133</v>
      </c>
      <c r="B48" s="8" t="s">
        <v>134</v>
      </c>
      <c r="C48" s="8">
        <v>418.0</v>
      </c>
      <c r="D48" s="8">
        <f t="shared" si="2"/>
        <v>1254</v>
      </c>
      <c r="E48" s="8" t="s">
        <v>122</v>
      </c>
      <c r="F48" s="8">
        <f t="shared" si="3"/>
        <v>1.254</v>
      </c>
      <c r="G48" s="8">
        <v>63.0</v>
      </c>
      <c r="H48" s="8">
        <v>66.0</v>
      </c>
      <c r="I48" s="8">
        <v>82.0</v>
      </c>
      <c r="J48" s="8">
        <v>81.0</v>
      </c>
      <c r="K48" s="8">
        <v>89.0</v>
      </c>
      <c r="L48" s="8">
        <v>71.0</v>
      </c>
      <c r="M48" s="8">
        <v>75.0</v>
      </c>
      <c r="N48" s="8">
        <v>62.0</v>
      </c>
      <c r="O48" s="8">
        <v>66.0</v>
      </c>
      <c r="P48" s="8">
        <v>52.0</v>
      </c>
      <c r="Q48" s="8">
        <v>47.0</v>
      </c>
      <c r="R48" s="8">
        <v>42.0</v>
      </c>
      <c r="S48" s="6"/>
      <c r="T48" s="8"/>
      <c r="U48" s="8"/>
      <c r="V48" s="8"/>
      <c r="W48" s="6" t="s">
        <v>133</v>
      </c>
      <c r="X48" s="8" t="s">
        <v>134</v>
      </c>
      <c r="Y48" s="8" t="s">
        <v>122</v>
      </c>
      <c r="Z48" s="24">
        <f t="shared" si="4"/>
        <v>2.890634894</v>
      </c>
      <c r="AA48" s="24">
        <f t="shared" si="5"/>
        <v>2.028191867</v>
      </c>
      <c r="AB48" s="24">
        <f t="shared" si="6"/>
        <v>2.683247829</v>
      </c>
      <c r="AC48" s="24">
        <f t="shared" si="7"/>
        <v>2.826840325</v>
      </c>
      <c r="AD48" s="24">
        <f t="shared" si="8"/>
        <v>2.88624997</v>
      </c>
      <c r="AE48" s="24">
        <f t="shared" si="9"/>
        <v>2.568911968</v>
      </c>
      <c r="AF48" s="24">
        <f t="shared" si="10"/>
        <v>2.190791664</v>
      </c>
      <c r="AG48" s="24">
        <f t="shared" si="11"/>
        <v>3.109546307</v>
      </c>
      <c r="AH48" s="24">
        <f t="shared" si="12"/>
        <v>2.438905419</v>
      </c>
      <c r="AI48" s="24">
        <f t="shared" si="13"/>
        <v>2.408089699</v>
      </c>
      <c r="AJ48" s="24">
        <f t="shared" si="14"/>
        <v>2.204709635</v>
      </c>
      <c r="AK48" s="24">
        <f t="shared" si="15"/>
        <v>2.223959028</v>
      </c>
      <c r="AL48" s="28">
        <f t="shared" si="16"/>
        <v>2.647346142</v>
      </c>
      <c r="AM48" s="26">
        <f t="shared" si="17"/>
        <v>2.429333626</v>
      </c>
      <c r="AN48" s="8"/>
      <c r="AO48" s="8" t="s">
        <v>133</v>
      </c>
      <c r="AP48" s="8" t="s">
        <v>134</v>
      </c>
      <c r="AQ48" s="8" t="s">
        <v>122</v>
      </c>
      <c r="AR48" s="27">
        <f t="shared" ref="AR48:BC48" si="62">LOG10(Z48+1)</f>
        <v>0.5900204775</v>
      </c>
      <c r="AS48" s="27">
        <f t="shared" si="62"/>
        <v>0.4811833887</v>
      </c>
      <c r="AT48" s="27">
        <f t="shared" si="62"/>
        <v>0.5662309416</v>
      </c>
      <c r="AU48" s="27">
        <f t="shared" si="62"/>
        <v>0.5828403417</v>
      </c>
      <c r="AV48" s="27">
        <f t="shared" si="62"/>
        <v>0.5895307317</v>
      </c>
      <c r="AW48" s="27">
        <f t="shared" si="62"/>
        <v>0.5525358356</v>
      </c>
      <c r="AX48" s="27">
        <f t="shared" si="62"/>
        <v>0.5038984488</v>
      </c>
      <c r="AY48" s="27">
        <f t="shared" si="62"/>
        <v>0.6137938785</v>
      </c>
      <c r="AZ48" s="27">
        <f t="shared" si="62"/>
        <v>0.5364202315</v>
      </c>
      <c r="BA48" s="27">
        <f t="shared" si="62"/>
        <v>0.5325110167</v>
      </c>
      <c r="BB48" s="27">
        <f t="shared" si="62"/>
        <v>0.5057886861</v>
      </c>
      <c r="BC48" s="27">
        <f t="shared" si="62"/>
        <v>0.5083895139</v>
      </c>
      <c r="BD48" s="8"/>
      <c r="BE48" s="8"/>
      <c r="BF48" s="8"/>
      <c r="BG48" s="8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8"/>
      <c r="BU48" s="8"/>
      <c r="BV48" s="8"/>
      <c r="BW48" s="8"/>
    </row>
    <row r="49">
      <c r="A49" s="20" t="s">
        <v>135</v>
      </c>
      <c r="B49" s="8" t="s">
        <v>136</v>
      </c>
      <c r="C49" s="8">
        <v>885.0</v>
      </c>
      <c r="D49" s="8">
        <f t="shared" si="2"/>
        <v>2655</v>
      </c>
      <c r="E49" s="8" t="s">
        <v>122</v>
      </c>
      <c r="F49" s="8">
        <f t="shared" si="3"/>
        <v>2.655</v>
      </c>
      <c r="G49" s="8">
        <v>168.0</v>
      </c>
      <c r="H49" s="8">
        <v>45.0</v>
      </c>
      <c r="I49" s="8">
        <v>178.0</v>
      </c>
      <c r="J49" s="8">
        <v>24.0</v>
      </c>
      <c r="K49" s="8">
        <v>107.0</v>
      </c>
      <c r="L49" s="8">
        <v>107.0</v>
      </c>
      <c r="M49" s="8">
        <v>171.0</v>
      </c>
      <c r="N49" s="8">
        <v>113.0</v>
      </c>
      <c r="O49" s="8">
        <v>90.0</v>
      </c>
      <c r="P49" s="8">
        <v>120.0</v>
      </c>
      <c r="Q49" s="8">
        <v>66.0</v>
      </c>
      <c r="R49" s="8">
        <v>98.0</v>
      </c>
      <c r="S49" s="6"/>
      <c r="T49" s="8"/>
      <c r="U49" s="8"/>
      <c r="V49" s="8"/>
      <c r="W49" s="6" t="s">
        <v>135</v>
      </c>
      <c r="X49" s="8" t="s">
        <v>136</v>
      </c>
      <c r="Y49" s="8" t="s">
        <v>122</v>
      </c>
      <c r="Z49" s="24">
        <f t="shared" si="4"/>
        <v>3.640784589</v>
      </c>
      <c r="AA49" s="24">
        <f t="shared" si="5"/>
        <v>0.6531465334</v>
      </c>
      <c r="AB49" s="24">
        <f t="shared" si="6"/>
        <v>2.751059274</v>
      </c>
      <c r="AC49" s="24">
        <f t="shared" si="7"/>
        <v>0.3956038522</v>
      </c>
      <c r="AD49" s="24">
        <f t="shared" si="8"/>
        <v>1.638931202</v>
      </c>
      <c r="AE49" s="24">
        <f t="shared" si="9"/>
        <v>1.82855346</v>
      </c>
      <c r="AF49" s="24">
        <f t="shared" si="10"/>
        <v>2.359222698</v>
      </c>
      <c r="AG49" s="24">
        <f t="shared" si="11"/>
        <v>2.676805363</v>
      </c>
      <c r="AH49" s="24">
        <f t="shared" si="12"/>
        <v>1.57082044</v>
      </c>
      <c r="AI49" s="24">
        <f t="shared" si="13"/>
        <v>2.624723584</v>
      </c>
      <c r="AJ49" s="24">
        <f t="shared" si="14"/>
        <v>1.462279827</v>
      </c>
      <c r="AK49" s="24">
        <f t="shared" si="15"/>
        <v>2.450962003</v>
      </c>
      <c r="AL49" s="28">
        <f t="shared" si="16"/>
        <v>1.818013152</v>
      </c>
      <c r="AM49" s="26">
        <f t="shared" si="17"/>
        <v>2.190802319</v>
      </c>
      <c r="AN49" s="8"/>
      <c r="AO49" s="8" t="s">
        <v>135</v>
      </c>
      <c r="AP49" s="8" t="s">
        <v>136</v>
      </c>
      <c r="AQ49" s="8" t="s">
        <v>122</v>
      </c>
      <c r="AR49" s="27">
        <f t="shared" ref="AR49:BC49" si="63">LOG10(Z49+1)</f>
        <v>0.6665914103</v>
      </c>
      <c r="AS49" s="27">
        <f t="shared" si="63"/>
        <v>0.2183113508</v>
      </c>
      <c r="AT49" s="27">
        <f t="shared" si="63"/>
        <v>0.5741539269</v>
      </c>
      <c r="AU49" s="27">
        <f t="shared" si="63"/>
        <v>0.1447621595</v>
      </c>
      <c r="AV49" s="27">
        <f t="shared" si="63"/>
        <v>0.4214280682</v>
      </c>
      <c r="AW49" s="27">
        <f t="shared" si="63"/>
        <v>0.4515643914</v>
      </c>
      <c r="AX49" s="27">
        <f t="shared" si="63"/>
        <v>0.5262387962</v>
      </c>
      <c r="AY49" s="27">
        <f t="shared" si="63"/>
        <v>0.5654706405</v>
      </c>
      <c r="AZ49" s="27">
        <f t="shared" si="63"/>
        <v>0.4100717441</v>
      </c>
      <c r="BA49" s="27">
        <f t="shared" si="63"/>
        <v>0.5592748935</v>
      </c>
      <c r="BB49" s="27">
        <f t="shared" si="63"/>
        <v>0.391337407</v>
      </c>
      <c r="BC49" s="27">
        <f t="shared" si="63"/>
        <v>0.5379401774</v>
      </c>
      <c r="BD49" s="8"/>
      <c r="BE49" s="8"/>
      <c r="BF49" s="8"/>
      <c r="BG49" s="8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8"/>
      <c r="BU49" s="8"/>
      <c r="BV49" s="8"/>
      <c r="BW49" s="8"/>
    </row>
    <row r="50">
      <c r="A50" s="20" t="s">
        <v>137</v>
      </c>
      <c r="B50" s="8" t="s">
        <v>138</v>
      </c>
      <c r="C50" s="8">
        <v>631.0</v>
      </c>
      <c r="D50" s="8">
        <f t="shared" si="2"/>
        <v>1893</v>
      </c>
      <c r="E50" s="8" t="s">
        <v>122</v>
      </c>
      <c r="F50" s="8">
        <f t="shared" si="3"/>
        <v>1.893</v>
      </c>
      <c r="G50" s="8">
        <v>25.0</v>
      </c>
      <c r="H50" s="8">
        <v>39.0</v>
      </c>
      <c r="I50" s="8">
        <v>41.0</v>
      </c>
      <c r="J50" s="8">
        <v>33.0</v>
      </c>
      <c r="K50" s="8">
        <v>44.0</v>
      </c>
      <c r="L50" s="8">
        <v>63.0</v>
      </c>
      <c r="M50" s="8">
        <v>27.0</v>
      </c>
      <c r="N50" s="8">
        <v>18.0</v>
      </c>
      <c r="O50" s="8">
        <v>38.0</v>
      </c>
      <c r="P50" s="8">
        <v>22.0</v>
      </c>
      <c r="Q50" s="8">
        <v>19.0</v>
      </c>
      <c r="R50" s="8">
        <v>16.0</v>
      </c>
      <c r="S50" s="6"/>
      <c r="T50" s="8"/>
      <c r="U50" s="8"/>
      <c r="V50" s="8"/>
      <c r="W50" s="6" t="s">
        <v>137</v>
      </c>
      <c r="X50" s="8" t="s">
        <v>138</v>
      </c>
      <c r="Y50" s="8" t="s">
        <v>122</v>
      </c>
      <c r="Z50" s="24">
        <f t="shared" si="4"/>
        <v>0.7598705667</v>
      </c>
      <c r="AA50" s="24">
        <f t="shared" si="5"/>
        <v>0.7939197958</v>
      </c>
      <c r="AB50" s="24">
        <f t="shared" si="6"/>
        <v>0.8887461115</v>
      </c>
      <c r="AC50" s="24">
        <f t="shared" si="7"/>
        <v>0.7629166999</v>
      </c>
      <c r="AD50" s="24">
        <f t="shared" si="8"/>
        <v>0.9452431391</v>
      </c>
      <c r="AE50" s="24">
        <f t="shared" si="9"/>
        <v>1.510004861</v>
      </c>
      <c r="AF50" s="24">
        <f t="shared" si="10"/>
        <v>0.5224569408</v>
      </c>
      <c r="AG50" s="24">
        <f t="shared" si="11"/>
        <v>0.5980324732</v>
      </c>
      <c r="AH50" s="24">
        <f t="shared" si="12"/>
        <v>0.930211153</v>
      </c>
      <c r="AI50" s="24">
        <f t="shared" si="13"/>
        <v>0.6748992099</v>
      </c>
      <c r="AJ50" s="24">
        <f t="shared" si="14"/>
        <v>0.5904104907</v>
      </c>
      <c r="AK50" s="24">
        <f t="shared" si="15"/>
        <v>0.5612345476</v>
      </c>
      <c r="AL50" s="28">
        <f t="shared" si="16"/>
        <v>0.9434501956</v>
      </c>
      <c r="AM50" s="26">
        <f t="shared" si="17"/>
        <v>0.6462074692</v>
      </c>
      <c r="AN50" s="8"/>
      <c r="AO50" s="8" t="s">
        <v>137</v>
      </c>
      <c r="AP50" s="8" t="s">
        <v>138</v>
      </c>
      <c r="AQ50" s="8" t="s">
        <v>122</v>
      </c>
      <c r="AR50" s="27">
        <f t="shared" ref="AR50:BC50" si="64">LOG10(Z50+1)</f>
        <v>0.2454807279</v>
      </c>
      <c r="AS50" s="27">
        <f t="shared" si="64"/>
        <v>0.2538030223</v>
      </c>
      <c r="AT50" s="27">
        <f t="shared" si="64"/>
        <v>0.2761735832</v>
      </c>
      <c r="AU50" s="27">
        <f t="shared" si="64"/>
        <v>0.2462317918</v>
      </c>
      <c r="AV50" s="27">
        <f t="shared" si="64"/>
        <v>0.2889738922</v>
      </c>
      <c r="AW50" s="27">
        <f t="shared" si="64"/>
        <v>0.3996745625</v>
      </c>
      <c r="AX50" s="27">
        <f t="shared" si="64"/>
        <v>0.1825450185</v>
      </c>
      <c r="AY50" s="27">
        <f t="shared" si="64"/>
        <v>0.2035856002</v>
      </c>
      <c r="AZ50" s="27">
        <f t="shared" si="64"/>
        <v>0.2856048207</v>
      </c>
      <c r="BA50" s="27">
        <f t="shared" si="64"/>
        <v>0.2239886777</v>
      </c>
      <c r="BB50" s="27">
        <f t="shared" si="64"/>
        <v>0.2015092318</v>
      </c>
      <c r="BC50" s="27">
        <f t="shared" si="64"/>
        <v>0.193468153</v>
      </c>
      <c r="BD50" s="8"/>
      <c r="BE50" s="8"/>
      <c r="BF50" s="8"/>
      <c r="BG50" s="8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8"/>
      <c r="BU50" s="8"/>
      <c r="BV50" s="8"/>
      <c r="BW50" s="8"/>
    </row>
    <row r="51">
      <c r="A51" s="20" t="s">
        <v>139</v>
      </c>
      <c r="B51" s="8" t="s">
        <v>140</v>
      </c>
      <c r="C51" s="8">
        <v>455.0</v>
      </c>
      <c r="D51" s="8">
        <f t="shared" si="2"/>
        <v>1365</v>
      </c>
      <c r="E51" s="8" t="s">
        <v>122</v>
      </c>
      <c r="F51" s="8">
        <f t="shared" si="3"/>
        <v>1.365</v>
      </c>
      <c r="G51" s="8">
        <v>77.0</v>
      </c>
      <c r="H51" s="8">
        <v>45.0</v>
      </c>
      <c r="I51" s="8">
        <v>93.0</v>
      </c>
      <c r="J51" s="8">
        <v>99.0</v>
      </c>
      <c r="K51" s="8">
        <v>144.0</v>
      </c>
      <c r="L51" s="8">
        <v>129.0</v>
      </c>
      <c r="M51" s="8">
        <v>88.0</v>
      </c>
      <c r="N51" s="8">
        <v>64.0</v>
      </c>
      <c r="O51" s="8">
        <v>99.0</v>
      </c>
      <c r="P51" s="8">
        <v>71.0</v>
      </c>
      <c r="Q51" s="8">
        <v>91.0</v>
      </c>
      <c r="R51" s="8">
        <v>40.0</v>
      </c>
      <c r="S51" s="6"/>
      <c r="T51" s="8"/>
      <c r="U51" s="8"/>
      <c r="V51" s="8"/>
      <c r="W51" s="6" t="s">
        <v>139</v>
      </c>
      <c r="X51" s="8" t="s">
        <v>140</v>
      </c>
      <c r="Y51" s="8" t="s">
        <v>122</v>
      </c>
      <c r="Z51" s="24">
        <f t="shared" si="4"/>
        <v>3.245699448</v>
      </c>
      <c r="AA51" s="24">
        <f t="shared" si="5"/>
        <v>1.270405895</v>
      </c>
      <c r="AB51" s="24">
        <f t="shared" si="6"/>
        <v>2.795727047</v>
      </c>
      <c r="AC51" s="24">
        <f t="shared" si="7"/>
        <v>3.17406882</v>
      </c>
      <c r="AD51" s="24">
        <f t="shared" si="8"/>
        <v>4.290138491</v>
      </c>
      <c r="AE51" s="24">
        <f t="shared" si="9"/>
        <v>4.287908099</v>
      </c>
      <c r="AF51" s="24">
        <f t="shared" si="10"/>
        <v>2.361496867</v>
      </c>
      <c r="AG51" s="24">
        <f t="shared" si="11"/>
        <v>2.948833138</v>
      </c>
      <c r="AH51" s="24">
        <f t="shared" si="12"/>
        <v>3.36086527</v>
      </c>
      <c r="AI51" s="24">
        <f t="shared" si="13"/>
        <v>3.020595355</v>
      </c>
      <c r="AJ51" s="24">
        <f t="shared" si="14"/>
        <v>3.921568627</v>
      </c>
      <c r="AK51" s="24">
        <f t="shared" si="15"/>
        <v>1.945818679</v>
      </c>
      <c r="AL51" s="28">
        <f t="shared" si="16"/>
        <v>3.177324633</v>
      </c>
      <c r="AM51" s="26">
        <f t="shared" si="17"/>
        <v>2.926529656</v>
      </c>
      <c r="AN51" s="8"/>
      <c r="AO51" s="8" t="s">
        <v>139</v>
      </c>
      <c r="AP51" s="8" t="s">
        <v>140</v>
      </c>
      <c r="AQ51" s="8" t="s">
        <v>122</v>
      </c>
      <c r="AR51" s="27">
        <f t="shared" ref="AR51:BC51" si="65">LOG10(Z51+1)</f>
        <v>0.6279492473</v>
      </c>
      <c r="AS51" s="27">
        <f t="shared" si="65"/>
        <v>0.3561035057</v>
      </c>
      <c r="AT51" s="27">
        <f t="shared" si="65"/>
        <v>0.5792949745</v>
      </c>
      <c r="AU51" s="27">
        <f t="shared" si="65"/>
        <v>0.6205596052</v>
      </c>
      <c r="AV51" s="27">
        <f t="shared" si="65"/>
        <v>0.7234670416</v>
      </c>
      <c r="AW51" s="27">
        <f t="shared" si="65"/>
        <v>0.7232838988</v>
      </c>
      <c r="AX51" s="27">
        <f t="shared" si="65"/>
        <v>0.5265327108</v>
      </c>
      <c r="AY51" s="27">
        <f t="shared" si="65"/>
        <v>0.5964687825</v>
      </c>
      <c r="AZ51" s="27">
        <f t="shared" si="65"/>
        <v>0.6395726693</v>
      </c>
      <c r="BA51" s="27">
        <f t="shared" si="65"/>
        <v>0.6042903666</v>
      </c>
      <c r="BB51" s="27">
        <f t="shared" si="65"/>
        <v>0.6921035454</v>
      </c>
      <c r="BC51" s="27">
        <f t="shared" si="65"/>
        <v>0.4692060116</v>
      </c>
      <c r="BD51" s="8"/>
      <c r="BE51" s="8"/>
      <c r="BF51" s="8"/>
      <c r="BG51" s="8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8"/>
      <c r="BU51" s="8"/>
      <c r="BV51" s="8"/>
      <c r="BW51" s="8"/>
    </row>
    <row r="52">
      <c r="A52" s="20" t="s">
        <v>141</v>
      </c>
      <c r="B52" s="8" t="s">
        <v>142</v>
      </c>
      <c r="C52" s="8">
        <v>354.0</v>
      </c>
      <c r="D52" s="8">
        <f t="shared" si="2"/>
        <v>1062</v>
      </c>
      <c r="E52" s="8" t="s">
        <v>122</v>
      </c>
      <c r="F52" s="8">
        <f t="shared" si="3"/>
        <v>1.062</v>
      </c>
      <c r="G52" s="8">
        <v>3.0</v>
      </c>
      <c r="H52" s="8">
        <v>4.0</v>
      </c>
      <c r="I52" s="8">
        <v>9.0</v>
      </c>
      <c r="J52" s="8">
        <v>13.0</v>
      </c>
      <c r="K52" s="8">
        <v>11.0</v>
      </c>
      <c r="L52" s="8">
        <v>15.0</v>
      </c>
      <c r="M52" s="8">
        <v>12.0</v>
      </c>
      <c r="N52" s="8">
        <v>4.0</v>
      </c>
      <c r="O52" s="8">
        <v>3.0</v>
      </c>
      <c r="P52" s="8">
        <v>7.0</v>
      </c>
      <c r="Q52" s="8">
        <v>9.0</v>
      </c>
      <c r="R52" s="8">
        <v>4.0</v>
      </c>
      <c r="S52" s="6"/>
      <c r="T52" s="8"/>
      <c r="U52" s="8"/>
      <c r="V52" s="8"/>
      <c r="W52" s="6" t="s">
        <v>141</v>
      </c>
      <c r="X52" s="8" t="s">
        <v>142</v>
      </c>
      <c r="Y52" s="8" t="s">
        <v>122</v>
      </c>
      <c r="Z52" s="24">
        <f t="shared" si="4"/>
        <v>0.1625350263</v>
      </c>
      <c r="AA52" s="24">
        <f t="shared" si="5"/>
        <v>0.1451436741</v>
      </c>
      <c r="AB52" s="24">
        <f t="shared" si="6"/>
        <v>0.3477462565</v>
      </c>
      <c r="AC52" s="24">
        <f t="shared" si="7"/>
        <v>0.5357135498</v>
      </c>
      <c r="AD52" s="24">
        <f t="shared" si="8"/>
        <v>0.4212206361</v>
      </c>
      <c r="AE52" s="24">
        <f t="shared" si="9"/>
        <v>0.6408481754</v>
      </c>
      <c r="AF52" s="24">
        <f t="shared" si="10"/>
        <v>0.413898719</v>
      </c>
      <c r="AG52" s="24">
        <f t="shared" si="11"/>
        <v>0.2368854304</v>
      </c>
      <c r="AH52" s="24">
        <f t="shared" si="12"/>
        <v>0.1309017033</v>
      </c>
      <c r="AI52" s="24">
        <f t="shared" si="13"/>
        <v>0.3827721893</v>
      </c>
      <c r="AJ52" s="24">
        <f t="shared" si="14"/>
        <v>0.4985044865</v>
      </c>
      <c r="AK52" s="24">
        <f t="shared" si="15"/>
        <v>0.2500981635</v>
      </c>
      <c r="AL52" s="28">
        <f t="shared" si="16"/>
        <v>0.375534553</v>
      </c>
      <c r="AM52" s="26">
        <f t="shared" si="17"/>
        <v>0.3188434487</v>
      </c>
      <c r="AN52" s="8"/>
      <c r="AO52" s="8" t="s">
        <v>141</v>
      </c>
      <c r="AP52" s="8" t="s">
        <v>142</v>
      </c>
      <c r="AQ52" s="8" t="s">
        <v>122</v>
      </c>
      <c r="AR52" s="27">
        <f t="shared" ref="AR52:BC52" si="66">LOG10(Z52+1)</f>
        <v>0.06540604672</v>
      </c>
      <c r="AS52" s="27">
        <f t="shared" si="66"/>
        <v>0.05885997834</v>
      </c>
      <c r="AT52" s="27">
        <f t="shared" si="66"/>
        <v>0.1296081342</v>
      </c>
      <c r="AU52" s="27">
        <f t="shared" si="66"/>
        <v>0.1863102161</v>
      </c>
      <c r="AV52" s="27">
        <f t="shared" si="66"/>
        <v>0.1526615048</v>
      </c>
      <c r="AW52" s="27">
        <f t="shared" si="66"/>
        <v>0.2150683985</v>
      </c>
      <c r="AX52" s="27">
        <f t="shared" si="66"/>
        <v>0.150418301</v>
      </c>
      <c r="AY52" s="27">
        <f t="shared" si="66"/>
        <v>0.09232947387</v>
      </c>
      <c r="AZ52" s="27">
        <f t="shared" si="66"/>
        <v>0.05342485818</v>
      </c>
      <c r="BA52" s="27">
        <f t="shared" si="66"/>
        <v>0.1407506363</v>
      </c>
      <c r="BB52" s="27">
        <f t="shared" si="66"/>
        <v>0.1756580476</v>
      </c>
      <c r="BC52" s="27">
        <f t="shared" si="66"/>
        <v>0.09694411717</v>
      </c>
      <c r="BD52" s="8"/>
      <c r="BE52" s="8"/>
      <c r="BF52" s="8"/>
      <c r="BG52" s="8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8"/>
      <c r="BU52" s="8"/>
      <c r="BV52" s="8"/>
      <c r="BW52" s="8"/>
    </row>
    <row r="53">
      <c r="A53" s="20" t="s">
        <v>143</v>
      </c>
      <c r="B53" s="8" t="s">
        <v>144</v>
      </c>
      <c r="C53" s="8">
        <v>374.0</v>
      </c>
      <c r="D53" s="8">
        <f t="shared" si="2"/>
        <v>1122</v>
      </c>
      <c r="E53" s="8" t="s">
        <v>122</v>
      </c>
      <c r="F53" s="8">
        <f t="shared" si="3"/>
        <v>1.122</v>
      </c>
      <c r="G53" s="8">
        <v>25.0</v>
      </c>
      <c r="H53" s="8">
        <v>17.0</v>
      </c>
      <c r="I53" s="8">
        <v>25.0</v>
      </c>
      <c r="J53" s="8">
        <v>22.0</v>
      </c>
      <c r="K53" s="8">
        <v>12.0</v>
      </c>
      <c r="L53" s="8">
        <v>16.0</v>
      </c>
      <c r="M53" s="8">
        <v>15.0</v>
      </c>
      <c r="N53" s="8">
        <v>8.0</v>
      </c>
      <c r="O53" s="8">
        <v>30.0</v>
      </c>
      <c r="P53" s="8">
        <v>12.0</v>
      </c>
      <c r="Q53" s="8">
        <v>8.0</v>
      </c>
      <c r="R53" s="8">
        <v>15.0</v>
      </c>
      <c r="S53" s="6"/>
      <c r="T53" s="8"/>
      <c r="U53" s="8"/>
      <c r="V53" s="8"/>
      <c r="W53" s="6" t="s">
        <v>143</v>
      </c>
      <c r="X53" s="8" t="s">
        <v>144</v>
      </c>
      <c r="Y53" s="8" t="s">
        <v>122</v>
      </c>
      <c r="Z53" s="24">
        <f t="shared" si="4"/>
        <v>1.282027614</v>
      </c>
      <c r="AA53" s="24">
        <f t="shared" si="5"/>
        <v>0.5838734162</v>
      </c>
      <c r="AB53" s="24">
        <f t="shared" si="6"/>
        <v>0.9143061111</v>
      </c>
      <c r="AC53" s="24">
        <f t="shared" si="7"/>
        <v>0.858111297</v>
      </c>
      <c r="AD53" s="24">
        <f t="shared" si="8"/>
        <v>0.434940511</v>
      </c>
      <c r="AE53" s="24">
        <f t="shared" si="9"/>
        <v>0.6470167674</v>
      </c>
      <c r="AF53" s="24">
        <f t="shared" si="10"/>
        <v>0.4897063721</v>
      </c>
      <c r="AG53" s="24">
        <f t="shared" si="11"/>
        <v>0.4484355206</v>
      </c>
      <c r="AH53" s="24">
        <f t="shared" si="12"/>
        <v>1.239016122</v>
      </c>
      <c r="AI53" s="24">
        <f t="shared" si="13"/>
        <v>0.6210910085</v>
      </c>
      <c r="AJ53" s="24">
        <f t="shared" si="14"/>
        <v>0.4194191045</v>
      </c>
      <c r="AK53" s="24">
        <f t="shared" si="15"/>
        <v>0.8877147382</v>
      </c>
      <c r="AL53" s="28">
        <f t="shared" si="16"/>
        <v>0.7867126195</v>
      </c>
      <c r="AM53" s="26">
        <f t="shared" si="17"/>
        <v>0.6842304777</v>
      </c>
      <c r="AN53" s="8"/>
      <c r="AO53" s="8" t="s">
        <v>143</v>
      </c>
      <c r="AP53" s="8" t="s">
        <v>144</v>
      </c>
      <c r="AQ53" s="8" t="s">
        <v>122</v>
      </c>
      <c r="AR53" s="27">
        <f t="shared" ref="AR53:BC53" si="67">LOG10(Z53+1)</f>
        <v>0.3583208953</v>
      </c>
      <c r="AS53" s="27">
        <f t="shared" si="67"/>
        <v>0.1997204697</v>
      </c>
      <c r="AT53" s="27">
        <f t="shared" si="67"/>
        <v>0.2820113858</v>
      </c>
      <c r="AU53" s="27">
        <f t="shared" si="67"/>
        <v>0.2690717238</v>
      </c>
      <c r="AV53" s="27">
        <f t="shared" si="67"/>
        <v>0.1568338967</v>
      </c>
      <c r="AW53" s="27">
        <f t="shared" si="67"/>
        <v>0.2166980205</v>
      </c>
      <c r="AX53" s="27">
        <f t="shared" si="67"/>
        <v>0.1731006754</v>
      </c>
      <c r="AY53" s="27">
        <f t="shared" si="67"/>
        <v>0.1608991667</v>
      </c>
      <c r="AZ53" s="27">
        <f t="shared" si="67"/>
        <v>0.3500572207</v>
      </c>
      <c r="BA53" s="27">
        <f t="shared" si="67"/>
        <v>0.2098073969</v>
      </c>
      <c r="BB53" s="27">
        <f t="shared" si="67"/>
        <v>0.1521106463</v>
      </c>
      <c r="BC53" s="27">
        <f t="shared" si="67"/>
        <v>0.2759363666</v>
      </c>
      <c r="BD53" s="8"/>
      <c r="BE53" s="8"/>
      <c r="BF53" s="8"/>
      <c r="BG53" s="8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8"/>
      <c r="BU53" s="8"/>
      <c r="BV53" s="8"/>
      <c r="BW53" s="8"/>
    </row>
    <row r="54">
      <c r="A54" s="20" t="s">
        <v>145</v>
      </c>
      <c r="B54" s="8" t="s">
        <v>146</v>
      </c>
      <c r="C54" s="8">
        <v>205.0</v>
      </c>
      <c r="D54" s="8">
        <f t="shared" si="2"/>
        <v>615</v>
      </c>
      <c r="E54" s="8" t="s">
        <v>122</v>
      </c>
      <c r="F54" s="8">
        <f t="shared" si="3"/>
        <v>0.615</v>
      </c>
      <c r="G54" s="8">
        <v>106.0</v>
      </c>
      <c r="H54" s="8">
        <v>200.0</v>
      </c>
      <c r="I54" s="8">
        <v>210.0</v>
      </c>
      <c r="J54" s="8">
        <v>189.0</v>
      </c>
      <c r="K54" s="8">
        <v>292.0</v>
      </c>
      <c r="L54" s="8">
        <v>297.0</v>
      </c>
      <c r="M54" s="8">
        <v>188.0</v>
      </c>
      <c r="N54" s="8">
        <v>72.0</v>
      </c>
      <c r="O54" s="8">
        <v>170.0</v>
      </c>
      <c r="P54" s="8">
        <v>145.0</v>
      </c>
      <c r="Q54" s="8">
        <v>196.0</v>
      </c>
      <c r="R54" s="8">
        <v>101.0</v>
      </c>
      <c r="S54" s="6"/>
      <c r="T54" s="8"/>
      <c r="U54" s="8"/>
      <c r="V54" s="8"/>
      <c r="W54" s="6" t="s">
        <v>145</v>
      </c>
      <c r="X54" s="8" t="s">
        <v>146</v>
      </c>
      <c r="Y54" s="8" t="s">
        <v>122</v>
      </c>
      <c r="Z54" s="24">
        <f t="shared" si="4"/>
        <v>9.917015166</v>
      </c>
      <c r="AA54" s="24">
        <f t="shared" si="5"/>
        <v>12.53191723</v>
      </c>
      <c r="AB54" s="24">
        <f t="shared" si="6"/>
        <v>14.01162965</v>
      </c>
      <c r="AC54" s="24">
        <f t="shared" si="7"/>
        <v>13.44932487</v>
      </c>
      <c r="AD54" s="24">
        <f t="shared" si="8"/>
        <v>19.30852981</v>
      </c>
      <c r="AE54" s="24">
        <f t="shared" si="9"/>
        <v>21.91138064</v>
      </c>
      <c r="AF54" s="24">
        <f t="shared" si="10"/>
        <v>11.19747461</v>
      </c>
      <c r="AG54" s="24">
        <f t="shared" si="11"/>
        <v>7.363092499</v>
      </c>
      <c r="AH54" s="24">
        <f t="shared" si="12"/>
        <v>12.80921058</v>
      </c>
      <c r="AI54" s="24">
        <f t="shared" si="13"/>
        <v>13.69177455</v>
      </c>
      <c r="AJ54" s="24">
        <f t="shared" si="14"/>
        <v>18.747011</v>
      </c>
      <c r="AK54" s="24">
        <f t="shared" si="15"/>
        <v>10.90488993</v>
      </c>
      <c r="AL54" s="28">
        <f t="shared" si="16"/>
        <v>15.18829956</v>
      </c>
      <c r="AM54" s="26">
        <f t="shared" si="17"/>
        <v>12.45224219</v>
      </c>
      <c r="AN54" s="8"/>
      <c r="AO54" s="8" t="s">
        <v>145</v>
      </c>
      <c r="AP54" s="8" t="s">
        <v>146</v>
      </c>
      <c r="AQ54" s="8" t="s">
        <v>122</v>
      </c>
      <c r="AR54" s="27">
        <f t="shared" ref="AR54:BC54" si="68">LOG10(Z54+1)</f>
        <v>1.038103914</v>
      </c>
      <c r="AS54" s="27">
        <f t="shared" si="68"/>
        <v>1.131359333</v>
      </c>
      <c r="AT54" s="27">
        <f t="shared" si="68"/>
        <v>1.176427842</v>
      </c>
      <c r="AU54" s="27">
        <f t="shared" si="68"/>
        <v>1.159847555</v>
      </c>
      <c r="AV54" s="27">
        <f t="shared" si="68"/>
        <v>1.307678485</v>
      </c>
      <c r="AW54" s="27">
        <f t="shared" si="68"/>
        <v>1.360051261</v>
      </c>
      <c r="AX54" s="27">
        <f t="shared" si="68"/>
        <v>1.086269923</v>
      </c>
      <c r="AY54" s="27">
        <f t="shared" si="68"/>
        <v>0.9223669003</v>
      </c>
      <c r="AZ54" s="27">
        <f t="shared" si="68"/>
        <v>1.140168852</v>
      </c>
      <c r="BA54" s="27">
        <f t="shared" si="68"/>
        <v>1.167074255</v>
      </c>
      <c r="BB54" s="27">
        <f t="shared" si="68"/>
        <v>1.295501368</v>
      </c>
      <c r="BC54" s="27">
        <f t="shared" si="68"/>
        <v>1.075725384</v>
      </c>
      <c r="BD54" s="8"/>
      <c r="BE54" s="8"/>
      <c r="BF54" s="8"/>
      <c r="BG54" s="8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8"/>
      <c r="BU54" s="8"/>
      <c r="BV54" s="8"/>
      <c r="BW54" s="8"/>
    </row>
    <row r="55">
      <c r="A55" s="20" t="s">
        <v>147</v>
      </c>
      <c r="B55" s="8" t="s">
        <v>148</v>
      </c>
      <c r="C55" s="8">
        <v>363.0</v>
      </c>
      <c r="D55" s="8">
        <f t="shared" si="2"/>
        <v>1089</v>
      </c>
      <c r="E55" s="8" t="s">
        <v>122</v>
      </c>
      <c r="F55" s="8">
        <f t="shared" si="3"/>
        <v>1.089</v>
      </c>
      <c r="G55" s="8">
        <v>755.0</v>
      </c>
      <c r="H55" s="8">
        <v>1101.0</v>
      </c>
      <c r="I55" s="8">
        <v>893.0</v>
      </c>
      <c r="J55" s="8">
        <v>867.0</v>
      </c>
      <c r="K55" s="8">
        <v>858.0</v>
      </c>
      <c r="L55" s="8">
        <v>737.0</v>
      </c>
      <c r="M55" s="8">
        <v>1128.0</v>
      </c>
      <c r="N55" s="8">
        <v>577.0</v>
      </c>
      <c r="O55" s="8">
        <v>786.0</v>
      </c>
      <c r="P55" s="8">
        <v>538.0</v>
      </c>
      <c r="Q55" s="8">
        <v>471.0</v>
      </c>
      <c r="R55" s="8">
        <v>644.0</v>
      </c>
      <c r="S55" s="6"/>
      <c r="T55" s="8"/>
      <c r="U55" s="8"/>
      <c r="V55" s="8"/>
      <c r="W55" s="6" t="s">
        <v>147</v>
      </c>
      <c r="X55" s="8" t="s">
        <v>148</v>
      </c>
      <c r="Y55" s="8" t="s">
        <v>122</v>
      </c>
      <c r="Z55" s="24">
        <f t="shared" si="4"/>
        <v>39.89048345</v>
      </c>
      <c r="AA55" s="24">
        <f t="shared" si="5"/>
        <v>38.96028068</v>
      </c>
      <c r="AB55" s="24">
        <f t="shared" si="6"/>
        <v>33.64868139</v>
      </c>
      <c r="AC55" s="24">
        <f t="shared" si="7"/>
        <v>34.84215539</v>
      </c>
      <c r="AD55" s="24">
        <f t="shared" si="8"/>
        <v>32.04061764</v>
      </c>
      <c r="AE55" s="24">
        <f t="shared" si="9"/>
        <v>30.70633742</v>
      </c>
      <c r="AF55" s="24">
        <f t="shared" si="10"/>
        <v>37.94185612</v>
      </c>
      <c r="AG55" s="24">
        <f t="shared" si="11"/>
        <v>33.32351531</v>
      </c>
      <c r="AH55" s="24">
        <f t="shared" si="12"/>
        <v>33.44592611</v>
      </c>
      <c r="AI55" s="24">
        <f t="shared" si="13"/>
        <v>28.68938567</v>
      </c>
      <c r="AJ55" s="24">
        <f t="shared" si="14"/>
        <v>25.44158159</v>
      </c>
      <c r="AK55" s="24">
        <f t="shared" si="15"/>
        <v>39.2674786</v>
      </c>
      <c r="AL55" s="28">
        <f t="shared" si="16"/>
        <v>35.01475933</v>
      </c>
      <c r="AM55" s="26">
        <f t="shared" si="17"/>
        <v>33.01829057</v>
      </c>
      <c r="AN55" s="8"/>
      <c r="AO55" s="8" t="s">
        <v>147</v>
      </c>
      <c r="AP55" s="8" t="s">
        <v>148</v>
      </c>
      <c r="AQ55" s="8" t="s">
        <v>122</v>
      </c>
      <c r="AR55" s="27">
        <f t="shared" ref="AR55:BC55" si="69">LOG10(Z55+1)</f>
        <v>1.611622245</v>
      </c>
      <c r="AS55" s="27">
        <f t="shared" si="69"/>
        <v>1.60162853</v>
      </c>
      <c r="AT55" s="27">
        <f t="shared" si="69"/>
        <v>1.539686712</v>
      </c>
      <c r="AU55" s="27">
        <f t="shared" si="69"/>
        <v>1.554394118</v>
      </c>
      <c r="AV55" s="27">
        <f t="shared" si="69"/>
        <v>1.519048157</v>
      </c>
      <c r="AW55" s="27">
        <f t="shared" si="69"/>
        <v>1.501146077</v>
      </c>
      <c r="AX55" s="27">
        <f t="shared" si="69"/>
        <v>1.590416648</v>
      </c>
      <c r="AY55" s="27">
        <f t="shared" si="69"/>
        <v>1.535591761</v>
      </c>
      <c r="AZ55" s="27">
        <f t="shared" si="69"/>
        <v>1.537137866</v>
      </c>
      <c r="BA55" s="27">
        <f t="shared" si="69"/>
        <v>1.472601211</v>
      </c>
      <c r="BB55" s="27">
        <f t="shared" si="69"/>
        <v>1.422287429</v>
      </c>
      <c r="BC55" s="27">
        <f t="shared" si="69"/>
        <v>1.604954437</v>
      </c>
      <c r="BD55" s="8"/>
      <c r="BE55" s="8"/>
      <c r="BF55" s="8"/>
      <c r="BG55" s="8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8"/>
      <c r="BU55" s="8"/>
      <c r="BV55" s="8"/>
      <c r="BW55" s="8"/>
    </row>
    <row r="56">
      <c r="A56" s="20" t="s">
        <v>149</v>
      </c>
      <c r="B56" s="8" t="s">
        <v>150</v>
      </c>
      <c r="C56" s="8">
        <v>235.0</v>
      </c>
      <c r="D56" s="8">
        <f t="shared" si="2"/>
        <v>705</v>
      </c>
      <c r="E56" s="8" t="s">
        <v>122</v>
      </c>
      <c r="F56" s="8">
        <f t="shared" si="3"/>
        <v>0.705</v>
      </c>
      <c r="G56" s="8">
        <v>85.0</v>
      </c>
      <c r="H56" s="8">
        <v>89.0</v>
      </c>
      <c r="I56" s="8">
        <v>121.0</v>
      </c>
      <c r="J56" s="8">
        <v>88.0</v>
      </c>
      <c r="K56" s="8">
        <v>116.0</v>
      </c>
      <c r="L56" s="8">
        <v>97.0</v>
      </c>
      <c r="M56" s="8">
        <v>104.0</v>
      </c>
      <c r="N56" s="8">
        <v>62.0</v>
      </c>
      <c r="O56" s="8">
        <v>81.0</v>
      </c>
      <c r="P56" s="8">
        <v>50.0</v>
      </c>
      <c r="Q56" s="8">
        <v>69.0</v>
      </c>
      <c r="R56" s="8">
        <v>49.0</v>
      </c>
      <c r="S56" s="6"/>
      <c r="T56" s="8"/>
      <c r="U56" s="8"/>
      <c r="V56" s="8"/>
      <c r="W56" s="6" t="s">
        <v>149</v>
      </c>
      <c r="X56" s="8" t="s">
        <v>150</v>
      </c>
      <c r="Y56" s="8" t="s">
        <v>122</v>
      </c>
      <c r="Z56" s="24">
        <f t="shared" si="4"/>
        <v>6.93713325</v>
      </c>
      <c r="AA56" s="24">
        <f t="shared" si="5"/>
        <v>4.864783613</v>
      </c>
      <c r="AB56" s="24">
        <f t="shared" si="6"/>
        <v>7.042724894</v>
      </c>
      <c r="AC56" s="24">
        <f t="shared" si="7"/>
        <v>5.462700002</v>
      </c>
      <c r="AD56" s="24">
        <f t="shared" si="8"/>
        <v>6.691297564</v>
      </c>
      <c r="AE56" s="24">
        <f t="shared" si="9"/>
        <v>6.242679332</v>
      </c>
      <c r="AF56" s="24">
        <f t="shared" si="10"/>
        <v>5.403579872</v>
      </c>
      <c r="AG56" s="24">
        <f t="shared" si="11"/>
        <v>5.531022793</v>
      </c>
      <c r="AH56" s="24">
        <f t="shared" si="12"/>
        <v>5.324078639</v>
      </c>
      <c r="AI56" s="24">
        <f t="shared" si="13"/>
        <v>4.118582219</v>
      </c>
      <c r="AJ56" s="24">
        <f t="shared" si="14"/>
        <v>5.757196496</v>
      </c>
      <c r="AK56" s="24">
        <f t="shared" si="15"/>
        <v>4.615109303</v>
      </c>
      <c r="AL56" s="28">
        <f t="shared" si="16"/>
        <v>6.206886442</v>
      </c>
      <c r="AM56" s="26">
        <f t="shared" si="17"/>
        <v>5.12492822</v>
      </c>
      <c r="AN56" s="8"/>
      <c r="AO56" s="8" t="s">
        <v>149</v>
      </c>
      <c r="AP56" s="8" t="s">
        <v>150</v>
      </c>
      <c r="AQ56" s="8" t="s">
        <v>122</v>
      </c>
      <c r="AR56" s="27">
        <f t="shared" ref="AR56:BC56" si="70">LOG10(Z56+1)</f>
        <v>0.8996636714</v>
      </c>
      <c r="AS56" s="27">
        <f t="shared" si="70"/>
        <v>0.768251993</v>
      </c>
      <c r="AT56" s="27">
        <f t="shared" si="70"/>
        <v>0.9054032137</v>
      </c>
      <c r="AU56" s="27">
        <f t="shared" si="70"/>
        <v>0.8104139964</v>
      </c>
      <c r="AV56" s="27">
        <f t="shared" si="70"/>
        <v>0.8859996138</v>
      </c>
      <c r="AW56" s="27">
        <f t="shared" si="70"/>
        <v>0.8598992573</v>
      </c>
      <c r="AX56" s="27">
        <f t="shared" si="70"/>
        <v>0.8064228308</v>
      </c>
      <c r="AY56" s="27">
        <f t="shared" si="70"/>
        <v>0.8149811994</v>
      </c>
      <c r="AZ56" s="27">
        <f t="shared" si="70"/>
        <v>0.8009972617</v>
      </c>
      <c r="BA56" s="27">
        <f t="shared" si="70"/>
        <v>0.7091496837</v>
      </c>
      <c r="BB56" s="27">
        <f t="shared" si="70"/>
        <v>0.8297665482</v>
      </c>
      <c r="BC56" s="27">
        <f t="shared" si="70"/>
        <v>0.7493582146</v>
      </c>
      <c r="BD56" s="8"/>
      <c r="BE56" s="8"/>
      <c r="BF56" s="8"/>
      <c r="BG56" s="8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8"/>
      <c r="BU56" s="8"/>
      <c r="BV56" s="8"/>
      <c r="BW56" s="8"/>
    </row>
    <row r="57">
      <c r="A57" s="20" t="s">
        <v>151</v>
      </c>
      <c r="B57" s="8" t="s">
        <v>152</v>
      </c>
      <c r="C57" s="8">
        <v>315.0</v>
      </c>
      <c r="D57" s="8">
        <f t="shared" si="2"/>
        <v>945</v>
      </c>
      <c r="E57" s="8" t="s">
        <v>122</v>
      </c>
      <c r="F57" s="8">
        <f t="shared" si="3"/>
        <v>0.945</v>
      </c>
      <c r="G57" s="8">
        <v>327.0</v>
      </c>
      <c r="H57" s="8">
        <v>321.0</v>
      </c>
      <c r="I57" s="8">
        <v>452.0</v>
      </c>
      <c r="J57" s="8">
        <v>345.0</v>
      </c>
      <c r="K57" s="8">
        <v>377.0</v>
      </c>
      <c r="L57" s="8">
        <v>379.0</v>
      </c>
      <c r="M57" s="8">
        <v>550.0</v>
      </c>
      <c r="N57" s="8">
        <v>295.0</v>
      </c>
      <c r="O57" s="8">
        <v>377.0</v>
      </c>
      <c r="P57" s="8">
        <v>329.0</v>
      </c>
      <c r="Q57" s="8">
        <v>270.0</v>
      </c>
      <c r="R57" s="8">
        <v>275.0</v>
      </c>
      <c r="S57" s="6"/>
      <c r="T57" s="8"/>
      <c r="U57" s="8"/>
      <c r="V57" s="8"/>
      <c r="W57" s="6" t="s">
        <v>151</v>
      </c>
      <c r="X57" s="8" t="s">
        <v>152</v>
      </c>
      <c r="Y57" s="8" t="s">
        <v>122</v>
      </c>
      <c r="Z57" s="24">
        <f t="shared" si="4"/>
        <v>19.90976675</v>
      </c>
      <c r="AA57" s="24">
        <f t="shared" si="5"/>
        <v>13.08988592</v>
      </c>
      <c r="AB57" s="24">
        <f t="shared" si="6"/>
        <v>19.62687231</v>
      </c>
      <c r="AC57" s="24">
        <f t="shared" si="7"/>
        <v>15.9772151</v>
      </c>
      <c r="AD57" s="24">
        <f t="shared" si="8"/>
        <v>16.22374132</v>
      </c>
      <c r="AE57" s="24">
        <f t="shared" si="9"/>
        <v>18.19683308</v>
      </c>
      <c r="AF57" s="24">
        <f t="shared" si="10"/>
        <v>21.31906894</v>
      </c>
      <c r="AG57" s="24">
        <f t="shared" si="11"/>
        <v>19.63329007</v>
      </c>
      <c r="AH57" s="24">
        <f t="shared" si="12"/>
        <v>18.48664499</v>
      </c>
      <c r="AI57" s="24">
        <f t="shared" si="13"/>
        <v>20.21766249</v>
      </c>
      <c r="AJ57" s="24">
        <f t="shared" si="14"/>
        <v>16.80672269</v>
      </c>
      <c r="AK57" s="24">
        <f t="shared" si="15"/>
        <v>19.32306049</v>
      </c>
      <c r="AL57" s="28">
        <f t="shared" si="16"/>
        <v>17.17071908</v>
      </c>
      <c r="AM57" s="26">
        <f t="shared" si="17"/>
        <v>19.29774161</v>
      </c>
      <c r="AN57" s="8"/>
      <c r="AO57" s="8" t="s">
        <v>151</v>
      </c>
      <c r="AP57" s="8" t="s">
        <v>152</v>
      </c>
      <c r="AQ57" s="8" t="s">
        <v>122</v>
      </c>
      <c r="AR57" s="27">
        <f t="shared" ref="AR57:BC57" si="71">LOG10(Z57+1)</f>
        <v>1.320349188</v>
      </c>
      <c r="AS57" s="27">
        <f t="shared" si="71"/>
        <v>1.148907477</v>
      </c>
      <c r="AT57" s="27">
        <f t="shared" si="71"/>
        <v>1.31443338</v>
      </c>
      <c r="AU57" s="27">
        <f t="shared" si="71"/>
        <v>1.229866451</v>
      </c>
      <c r="AV57" s="27">
        <f t="shared" si="71"/>
        <v>1.236127494</v>
      </c>
      <c r="AW57" s="27">
        <f t="shared" si="71"/>
        <v>1.283229589</v>
      </c>
      <c r="AX57" s="27">
        <f t="shared" si="71"/>
        <v>1.348676074</v>
      </c>
      <c r="AY57" s="27">
        <f t="shared" si="71"/>
        <v>1.314568484</v>
      </c>
      <c r="AZ57" s="27">
        <f t="shared" si="71"/>
        <v>1.289737073</v>
      </c>
      <c r="BA57" s="27">
        <f t="shared" si="71"/>
        <v>1.326697537</v>
      </c>
      <c r="BB57" s="27">
        <f t="shared" si="71"/>
        <v>1.250583995</v>
      </c>
      <c r="BC57" s="27">
        <f t="shared" si="71"/>
        <v>1.30798911</v>
      </c>
      <c r="BD57" s="8"/>
      <c r="BE57" s="8"/>
      <c r="BF57" s="8"/>
      <c r="BG57" s="8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8"/>
      <c r="BU57" s="8"/>
      <c r="BV57" s="8"/>
      <c r="BW57" s="8"/>
    </row>
    <row r="58">
      <c r="A58" s="20" t="s">
        <v>153</v>
      </c>
      <c r="B58" s="8" t="s">
        <v>154</v>
      </c>
      <c r="C58" s="8">
        <v>206.0</v>
      </c>
      <c r="D58" s="8">
        <f t="shared" si="2"/>
        <v>618</v>
      </c>
      <c r="E58" s="8" t="s">
        <v>122</v>
      </c>
      <c r="F58" s="8">
        <f t="shared" si="3"/>
        <v>0.618</v>
      </c>
      <c r="G58" s="8">
        <v>261.0</v>
      </c>
      <c r="H58" s="8">
        <v>539.0</v>
      </c>
      <c r="I58" s="8">
        <v>409.0</v>
      </c>
      <c r="J58" s="8">
        <v>462.0</v>
      </c>
      <c r="K58" s="8">
        <v>546.0</v>
      </c>
      <c r="L58" s="8">
        <v>542.0</v>
      </c>
      <c r="M58" s="8">
        <v>361.0</v>
      </c>
      <c r="N58" s="8">
        <v>151.0</v>
      </c>
      <c r="O58" s="8">
        <v>313.0</v>
      </c>
      <c r="P58" s="8">
        <v>237.0</v>
      </c>
      <c r="Q58" s="8">
        <v>263.0</v>
      </c>
      <c r="R58" s="8">
        <v>219.0</v>
      </c>
      <c r="S58" s="6"/>
      <c r="T58" s="8"/>
      <c r="U58" s="8"/>
      <c r="V58" s="8"/>
      <c r="W58" s="6" t="s">
        <v>153</v>
      </c>
      <c r="X58" s="8" t="s">
        <v>154</v>
      </c>
      <c r="Y58" s="8" t="s">
        <v>122</v>
      </c>
      <c r="Z58" s="24">
        <f t="shared" si="4"/>
        <v>24.29977544</v>
      </c>
      <c r="AA58" s="24">
        <f t="shared" si="5"/>
        <v>33.60956781</v>
      </c>
      <c r="AB58" s="24">
        <f t="shared" si="6"/>
        <v>27.15684439</v>
      </c>
      <c r="AC58" s="24">
        <f t="shared" si="7"/>
        <v>32.7165346</v>
      </c>
      <c r="AD58" s="24">
        <f t="shared" si="8"/>
        <v>35.92904212</v>
      </c>
      <c r="AE58" s="24">
        <f t="shared" si="9"/>
        <v>39.79231641</v>
      </c>
      <c r="AF58" s="24">
        <f t="shared" si="10"/>
        <v>21.39715732</v>
      </c>
      <c r="AG58" s="24">
        <f t="shared" si="11"/>
        <v>15.36707985</v>
      </c>
      <c r="AH58" s="24">
        <f t="shared" si="12"/>
        <v>23.4695316</v>
      </c>
      <c r="AI58" s="24">
        <f t="shared" si="13"/>
        <v>22.27033366</v>
      </c>
      <c r="AJ58" s="24">
        <f t="shared" si="14"/>
        <v>25.0333143</v>
      </c>
      <c r="AK58" s="24">
        <f t="shared" si="15"/>
        <v>23.53047357</v>
      </c>
      <c r="AL58" s="28">
        <f t="shared" si="16"/>
        <v>32.25068013</v>
      </c>
      <c r="AM58" s="26">
        <f t="shared" si="17"/>
        <v>21.84464838</v>
      </c>
      <c r="AN58" s="8"/>
      <c r="AO58" s="8" t="s">
        <v>153</v>
      </c>
      <c r="AP58" s="8" t="s">
        <v>154</v>
      </c>
      <c r="AQ58" s="8" t="s">
        <v>122</v>
      </c>
      <c r="AR58" s="27">
        <f t="shared" ref="AR58:BC58" si="72">LOG10(Z58+1)</f>
        <v>1.403116666</v>
      </c>
      <c r="AS58" s="27">
        <f t="shared" si="72"/>
        <v>1.539196176</v>
      </c>
      <c r="AT58" s="27">
        <f t="shared" si="72"/>
        <v>1.449583981</v>
      </c>
      <c r="AU58" s="27">
        <f t="shared" si="72"/>
        <v>1.527842931</v>
      </c>
      <c r="AV58" s="27">
        <f t="shared" si="72"/>
        <v>1.567368043</v>
      </c>
      <c r="AW58" s="27">
        <f t="shared" si="72"/>
        <v>1.610578368</v>
      </c>
      <c r="AX58" s="27">
        <f t="shared" si="72"/>
        <v>1.350192901</v>
      </c>
      <c r="AY58" s="27">
        <f t="shared" si="72"/>
        <v>1.213971201</v>
      </c>
      <c r="AZ58" s="27">
        <f t="shared" si="72"/>
        <v>1.388625656</v>
      </c>
      <c r="BA58" s="27">
        <f t="shared" si="72"/>
        <v>1.36680261</v>
      </c>
      <c r="BB58" s="27">
        <f t="shared" si="72"/>
        <v>1.415529462</v>
      </c>
      <c r="BC58" s="27">
        <f t="shared" si="72"/>
        <v>1.389705933</v>
      </c>
      <c r="BD58" s="8"/>
      <c r="BE58" s="8"/>
      <c r="BF58" s="8"/>
      <c r="BG58" s="8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8"/>
      <c r="BU58" s="8"/>
      <c r="BV58" s="8"/>
      <c r="BW58" s="8"/>
    </row>
    <row r="59">
      <c r="A59" s="20" t="s">
        <v>155</v>
      </c>
      <c r="B59" s="8" t="s">
        <v>156</v>
      </c>
      <c r="C59" s="8">
        <v>585.0</v>
      </c>
      <c r="D59" s="8">
        <f t="shared" si="2"/>
        <v>1755</v>
      </c>
      <c r="E59" s="8" t="s">
        <v>122</v>
      </c>
      <c r="F59" s="8">
        <f t="shared" si="3"/>
        <v>1.755</v>
      </c>
      <c r="G59" s="8">
        <v>46.0</v>
      </c>
      <c r="H59" s="8">
        <v>49.0</v>
      </c>
      <c r="I59" s="8">
        <v>51.0</v>
      </c>
      <c r="J59" s="8">
        <v>55.0</v>
      </c>
      <c r="K59" s="8">
        <v>70.0</v>
      </c>
      <c r="L59" s="8">
        <v>81.0</v>
      </c>
      <c r="M59" s="8">
        <v>23.0</v>
      </c>
      <c r="N59" s="8">
        <v>20.0</v>
      </c>
      <c r="O59" s="8">
        <v>38.0</v>
      </c>
      <c r="P59" s="8">
        <v>16.0</v>
      </c>
      <c r="Q59" s="8">
        <v>25.0</v>
      </c>
      <c r="R59" s="8">
        <v>35.0</v>
      </c>
      <c r="S59" s="6"/>
      <c r="T59" s="8"/>
      <c r="U59" s="8"/>
      <c r="V59" s="8"/>
      <c r="W59" s="6" t="s">
        <v>155</v>
      </c>
      <c r="X59" s="8" t="s">
        <v>156</v>
      </c>
      <c r="Y59" s="8" t="s">
        <v>122</v>
      </c>
      <c r="Z59" s="24">
        <f t="shared" si="4"/>
        <v>1.508102774</v>
      </c>
      <c r="AA59" s="24">
        <f t="shared" si="5"/>
        <v>1.075924005</v>
      </c>
      <c r="AB59" s="24">
        <f t="shared" si="6"/>
        <v>1.192442719</v>
      </c>
      <c r="AC59" s="24">
        <f t="shared" si="7"/>
        <v>1.371511218</v>
      </c>
      <c r="AD59" s="24">
        <f t="shared" si="8"/>
        <v>1.622043102</v>
      </c>
      <c r="AE59" s="24">
        <f t="shared" si="9"/>
        <v>2.094094653</v>
      </c>
      <c r="AF59" s="24">
        <f t="shared" si="10"/>
        <v>0.4800517621</v>
      </c>
      <c r="AG59" s="24">
        <f t="shared" si="11"/>
        <v>0.7167302765</v>
      </c>
      <c r="AH59" s="24">
        <f t="shared" si="12"/>
        <v>1.003355962</v>
      </c>
      <c r="AI59" s="24">
        <f t="shared" si="13"/>
        <v>0.5294314237</v>
      </c>
      <c r="AJ59" s="24">
        <f t="shared" si="14"/>
        <v>0.8379420144</v>
      </c>
      <c r="AK59" s="24">
        <f t="shared" si="15"/>
        <v>1.324237712</v>
      </c>
      <c r="AL59" s="28">
        <f t="shared" si="16"/>
        <v>1.477353079</v>
      </c>
      <c r="AM59" s="26">
        <f t="shared" si="17"/>
        <v>0.8152915251</v>
      </c>
      <c r="AN59" s="8"/>
      <c r="AO59" s="8" t="s">
        <v>155</v>
      </c>
      <c r="AP59" s="8" t="s">
        <v>156</v>
      </c>
      <c r="AQ59" s="8" t="s">
        <v>122</v>
      </c>
      <c r="AR59" s="27">
        <f t="shared" ref="AR59:BC59" si="73">LOG10(Z59+1)</f>
        <v>0.3993453285</v>
      </c>
      <c r="AS59" s="27">
        <f t="shared" si="73"/>
        <v>0.3172114508</v>
      </c>
      <c r="AT59" s="27">
        <f t="shared" si="73"/>
        <v>0.3409282555</v>
      </c>
      <c r="AU59" s="27">
        <f t="shared" si="73"/>
        <v>0.3750251834</v>
      </c>
      <c r="AV59" s="27">
        <f t="shared" si="73"/>
        <v>0.4186398265</v>
      </c>
      <c r="AW59" s="27">
        <f t="shared" si="73"/>
        <v>0.4905335953</v>
      </c>
      <c r="AX59" s="27">
        <f t="shared" si="73"/>
        <v>0.1702769043</v>
      </c>
      <c r="AY59" s="27">
        <f t="shared" si="73"/>
        <v>0.2347020665</v>
      </c>
      <c r="AZ59" s="27">
        <f t="shared" si="73"/>
        <v>0.3017581228</v>
      </c>
      <c r="BA59" s="27">
        <f t="shared" si="73"/>
        <v>0.184530009</v>
      </c>
      <c r="BB59" s="27">
        <f t="shared" si="73"/>
        <v>0.2643318056</v>
      </c>
      <c r="BC59" s="27">
        <f t="shared" si="73"/>
        <v>0.3662805436</v>
      </c>
      <c r="BD59" s="8"/>
      <c r="BE59" s="8"/>
      <c r="BF59" s="8"/>
      <c r="BG59" s="8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8"/>
      <c r="BU59" s="8"/>
      <c r="BV59" s="8"/>
      <c r="BW59" s="8"/>
    </row>
    <row r="60">
      <c r="A60" s="20" t="s">
        <v>157</v>
      </c>
      <c r="B60" s="8" t="s">
        <v>158</v>
      </c>
      <c r="C60" s="8">
        <v>622.0</v>
      </c>
      <c r="D60" s="8">
        <f t="shared" si="2"/>
        <v>1866</v>
      </c>
      <c r="E60" s="8" t="s">
        <v>122</v>
      </c>
      <c r="F60" s="8">
        <f t="shared" si="3"/>
        <v>1.866</v>
      </c>
      <c r="G60" s="8">
        <v>0.0</v>
      </c>
      <c r="H60" s="8">
        <v>0.0</v>
      </c>
      <c r="I60" s="8">
        <v>0.0</v>
      </c>
      <c r="J60" s="8">
        <v>0.0</v>
      </c>
      <c r="K60" s="8">
        <v>0.0</v>
      </c>
      <c r="L60" s="8">
        <v>0.0</v>
      </c>
      <c r="M60" s="8">
        <v>0.0</v>
      </c>
      <c r="N60" s="8">
        <v>0.0</v>
      </c>
      <c r="O60" s="8">
        <v>0.0</v>
      </c>
      <c r="P60" s="8">
        <v>0.0</v>
      </c>
      <c r="Q60" s="8">
        <v>0.0</v>
      </c>
      <c r="R60" s="8">
        <v>0.0</v>
      </c>
      <c r="S60" s="6"/>
      <c r="T60" s="8"/>
      <c r="U60" s="8"/>
      <c r="V60" s="8"/>
      <c r="W60" s="6" t="s">
        <v>157</v>
      </c>
      <c r="X60" s="8" t="s">
        <v>158</v>
      </c>
      <c r="Y60" s="8" t="s">
        <v>122</v>
      </c>
      <c r="Z60" s="24">
        <f t="shared" si="4"/>
        <v>0</v>
      </c>
      <c r="AA60" s="24">
        <f t="shared" si="5"/>
        <v>0</v>
      </c>
      <c r="AB60" s="24">
        <f t="shared" si="6"/>
        <v>0</v>
      </c>
      <c r="AC60" s="24">
        <f t="shared" si="7"/>
        <v>0</v>
      </c>
      <c r="AD60" s="24">
        <f t="shared" si="8"/>
        <v>0</v>
      </c>
      <c r="AE60" s="24">
        <f t="shared" si="9"/>
        <v>0</v>
      </c>
      <c r="AF60" s="24">
        <f t="shared" si="10"/>
        <v>0</v>
      </c>
      <c r="AG60" s="24">
        <f t="shared" si="11"/>
        <v>0</v>
      </c>
      <c r="AH60" s="24">
        <f t="shared" si="12"/>
        <v>0</v>
      </c>
      <c r="AI60" s="24">
        <f t="shared" si="13"/>
        <v>0</v>
      </c>
      <c r="AJ60" s="24">
        <f t="shared" si="14"/>
        <v>0</v>
      </c>
      <c r="AK60" s="24">
        <f t="shared" si="15"/>
        <v>0</v>
      </c>
      <c r="AL60" s="28">
        <f t="shared" si="16"/>
        <v>0</v>
      </c>
      <c r="AM60" s="26">
        <f t="shared" si="17"/>
        <v>0</v>
      </c>
      <c r="AN60" s="8"/>
      <c r="AO60" s="8" t="s">
        <v>157</v>
      </c>
      <c r="AP60" s="8" t="s">
        <v>158</v>
      </c>
      <c r="AQ60" s="8" t="s">
        <v>122</v>
      </c>
      <c r="AR60" s="27">
        <f t="shared" ref="AR60:BC60" si="74">LOG10(Z60+1)</f>
        <v>0</v>
      </c>
      <c r="AS60" s="27">
        <f t="shared" si="74"/>
        <v>0</v>
      </c>
      <c r="AT60" s="27">
        <f t="shared" si="74"/>
        <v>0</v>
      </c>
      <c r="AU60" s="27">
        <f t="shared" si="74"/>
        <v>0</v>
      </c>
      <c r="AV60" s="27">
        <f t="shared" si="74"/>
        <v>0</v>
      </c>
      <c r="AW60" s="27">
        <f t="shared" si="74"/>
        <v>0</v>
      </c>
      <c r="AX60" s="27">
        <f t="shared" si="74"/>
        <v>0</v>
      </c>
      <c r="AY60" s="27">
        <f t="shared" si="74"/>
        <v>0</v>
      </c>
      <c r="AZ60" s="27">
        <f t="shared" si="74"/>
        <v>0</v>
      </c>
      <c r="BA60" s="27">
        <f t="shared" si="74"/>
        <v>0</v>
      </c>
      <c r="BB60" s="27">
        <f t="shared" si="74"/>
        <v>0</v>
      </c>
      <c r="BC60" s="27">
        <f t="shared" si="74"/>
        <v>0</v>
      </c>
      <c r="BD60" s="8"/>
      <c r="BE60" s="8"/>
      <c r="BF60" s="8"/>
      <c r="BG60" s="8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8"/>
      <c r="BU60" s="8"/>
      <c r="BV60" s="8"/>
      <c r="BW60" s="8"/>
    </row>
    <row r="61">
      <c r="A61" s="20" t="s">
        <v>159</v>
      </c>
      <c r="B61" s="8" t="s">
        <v>160</v>
      </c>
      <c r="C61" s="8">
        <v>538.0</v>
      </c>
      <c r="D61" s="8">
        <f t="shared" si="2"/>
        <v>1614</v>
      </c>
      <c r="E61" s="8" t="s">
        <v>122</v>
      </c>
      <c r="F61" s="8">
        <f t="shared" si="3"/>
        <v>1.614</v>
      </c>
      <c r="G61" s="8">
        <v>15.0</v>
      </c>
      <c r="H61" s="8">
        <v>53.0</v>
      </c>
      <c r="I61" s="8">
        <v>38.0</v>
      </c>
      <c r="J61" s="8">
        <v>18.0</v>
      </c>
      <c r="K61" s="8">
        <v>18.0</v>
      </c>
      <c r="L61" s="8">
        <v>5.0</v>
      </c>
      <c r="M61" s="8">
        <v>16.0</v>
      </c>
      <c r="N61" s="8">
        <v>0.0</v>
      </c>
      <c r="O61" s="8">
        <v>0.0</v>
      </c>
      <c r="P61" s="8">
        <v>28.0</v>
      </c>
      <c r="Q61" s="8">
        <v>0.0</v>
      </c>
      <c r="R61" s="8">
        <v>13.0</v>
      </c>
      <c r="S61" s="6"/>
      <c r="T61" s="8"/>
      <c r="U61" s="8"/>
      <c r="V61" s="8"/>
      <c r="W61" s="6" t="s">
        <v>159</v>
      </c>
      <c r="X61" s="8" t="s">
        <v>160</v>
      </c>
      <c r="Y61" s="8" t="s">
        <v>122</v>
      </c>
      <c r="Z61" s="24">
        <f t="shared" si="4"/>
        <v>0.5347341943</v>
      </c>
      <c r="AA61" s="24">
        <f t="shared" si="5"/>
        <v>1.265420824</v>
      </c>
      <c r="AB61" s="24">
        <f t="shared" si="6"/>
        <v>0.9661054611</v>
      </c>
      <c r="AC61" s="24">
        <f t="shared" si="7"/>
        <v>0.4880707377</v>
      </c>
      <c r="AD61" s="24">
        <f t="shared" si="8"/>
        <v>0.4535346221</v>
      </c>
      <c r="AE61" s="24">
        <f t="shared" si="9"/>
        <v>0.1405577782</v>
      </c>
      <c r="AF61" s="24">
        <f t="shared" si="10"/>
        <v>0.3631230397</v>
      </c>
      <c r="AG61" s="24">
        <f t="shared" si="11"/>
        <v>0</v>
      </c>
      <c r="AH61" s="24">
        <f t="shared" si="12"/>
        <v>0</v>
      </c>
      <c r="AI61" s="24">
        <f t="shared" si="13"/>
        <v>1.007445019</v>
      </c>
      <c r="AJ61" s="24">
        <f t="shared" si="14"/>
        <v>0</v>
      </c>
      <c r="AK61" s="24">
        <f t="shared" si="15"/>
        <v>0.5348288794</v>
      </c>
      <c r="AL61" s="28">
        <f t="shared" si="16"/>
        <v>0.6414039363</v>
      </c>
      <c r="AM61" s="26">
        <f t="shared" si="17"/>
        <v>0.3175661563</v>
      </c>
      <c r="AN61" s="8"/>
      <c r="AO61" s="8" t="s">
        <v>159</v>
      </c>
      <c r="AP61" s="8" t="s">
        <v>160</v>
      </c>
      <c r="AQ61" s="8" t="s">
        <v>122</v>
      </c>
      <c r="AR61" s="27">
        <f t="shared" ref="AR61:BC61" si="75">LOG10(Z61+1)</f>
        <v>0.1860331694</v>
      </c>
      <c r="AS61" s="27">
        <f t="shared" si="75"/>
        <v>0.3551488883</v>
      </c>
      <c r="AT61" s="27">
        <f t="shared" si="75"/>
        <v>0.2936068095</v>
      </c>
      <c r="AU61" s="27">
        <f t="shared" si="75"/>
        <v>0.1726235766</v>
      </c>
      <c r="AV61" s="27">
        <f t="shared" si="75"/>
        <v>0.1624253808</v>
      </c>
      <c r="AW61" s="27">
        <f t="shared" si="75"/>
        <v>0.05711729061</v>
      </c>
      <c r="AX61" s="27">
        <f t="shared" si="75"/>
        <v>0.1345350584</v>
      </c>
      <c r="AY61" s="27">
        <f t="shared" si="75"/>
        <v>0</v>
      </c>
      <c r="AZ61" s="27">
        <f t="shared" si="75"/>
        <v>0</v>
      </c>
      <c r="BA61" s="27">
        <f t="shared" si="75"/>
        <v>0.3026436594</v>
      </c>
      <c r="BB61" s="27">
        <f t="shared" si="75"/>
        <v>0</v>
      </c>
      <c r="BC61" s="27">
        <f t="shared" si="75"/>
        <v>0.1860599623</v>
      </c>
      <c r="BD61" s="8"/>
      <c r="BE61" s="8"/>
      <c r="BF61" s="8"/>
      <c r="BG61" s="8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8"/>
      <c r="BU61" s="8"/>
      <c r="BV61" s="8"/>
      <c r="BW61" s="8"/>
    </row>
    <row r="62">
      <c r="A62" s="20" t="s">
        <v>161</v>
      </c>
      <c r="B62" s="8" t="s">
        <v>162</v>
      </c>
      <c r="C62" s="8">
        <v>539.0</v>
      </c>
      <c r="D62" s="8">
        <f t="shared" si="2"/>
        <v>1617</v>
      </c>
      <c r="E62" s="8" t="s">
        <v>122</v>
      </c>
      <c r="F62" s="8">
        <f t="shared" si="3"/>
        <v>1.617</v>
      </c>
      <c r="G62" s="8">
        <v>88.0</v>
      </c>
      <c r="H62" s="8">
        <v>105.0</v>
      </c>
      <c r="I62" s="8">
        <v>109.0</v>
      </c>
      <c r="J62" s="8">
        <v>115.0</v>
      </c>
      <c r="K62" s="8">
        <v>111.0</v>
      </c>
      <c r="L62" s="8">
        <v>116.0</v>
      </c>
      <c r="M62" s="8">
        <v>79.0</v>
      </c>
      <c r="N62" s="8">
        <v>73.0</v>
      </c>
      <c r="O62" s="8">
        <v>90.0</v>
      </c>
      <c r="P62" s="8">
        <v>39.0</v>
      </c>
      <c r="Q62" s="8">
        <v>68.0</v>
      </c>
      <c r="R62" s="8">
        <v>52.0</v>
      </c>
      <c r="S62" s="6"/>
      <c r="T62" s="8"/>
      <c r="U62" s="8"/>
      <c r="V62" s="8"/>
      <c r="W62" s="6" t="s">
        <v>161</v>
      </c>
      <c r="X62" s="8" t="s">
        <v>162</v>
      </c>
      <c r="Y62" s="8" t="s">
        <v>122</v>
      </c>
      <c r="Z62" s="24">
        <f t="shared" si="4"/>
        <v>3.131287037</v>
      </c>
      <c r="AA62" s="24">
        <f t="shared" si="5"/>
        <v>2.502314641</v>
      </c>
      <c r="AB62" s="24">
        <f t="shared" si="6"/>
        <v>2.766055876</v>
      </c>
      <c r="AC62" s="24">
        <f t="shared" si="7"/>
        <v>3.1124445</v>
      </c>
      <c r="AD62" s="24">
        <f t="shared" si="8"/>
        <v>2.791607974</v>
      </c>
      <c r="AE62" s="24">
        <f t="shared" si="9"/>
        <v>3.254890473</v>
      </c>
      <c r="AF62" s="24">
        <f t="shared" si="10"/>
        <v>1.789593626</v>
      </c>
      <c r="AG62" s="24">
        <f t="shared" si="11"/>
        <v>2.839328985</v>
      </c>
      <c r="AH62" s="24">
        <f t="shared" si="12"/>
        <v>2.579176417</v>
      </c>
      <c r="AI62" s="24">
        <f t="shared" si="13"/>
        <v>1.400623601</v>
      </c>
      <c r="AJ62" s="24">
        <f t="shared" si="14"/>
        <v>2.473716759</v>
      </c>
      <c r="AK62" s="24">
        <f t="shared" si="15"/>
        <v>2.135346472</v>
      </c>
      <c r="AL62" s="28">
        <f t="shared" si="16"/>
        <v>2.926433417</v>
      </c>
      <c r="AM62" s="26">
        <f t="shared" si="17"/>
        <v>2.20296431</v>
      </c>
      <c r="AN62" s="8"/>
      <c r="AO62" s="8" t="s">
        <v>161</v>
      </c>
      <c r="AP62" s="8" t="s">
        <v>162</v>
      </c>
      <c r="AQ62" s="8" t="s">
        <v>122</v>
      </c>
      <c r="AR62" s="27">
        <f t="shared" ref="AR62:BC62" si="76">LOG10(Z62+1)</f>
        <v>0.6160853703</v>
      </c>
      <c r="AS62" s="27">
        <f t="shared" si="76"/>
        <v>0.5443551597</v>
      </c>
      <c r="AT62" s="27">
        <f t="shared" si="76"/>
        <v>0.5758867592</v>
      </c>
      <c r="AU62" s="27">
        <f t="shared" si="76"/>
        <v>0.61410005</v>
      </c>
      <c r="AV62" s="27">
        <f t="shared" si="76"/>
        <v>0.5788234279</v>
      </c>
      <c r="AW62" s="27">
        <f t="shared" si="76"/>
        <v>0.6288883852</v>
      </c>
      <c r="AX62" s="27">
        <f t="shared" si="76"/>
        <v>0.4455409421</v>
      </c>
      <c r="AY62" s="27">
        <f t="shared" si="76"/>
        <v>0.5842553276</v>
      </c>
      <c r="AZ62" s="27">
        <f t="shared" si="76"/>
        <v>0.5537831053</v>
      </c>
      <c r="BA62" s="27">
        <f t="shared" si="76"/>
        <v>0.3803240714</v>
      </c>
      <c r="BB62" s="27">
        <f t="shared" si="76"/>
        <v>0.540794404</v>
      </c>
      <c r="BC62" s="27">
        <f t="shared" si="76"/>
        <v>0.4962855396</v>
      </c>
      <c r="BD62" s="8"/>
      <c r="BE62" s="8"/>
      <c r="BF62" s="8"/>
      <c r="BG62" s="8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8"/>
      <c r="BU62" s="8"/>
      <c r="BV62" s="8"/>
      <c r="BW62" s="8"/>
    </row>
    <row r="63">
      <c r="A63" s="20" t="s">
        <v>163</v>
      </c>
      <c r="B63" s="8" t="s">
        <v>164</v>
      </c>
      <c r="C63" s="8">
        <v>621.0</v>
      </c>
      <c r="D63" s="8">
        <f t="shared" si="2"/>
        <v>1863</v>
      </c>
      <c r="E63" s="8" t="s">
        <v>122</v>
      </c>
      <c r="F63" s="8">
        <f t="shared" si="3"/>
        <v>1.863</v>
      </c>
      <c r="G63" s="8">
        <v>85.0</v>
      </c>
      <c r="H63" s="8">
        <v>89.0</v>
      </c>
      <c r="I63" s="8">
        <v>121.0</v>
      </c>
      <c r="J63" s="8">
        <v>105.0</v>
      </c>
      <c r="K63" s="8">
        <v>127.0</v>
      </c>
      <c r="L63" s="8">
        <v>128.0</v>
      </c>
      <c r="M63" s="8">
        <v>79.0</v>
      </c>
      <c r="N63" s="8">
        <v>63.0</v>
      </c>
      <c r="O63" s="8">
        <v>122.0</v>
      </c>
      <c r="P63" s="8">
        <v>63.0</v>
      </c>
      <c r="Q63" s="8">
        <v>73.0</v>
      </c>
      <c r="R63" s="8">
        <v>48.0</v>
      </c>
      <c r="S63" s="6"/>
      <c r="T63" s="8"/>
      <c r="U63" s="8"/>
      <c r="V63" s="8"/>
      <c r="W63" s="6" t="s">
        <v>163</v>
      </c>
      <c r="X63" s="8" t="s">
        <v>164</v>
      </c>
      <c r="Y63" s="8" t="s">
        <v>122</v>
      </c>
      <c r="Z63" s="24">
        <f t="shared" si="4"/>
        <v>2.625163146</v>
      </c>
      <c r="AA63" s="24">
        <f t="shared" si="5"/>
        <v>1.840940659</v>
      </c>
      <c r="AB63" s="24">
        <f t="shared" si="6"/>
        <v>2.665121337</v>
      </c>
      <c r="AC63" s="24">
        <f t="shared" si="7"/>
        <v>2.466551796</v>
      </c>
      <c r="AD63" s="24">
        <f t="shared" si="8"/>
        <v>2.77224965</v>
      </c>
      <c r="AE63" s="24">
        <f t="shared" si="9"/>
        <v>3.117349707</v>
      </c>
      <c r="AF63" s="24">
        <f t="shared" si="10"/>
        <v>1.553286577</v>
      </c>
      <c r="AG63" s="24">
        <f t="shared" si="11"/>
        <v>2.12681919</v>
      </c>
      <c r="AH63" s="24">
        <f t="shared" si="12"/>
        <v>3.034558648</v>
      </c>
      <c r="AI63" s="24">
        <f t="shared" si="13"/>
        <v>1.963787754</v>
      </c>
      <c r="AJ63" s="24">
        <f t="shared" si="14"/>
        <v>2.304947744</v>
      </c>
      <c r="AK63" s="24">
        <f t="shared" si="15"/>
        <v>1.710816423</v>
      </c>
      <c r="AL63" s="28">
        <f t="shared" si="16"/>
        <v>2.581229382</v>
      </c>
      <c r="AM63" s="26">
        <f t="shared" si="17"/>
        <v>2.115702723</v>
      </c>
      <c r="AN63" s="8"/>
      <c r="AO63" s="8" t="s">
        <v>163</v>
      </c>
      <c r="AP63" s="8" t="s">
        <v>164</v>
      </c>
      <c r="AQ63" s="8" t="s">
        <v>122</v>
      </c>
      <c r="AR63" s="27">
        <f t="shared" ref="AR63:BC63" si="77">LOG10(Z63+1)</f>
        <v>0.5593275563</v>
      </c>
      <c r="AS63" s="27">
        <f t="shared" si="77"/>
        <v>0.4534621623</v>
      </c>
      <c r="AT63" s="27">
        <f t="shared" si="77"/>
        <v>0.5640883569</v>
      </c>
      <c r="AU63" s="27">
        <f t="shared" si="77"/>
        <v>0.5398976936</v>
      </c>
      <c r="AV63" s="27">
        <f t="shared" si="77"/>
        <v>0.5766004269</v>
      </c>
      <c r="AW63" s="27">
        <f t="shared" si="77"/>
        <v>0.6146177554</v>
      </c>
      <c r="AX63" s="27">
        <f t="shared" si="77"/>
        <v>0.4070995622</v>
      </c>
      <c r="AY63" s="27">
        <f t="shared" si="77"/>
        <v>0.4951027687</v>
      </c>
      <c r="AZ63" s="27">
        <f t="shared" si="77"/>
        <v>0.605796033</v>
      </c>
      <c r="BA63" s="27">
        <f t="shared" si="77"/>
        <v>0.4718470992</v>
      </c>
      <c r="BB63" s="27">
        <f t="shared" si="77"/>
        <v>0.5191645971</v>
      </c>
      <c r="BC63" s="27">
        <f t="shared" si="77"/>
        <v>0.4331001081</v>
      </c>
      <c r="BD63" s="8"/>
      <c r="BE63" s="8"/>
      <c r="BF63" s="8"/>
      <c r="BG63" s="8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8"/>
      <c r="BU63" s="8"/>
      <c r="BV63" s="8"/>
      <c r="BW63" s="8"/>
    </row>
    <row r="64">
      <c r="A64" s="20" t="s">
        <v>165</v>
      </c>
      <c r="B64" s="8" t="s">
        <v>166</v>
      </c>
      <c r="C64" s="8">
        <v>859.0</v>
      </c>
      <c r="D64" s="8">
        <f t="shared" si="2"/>
        <v>2577</v>
      </c>
      <c r="E64" s="8" t="s">
        <v>122</v>
      </c>
      <c r="F64" s="8">
        <f t="shared" si="3"/>
        <v>2.577</v>
      </c>
      <c r="G64" s="8">
        <v>235.0</v>
      </c>
      <c r="H64" s="8">
        <v>325.0</v>
      </c>
      <c r="I64" s="8">
        <v>269.0</v>
      </c>
      <c r="J64" s="8">
        <v>282.0</v>
      </c>
      <c r="K64" s="8">
        <v>326.0</v>
      </c>
      <c r="L64" s="8">
        <v>402.0</v>
      </c>
      <c r="M64" s="8">
        <v>223.0</v>
      </c>
      <c r="N64" s="8">
        <v>155.0</v>
      </c>
      <c r="O64" s="8">
        <v>215.0</v>
      </c>
      <c r="P64" s="8">
        <v>136.0</v>
      </c>
      <c r="Q64" s="8">
        <v>169.0</v>
      </c>
      <c r="R64" s="8">
        <v>179.0</v>
      </c>
      <c r="S64" s="6"/>
      <c r="T64" s="8"/>
      <c r="U64" s="8"/>
      <c r="V64" s="8"/>
      <c r="W64" s="6" t="s">
        <v>165</v>
      </c>
      <c r="X64" s="8" t="s">
        <v>166</v>
      </c>
      <c r="Y64" s="8" t="s">
        <v>122</v>
      </c>
      <c r="Z64" s="24">
        <f t="shared" si="4"/>
        <v>5.246910686</v>
      </c>
      <c r="AA64" s="24">
        <f t="shared" si="5"/>
        <v>4.859947528</v>
      </c>
      <c r="AB64" s="24">
        <f t="shared" si="6"/>
        <v>4.283337863</v>
      </c>
      <c r="AC64" s="24">
        <f t="shared" si="7"/>
        <v>4.78904023</v>
      </c>
      <c r="AD64" s="24">
        <f t="shared" si="8"/>
        <v>5.144517546</v>
      </c>
      <c r="AE64" s="24">
        <f t="shared" si="9"/>
        <v>7.077828649</v>
      </c>
      <c r="AF64" s="24">
        <f t="shared" si="10"/>
        <v>3.169770341</v>
      </c>
      <c r="AG64" s="24">
        <f t="shared" si="11"/>
        <v>3.782859012</v>
      </c>
      <c r="AH64" s="24">
        <f t="shared" si="12"/>
        <v>3.866095707</v>
      </c>
      <c r="AI64" s="24">
        <f t="shared" si="13"/>
        <v>3.064723812</v>
      </c>
      <c r="AJ64" s="24">
        <f t="shared" si="14"/>
        <v>3.85765482</v>
      </c>
      <c r="AK64" s="24">
        <f t="shared" si="15"/>
        <v>4.612258507</v>
      </c>
      <c r="AL64" s="28">
        <f t="shared" si="16"/>
        <v>5.233597084</v>
      </c>
      <c r="AM64" s="26">
        <f t="shared" si="17"/>
        <v>3.725560366</v>
      </c>
      <c r="AN64" s="8"/>
      <c r="AO64" s="8" t="s">
        <v>165</v>
      </c>
      <c r="AP64" s="8" t="s">
        <v>166</v>
      </c>
      <c r="AQ64" s="8" t="s">
        <v>122</v>
      </c>
      <c r="AR64" s="27">
        <f t="shared" ref="AR64:BC64" si="78">LOG10(Z64+1)</f>
        <v>0.7956652967</v>
      </c>
      <c r="AS64" s="27">
        <f t="shared" si="78"/>
        <v>0.7678937272</v>
      </c>
      <c r="AT64" s="27">
        <f t="shared" si="78"/>
        <v>0.7229083842</v>
      </c>
      <c r="AU64" s="27">
        <f t="shared" si="78"/>
        <v>0.7626065677</v>
      </c>
      <c r="AV64" s="27">
        <f t="shared" si="78"/>
        <v>0.7884877887</v>
      </c>
      <c r="AW64" s="27">
        <f t="shared" si="78"/>
        <v>0.9072946365</v>
      </c>
      <c r="AX64" s="27">
        <f t="shared" si="78"/>
        <v>0.6201121359</v>
      </c>
      <c r="AY64" s="27">
        <f t="shared" si="78"/>
        <v>0.679687579</v>
      </c>
      <c r="AZ64" s="27">
        <f t="shared" si="78"/>
        <v>0.6871806465</v>
      </c>
      <c r="BA64" s="27">
        <f t="shared" si="78"/>
        <v>0.6090310417</v>
      </c>
      <c r="BB64" s="27">
        <f t="shared" si="78"/>
        <v>0.686426651</v>
      </c>
      <c r="BC64" s="27">
        <f t="shared" si="78"/>
        <v>0.7491376669</v>
      </c>
      <c r="BD64" s="8"/>
      <c r="BE64" s="8"/>
      <c r="BF64" s="8"/>
      <c r="BG64" s="8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8"/>
      <c r="BU64" s="8"/>
      <c r="BV64" s="8"/>
      <c r="BW64" s="8"/>
    </row>
    <row r="65">
      <c r="A65" s="20" t="s">
        <v>167</v>
      </c>
      <c r="B65" s="8" t="s">
        <v>168</v>
      </c>
      <c r="C65" s="8">
        <v>620.0</v>
      </c>
      <c r="D65" s="8">
        <f t="shared" si="2"/>
        <v>1860</v>
      </c>
      <c r="E65" s="8" t="s">
        <v>122</v>
      </c>
      <c r="F65" s="8">
        <f t="shared" si="3"/>
        <v>1.86</v>
      </c>
      <c r="G65" s="8">
        <v>82.0</v>
      </c>
      <c r="H65" s="8">
        <v>63.0</v>
      </c>
      <c r="I65" s="8">
        <v>78.0</v>
      </c>
      <c r="J65" s="8">
        <v>75.0</v>
      </c>
      <c r="K65" s="8">
        <v>86.0</v>
      </c>
      <c r="L65" s="8">
        <v>103.0</v>
      </c>
      <c r="M65" s="8">
        <v>68.0</v>
      </c>
      <c r="N65" s="8">
        <v>47.0</v>
      </c>
      <c r="O65" s="8">
        <v>47.0</v>
      </c>
      <c r="P65" s="8">
        <v>37.0</v>
      </c>
      <c r="Q65" s="8">
        <v>51.0</v>
      </c>
      <c r="R65" s="8">
        <v>38.0</v>
      </c>
      <c r="S65" s="6"/>
      <c r="T65" s="8"/>
      <c r="U65" s="8"/>
      <c r="V65" s="8"/>
      <c r="W65" s="6" t="s">
        <v>167</v>
      </c>
      <c r="X65" s="8" t="s">
        <v>168</v>
      </c>
      <c r="Y65" s="8" t="s">
        <v>122</v>
      </c>
      <c r="Z65" s="24">
        <f t="shared" si="4"/>
        <v>2.536595023</v>
      </c>
      <c r="AA65" s="24">
        <f t="shared" si="5"/>
        <v>1.305239605</v>
      </c>
      <c r="AB65" s="24">
        <f t="shared" si="6"/>
        <v>1.720783089</v>
      </c>
      <c r="AC65" s="24">
        <f t="shared" si="7"/>
        <v>1.764664361</v>
      </c>
      <c r="AD65" s="24">
        <f t="shared" si="8"/>
        <v>1.880299274</v>
      </c>
      <c r="AE65" s="24">
        <f t="shared" si="9"/>
        <v>2.512538298</v>
      </c>
      <c r="AF65" s="24">
        <f t="shared" si="10"/>
        <v>1.339162629</v>
      </c>
      <c r="AG65" s="24">
        <f t="shared" si="11"/>
        <v>1.589233786</v>
      </c>
      <c r="AH65" s="24">
        <f t="shared" si="12"/>
        <v>1.170936849</v>
      </c>
      <c r="AI65" s="24">
        <f t="shared" si="13"/>
        <v>1.155195884</v>
      </c>
      <c r="AJ65" s="24">
        <f t="shared" si="14"/>
        <v>1.612903226</v>
      </c>
      <c r="AK65" s="24">
        <f t="shared" si="15"/>
        <v>1.356580845</v>
      </c>
      <c r="AL65" s="28">
        <f t="shared" si="16"/>
        <v>1.953353275</v>
      </c>
      <c r="AM65" s="26">
        <f t="shared" si="17"/>
        <v>1.37066887</v>
      </c>
      <c r="AN65" s="8"/>
      <c r="AO65" s="8" t="s">
        <v>167</v>
      </c>
      <c r="AP65" s="8" t="s">
        <v>168</v>
      </c>
      <c r="AQ65" s="8" t="s">
        <v>122</v>
      </c>
      <c r="AR65" s="27">
        <f t="shared" ref="AR65:BC65" si="79">LOG10(Z65+1)</f>
        <v>0.5485853315</v>
      </c>
      <c r="AS65" s="27">
        <f t="shared" si="79"/>
        <v>0.3627160723</v>
      </c>
      <c r="AT65" s="27">
        <f t="shared" si="79"/>
        <v>0.4346939195</v>
      </c>
      <c r="AU65" s="27">
        <f t="shared" si="79"/>
        <v>0.4416424141</v>
      </c>
      <c r="AV65" s="27">
        <f t="shared" si="79"/>
        <v>0.4594376149</v>
      </c>
      <c r="AW65" s="27">
        <f t="shared" si="79"/>
        <v>0.5456210681</v>
      </c>
      <c r="AX65" s="27">
        <f t="shared" si="79"/>
        <v>0.369060417</v>
      </c>
      <c r="AY65" s="27">
        <f t="shared" si="79"/>
        <v>0.4131712654</v>
      </c>
      <c r="AZ65" s="27">
        <f t="shared" si="79"/>
        <v>0.3366471903</v>
      </c>
      <c r="BA65" s="27">
        <f t="shared" si="79"/>
        <v>0.3334867489</v>
      </c>
      <c r="BB65" s="27">
        <f t="shared" si="79"/>
        <v>0.417123325</v>
      </c>
      <c r="BC65" s="27">
        <f t="shared" si="79"/>
        <v>0.3722823433</v>
      </c>
      <c r="BD65" s="8"/>
      <c r="BE65" s="8"/>
      <c r="BF65" s="8"/>
      <c r="BG65" s="8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8"/>
      <c r="BU65" s="8"/>
      <c r="BV65" s="8"/>
      <c r="BW65" s="8"/>
    </row>
    <row r="66">
      <c r="A66" s="20" t="s">
        <v>169</v>
      </c>
      <c r="B66" s="8" t="s">
        <v>170</v>
      </c>
      <c r="C66" s="8">
        <v>621.0</v>
      </c>
      <c r="D66" s="8">
        <f t="shared" si="2"/>
        <v>1863</v>
      </c>
      <c r="E66" s="8" t="s">
        <v>122</v>
      </c>
      <c r="F66" s="8">
        <f t="shared" si="3"/>
        <v>1.863</v>
      </c>
      <c r="G66" s="8">
        <v>105.0</v>
      </c>
      <c r="H66" s="8">
        <v>108.0</v>
      </c>
      <c r="I66" s="8">
        <v>117.0</v>
      </c>
      <c r="J66" s="8">
        <v>103.0</v>
      </c>
      <c r="K66" s="8">
        <v>124.0</v>
      </c>
      <c r="L66" s="8">
        <v>116.0</v>
      </c>
      <c r="M66" s="8">
        <v>87.0</v>
      </c>
      <c r="N66" s="8">
        <v>42.0</v>
      </c>
      <c r="O66" s="8">
        <v>102.0</v>
      </c>
      <c r="P66" s="8">
        <v>39.0</v>
      </c>
      <c r="Q66" s="8">
        <v>63.0</v>
      </c>
      <c r="R66" s="8">
        <v>49.0</v>
      </c>
      <c r="S66" s="6"/>
      <c r="T66" s="8"/>
      <c r="U66" s="8"/>
      <c r="V66" s="8"/>
      <c r="W66" s="6" t="s">
        <v>169</v>
      </c>
      <c r="X66" s="8" t="s">
        <v>170</v>
      </c>
      <c r="Y66" s="8" t="s">
        <v>122</v>
      </c>
      <c r="Z66" s="24">
        <f t="shared" si="4"/>
        <v>3.242848592</v>
      </c>
      <c r="AA66" s="24">
        <f t="shared" si="5"/>
        <v>2.233950462</v>
      </c>
      <c r="AB66" s="24">
        <f t="shared" si="6"/>
        <v>2.577018152</v>
      </c>
      <c r="AC66" s="24">
        <f t="shared" si="7"/>
        <v>2.419569857</v>
      </c>
      <c r="AD66" s="24">
        <f t="shared" si="8"/>
        <v>2.706763438</v>
      </c>
      <c r="AE66" s="24">
        <f t="shared" si="9"/>
        <v>2.825098172</v>
      </c>
      <c r="AF66" s="24">
        <f t="shared" si="10"/>
        <v>1.710581421</v>
      </c>
      <c r="AG66" s="24">
        <f t="shared" si="11"/>
        <v>1.41787946</v>
      </c>
      <c r="AH66" s="24">
        <f t="shared" si="12"/>
        <v>2.537090017</v>
      </c>
      <c r="AI66" s="24">
        <f t="shared" si="13"/>
        <v>1.215678133</v>
      </c>
      <c r="AJ66" s="24">
        <f t="shared" si="14"/>
        <v>1.989201478</v>
      </c>
      <c r="AK66" s="24">
        <f t="shared" si="15"/>
        <v>1.746458432</v>
      </c>
      <c r="AL66" s="28">
        <f t="shared" si="16"/>
        <v>2.667541446</v>
      </c>
      <c r="AM66" s="26">
        <f t="shared" si="17"/>
        <v>1.76948149</v>
      </c>
      <c r="AN66" s="8"/>
      <c r="AO66" s="8" t="s">
        <v>169</v>
      </c>
      <c r="AP66" s="8" t="s">
        <v>170</v>
      </c>
      <c r="AQ66" s="8" t="s">
        <v>122</v>
      </c>
      <c r="AR66" s="27">
        <f t="shared" ref="AR66:BC66" si="80">LOG10(Z66+1)</f>
        <v>0.6276575341</v>
      </c>
      <c r="AS66" s="27">
        <f t="shared" si="80"/>
        <v>0.5097333631</v>
      </c>
      <c r="AT66" s="27">
        <f t="shared" si="80"/>
        <v>0.553521144</v>
      </c>
      <c r="AU66" s="27">
        <f t="shared" si="80"/>
        <v>0.5339714802</v>
      </c>
      <c r="AV66" s="27">
        <f t="shared" si="80"/>
        <v>0.5689948706</v>
      </c>
      <c r="AW66" s="27">
        <f t="shared" si="80"/>
        <v>0.5826425859</v>
      </c>
      <c r="AX66" s="27">
        <f t="shared" si="80"/>
        <v>0.4330624572</v>
      </c>
      <c r="AY66" s="27">
        <f t="shared" si="80"/>
        <v>0.3834346459</v>
      </c>
      <c r="AZ66" s="27">
        <f t="shared" si="80"/>
        <v>0.5486461126</v>
      </c>
      <c r="BA66" s="27">
        <f t="shared" si="80"/>
        <v>0.3455066716</v>
      </c>
      <c r="BB66" s="27">
        <f t="shared" si="80"/>
        <v>0.4755551883</v>
      </c>
      <c r="BC66" s="27">
        <f t="shared" si="80"/>
        <v>0.4387730303</v>
      </c>
      <c r="BD66" s="8"/>
      <c r="BE66" s="8"/>
      <c r="BF66" s="8"/>
      <c r="BG66" s="8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8"/>
      <c r="BU66" s="8"/>
      <c r="BV66" s="8"/>
      <c r="BW66" s="8"/>
    </row>
    <row r="67">
      <c r="A67" s="20" t="s">
        <v>171</v>
      </c>
      <c r="B67" s="8" t="s">
        <v>172</v>
      </c>
      <c r="C67" s="8">
        <v>567.0</v>
      </c>
      <c r="D67" s="8">
        <f t="shared" si="2"/>
        <v>1701</v>
      </c>
      <c r="E67" s="8" t="s">
        <v>122</v>
      </c>
      <c r="F67" s="8">
        <f t="shared" si="3"/>
        <v>1.701</v>
      </c>
      <c r="G67" s="8">
        <v>30.0</v>
      </c>
      <c r="H67" s="8">
        <v>28.0</v>
      </c>
      <c r="I67" s="8">
        <v>25.0</v>
      </c>
      <c r="J67" s="8">
        <v>20.0</v>
      </c>
      <c r="K67" s="8">
        <v>43.0</v>
      </c>
      <c r="L67" s="8">
        <v>43.0</v>
      </c>
      <c r="M67" s="8">
        <v>20.0</v>
      </c>
      <c r="N67" s="8">
        <v>16.0</v>
      </c>
      <c r="O67" s="8">
        <v>41.0</v>
      </c>
      <c r="P67" s="8">
        <v>14.0</v>
      </c>
      <c r="Q67" s="8">
        <v>25.0</v>
      </c>
      <c r="R67" s="8">
        <v>17.0</v>
      </c>
      <c r="S67" s="6"/>
      <c r="T67" s="8"/>
      <c r="U67" s="8"/>
      <c r="V67" s="8"/>
      <c r="W67" s="6" t="s">
        <v>171</v>
      </c>
      <c r="X67" s="8" t="s">
        <v>172</v>
      </c>
      <c r="Y67" s="8" t="s">
        <v>122</v>
      </c>
      <c r="Z67" s="24">
        <f t="shared" si="4"/>
        <v>1.014768947</v>
      </c>
      <c r="AA67" s="24">
        <f t="shared" si="5"/>
        <v>0.6343316127</v>
      </c>
      <c r="AB67" s="24">
        <f t="shared" si="6"/>
        <v>0.6030872761</v>
      </c>
      <c r="AC67" s="24">
        <f t="shared" si="7"/>
        <v>0.5145640935</v>
      </c>
      <c r="AD67" s="24">
        <f t="shared" si="8"/>
        <v>1.028029585</v>
      </c>
      <c r="AE67" s="24">
        <f t="shared" si="9"/>
        <v>1.146971302</v>
      </c>
      <c r="AF67" s="24">
        <f t="shared" si="10"/>
        <v>0.4306882614</v>
      </c>
      <c r="AG67" s="24">
        <f t="shared" si="11"/>
        <v>0.5915868949</v>
      </c>
      <c r="AH67" s="24">
        <f t="shared" si="12"/>
        <v>1.116935521</v>
      </c>
      <c r="AI67" s="24">
        <f t="shared" si="13"/>
        <v>0.4779589242</v>
      </c>
      <c r="AJ67" s="24">
        <f t="shared" si="14"/>
        <v>0.8645433482</v>
      </c>
      <c r="AK67" s="24">
        <f t="shared" si="15"/>
        <v>0.6636202593</v>
      </c>
      <c r="AL67" s="28">
        <f t="shared" si="16"/>
        <v>0.8236254695</v>
      </c>
      <c r="AM67" s="26">
        <f t="shared" si="17"/>
        <v>0.6908888682</v>
      </c>
      <c r="AN67" s="8"/>
      <c r="AO67" s="8" t="s">
        <v>171</v>
      </c>
      <c r="AP67" s="8" t="s">
        <v>172</v>
      </c>
      <c r="AQ67" s="8" t="s">
        <v>122</v>
      </c>
      <c r="AR67" s="27">
        <f t="shared" ref="AR67:BC67" si="81">LOG10(Z67+1)</f>
        <v>0.3042252486</v>
      </c>
      <c r="AS67" s="27">
        <f t="shared" si="81"/>
        <v>0.2133401813</v>
      </c>
      <c r="AT67" s="27">
        <f t="shared" si="81"/>
        <v>0.2049571671</v>
      </c>
      <c r="AU67" s="27">
        <f t="shared" si="81"/>
        <v>0.1802876566</v>
      </c>
      <c r="AV67" s="27">
        <f t="shared" si="81"/>
        <v>0.3070742863</v>
      </c>
      <c r="AW67" s="27">
        <f t="shared" si="81"/>
        <v>0.3318262394</v>
      </c>
      <c r="AX67" s="27">
        <f t="shared" si="81"/>
        <v>0.1555450138</v>
      </c>
      <c r="AY67" s="27">
        <f t="shared" si="81"/>
        <v>0.2018303545</v>
      </c>
      <c r="AZ67" s="27">
        <f t="shared" si="81"/>
        <v>0.3257076302</v>
      </c>
      <c r="BA67" s="27">
        <f t="shared" si="81"/>
        <v>0.1696623642</v>
      </c>
      <c r="BB67" s="27">
        <f t="shared" si="81"/>
        <v>0.2705724846</v>
      </c>
      <c r="BC67" s="27">
        <f t="shared" si="81"/>
        <v>0.2210542005</v>
      </c>
      <c r="BD67" s="8"/>
      <c r="BE67" s="8"/>
      <c r="BF67" s="8"/>
      <c r="BG67" s="8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8"/>
      <c r="BU67" s="8"/>
      <c r="BV67" s="8"/>
      <c r="BW67" s="8"/>
    </row>
    <row r="68">
      <c r="A68" s="20" t="s">
        <v>173</v>
      </c>
      <c r="B68" s="8" t="s">
        <v>174</v>
      </c>
      <c r="C68" s="8">
        <v>481.0</v>
      </c>
      <c r="D68" s="8">
        <f t="shared" si="2"/>
        <v>1443</v>
      </c>
      <c r="E68" s="8" t="s">
        <v>122</v>
      </c>
      <c r="F68" s="8">
        <f t="shared" si="3"/>
        <v>1.443</v>
      </c>
      <c r="G68" s="8">
        <v>18.0</v>
      </c>
      <c r="H68" s="8">
        <v>10.0</v>
      </c>
      <c r="I68" s="8">
        <v>21.0</v>
      </c>
      <c r="J68" s="8">
        <v>18.0</v>
      </c>
      <c r="K68" s="8">
        <v>26.0</v>
      </c>
      <c r="L68" s="8">
        <v>22.0</v>
      </c>
      <c r="M68" s="8">
        <v>15.0</v>
      </c>
      <c r="N68" s="8">
        <v>7.0</v>
      </c>
      <c r="O68" s="8">
        <v>14.0</v>
      </c>
      <c r="P68" s="8">
        <v>12.0</v>
      </c>
      <c r="Q68" s="8">
        <v>4.0</v>
      </c>
      <c r="R68" s="8">
        <v>10.0</v>
      </c>
      <c r="S68" s="6"/>
      <c r="T68" s="8"/>
      <c r="U68" s="8"/>
      <c r="V68" s="8"/>
      <c r="W68" s="6" t="s">
        <v>173</v>
      </c>
      <c r="X68" s="8" t="s">
        <v>174</v>
      </c>
      <c r="Y68" s="8" t="s">
        <v>122</v>
      </c>
      <c r="Z68" s="24">
        <f t="shared" si="4"/>
        <v>0.7177222367</v>
      </c>
      <c r="AA68" s="24">
        <f t="shared" si="5"/>
        <v>0.2670522902</v>
      </c>
      <c r="AB68" s="24">
        <f t="shared" si="6"/>
        <v>0.5971692471</v>
      </c>
      <c r="AC68" s="24">
        <f t="shared" si="7"/>
        <v>0.5459086422</v>
      </c>
      <c r="AD68" s="24">
        <f t="shared" si="8"/>
        <v>0.7327376177</v>
      </c>
      <c r="AE68" s="24">
        <f t="shared" si="9"/>
        <v>0.6917429785</v>
      </c>
      <c r="AF68" s="24">
        <f t="shared" si="10"/>
        <v>0.3807696115</v>
      </c>
      <c r="AG68" s="24">
        <f t="shared" si="11"/>
        <v>0.3050946447</v>
      </c>
      <c r="AH68" s="24">
        <f t="shared" si="12"/>
        <v>0.4495833968</v>
      </c>
      <c r="AI68" s="24">
        <f t="shared" si="13"/>
        <v>0.4829273122</v>
      </c>
      <c r="AJ68" s="24">
        <f t="shared" si="14"/>
        <v>0.1630589866</v>
      </c>
      <c r="AK68" s="24">
        <f t="shared" si="15"/>
        <v>0.4601598227</v>
      </c>
      <c r="AL68" s="28">
        <f t="shared" si="16"/>
        <v>0.5920555021</v>
      </c>
      <c r="AM68" s="26">
        <f t="shared" si="17"/>
        <v>0.3735989624</v>
      </c>
      <c r="AN68" s="8"/>
      <c r="AO68" s="8" t="s">
        <v>173</v>
      </c>
      <c r="AP68" s="8" t="s">
        <v>174</v>
      </c>
      <c r="AQ68" s="8" t="s">
        <v>122</v>
      </c>
      <c r="AR68" s="27">
        <f t="shared" ref="AR68:BC68" si="82">LOG10(Z68+1)</f>
        <v>0.2349529378</v>
      </c>
      <c r="AS68" s="27">
        <f t="shared" si="82"/>
        <v>0.1027945382</v>
      </c>
      <c r="AT68" s="27">
        <f t="shared" si="82"/>
        <v>0.2033509394</v>
      </c>
      <c r="AU68" s="27">
        <f t="shared" si="82"/>
        <v>0.1891838251</v>
      </c>
      <c r="AV68" s="27">
        <f t="shared" si="82"/>
        <v>0.238732804</v>
      </c>
      <c r="AW68" s="27">
        <f t="shared" si="82"/>
        <v>0.2283343826</v>
      </c>
      <c r="AX68" s="27">
        <f t="shared" si="82"/>
        <v>0.1401212204</v>
      </c>
      <c r="AY68" s="27">
        <f t="shared" si="82"/>
        <v>0.1156420076</v>
      </c>
      <c r="AZ68" s="27">
        <f t="shared" si="82"/>
        <v>0.161243206</v>
      </c>
      <c r="BA68" s="27">
        <f t="shared" si="82"/>
        <v>0.171119864</v>
      </c>
      <c r="BB68" s="27">
        <f t="shared" si="82"/>
        <v>0.0656017413</v>
      </c>
      <c r="BC68" s="27">
        <f t="shared" si="82"/>
        <v>0.1644003944</v>
      </c>
      <c r="BD68" s="8"/>
      <c r="BE68" s="8"/>
      <c r="BF68" s="8"/>
      <c r="BG68" s="8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8"/>
      <c r="BU68" s="8"/>
      <c r="BV68" s="8"/>
      <c r="BW68" s="8"/>
    </row>
    <row r="69">
      <c r="A69" s="20" t="s">
        <v>175</v>
      </c>
      <c r="B69" s="8" t="s">
        <v>176</v>
      </c>
      <c r="C69" s="8">
        <v>249.0</v>
      </c>
      <c r="D69" s="8">
        <f t="shared" si="2"/>
        <v>747</v>
      </c>
      <c r="E69" s="8" t="s">
        <v>122</v>
      </c>
      <c r="F69" s="8">
        <f t="shared" si="3"/>
        <v>0.747</v>
      </c>
      <c r="G69" s="8">
        <v>1.0</v>
      </c>
      <c r="H69" s="8">
        <v>2.0</v>
      </c>
      <c r="I69" s="8">
        <v>5.0</v>
      </c>
      <c r="J69" s="8">
        <v>1.0</v>
      </c>
      <c r="K69" s="8">
        <v>4.0</v>
      </c>
      <c r="L69" s="8">
        <v>0.0</v>
      </c>
      <c r="M69" s="8">
        <v>4.0</v>
      </c>
      <c r="N69" s="8">
        <v>4.0</v>
      </c>
      <c r="O69" s="8">
        <v>7.0</v>
      </c>
      <c r="P69" s="8">
        <v>4.0</v>
      </c>
      <c r="Q69" s="8">
        <v>6.0</v>
      </c>
      <c r="R69" s="8">
        <v>2.0</v>
      </c>
      <c r="S69" s="6"/>
      <c r="T69" s="8"/>
      <c r="U69" s="8"/>
      <c r="V69" s="8"/>
      <c r="W69" s="6" t="s">
        <v>175</v>
      </c>
      <c r="X69" s="8" t="s">
        <v>176</v>
      </c>
      <c r="Y69" s="8" t="s">
        <v>122</v>
      </c>
      <c r="Z69" s="24">
        <f t="shared" si="4"/>
        <v>0.07702463094</v>
      </c>
      <c r="AA69" s="24">
        <f t="shared" si="5"/>
        <v>0.1031744189</v>
      </c>
      <c r="AB69" s="24">
        <f t="shared" si="6"/>
        <v>0.2746590246</v>
      </c>
      <c r="AC69" s="24">
        <f t="shared" si="7"/>
        <v>0.05858591185</v>
      </c>
      <c r="AD69" s="24">
        <f t="shared" si="8"/>
        <v>0.2177613803</v>
      </c>
      <c r="AE69" s="24">
        <f t="shared" si="9"/>
        <v>0</v>
      </c>
      <c r="AF69" s="24">
        <f t="shared" si="10"/>
        <v>0.1961447745</v>
      </c>
      <c r="AG69" s="24">
        <f t="shared" si="11"/>
        <v>0.3367768769</v>
      </c>
      <c r="AH69" s="24">
        <f t="shared" si="12"/>
        <v>0.4342361724</v>
      </c>
      <c r="AI69" s="24">
        <f t="shared" si="13"/>
        <v>0.3109612278</v>
      </c>
      <c r="AJ69" s="24">
        <f t="shared" si="14"/>
        <v>0.4724781479</v>
      </c>
      <c r="AK69" s="24">
        <f t="shared" si="15"/>
        <v>0.1777806223</v>
      </c>
      <c r="AL69" s="28">
        <f t="shared" si="16"/>
        <v>0.1218675611</v>
      </c>
      <c r="AM69" s="26">
        <f t="shared" si="17"/>
        <v>0.3213963036</v>
      </c>
      <c r="AN69" s="8"/>
      <c r="AO69" s="8" t="s">
        <v>175</v>
      </c>
      <c r="AP69" s="8" t="s">
        <v>176</v>
      </c>
      <c r="AQ69" s="8" t="s">
        <v>122</v>
      </c>
      <c r="AR69" s="27">
        <f t="shared" ref="AR69:BC69" si="83">LOG10(Z69+1)</f>
        <v>0.03222563548</v>
      </c>
      <c r="AS69" s="27">
        <f t="shared" si="83"/>
        <v>0.04264418261</v>
      </c>
      <c r="AT69" s="27">
        <f t="shared" si="83"/>
        <v>0.1053940251</v>
      </c>
      <c r="AU69" s="27">
        <f t="shared" si="83"/>
        <v>0.0247261099</v>
      </c>
      <c r="AV69" s="27">
        <f t="shared" si="83"/>
        <v>0.08556219688</v>
      </c>
      <c r="AW69" s="27">
        <f t="shared" si="83"/>
        <v>0</v>
      </c>
      <c r="AX69" s="27">
        <f t="shared" si="83"/>
        <v>0.07778374733</v>
      </c>
      <c r="AY69" s="27">
        <f t="shared" si="83"/>
        <v>0.1260589247</v>
      </c>
      <c r="AZ69" s="27">
        <f t="shared" si="83"/>
        <v>0.1566206715</v>
      </c>
      <c r="BA69" s="27">
        <f t="shared" si="83"/>
        <v>0.1175898474</v>
      </c>
      <c r="BB69" s="27">
        <f t="shared" si="83"/>
        <v>0.1680488584</v>
      </c>
      <c r="BC69" s="27">
        <f t="shared" si="83"/>
        <v>0.0710644047</v>
      </c>
      <c r="BD69" s="8"/>
      <c r="BE69" s="8"/>
      <c r="BF69" s="8"/>
      <c r="BG69" s="8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8"/>
      <c r="BU69" s="8"/>
      <c r="BV69" s="8"/>
      <c r="BW69" s="8"/>
    </row>
    <row r="70">
      <c r="A70" s="20" t="s">
        <v>177</v>
      </c>
      <c r="B70" s="8" t="s">
        <v>178</v>
      </c>
      <c r="C70" s="8">
        <v>364.0</v>
      </c>
      <c r="D70" s="8">
        <f t="shared" si="2"/>
        <v>1092</v>
      </c>
      <c r="E70" s="8" t="s">
        <v>122</v>
      </c>
      <c r="F70" s="8">
        <f t="shared" si="3"/>
        <v>1.092</v>
      </c>
      <c r="G70" s="8">
        <v>16.0</v>
      </c>
      <c r="H70" s="8">
        <v>14.0</v>
      </c>
      <c r="I70" s="8">
        <v>13.0</v>
      </c>
      <c r="J70" s="8">
        <v>20.0</v>
      </c>
      <c r="K70" s="8">
        <v>9.0</v>
      </c>
      <c r="L70" s="8">
        <v>25.0</v>
      </c>
      <c r="M70" s="8">
        <v>7.0</v>
      </c>
      <c r="N70" s="8">
        <v>6.0</v>
      </c>
      <c r="O70" s="8">
        <v>9.0</v>
      </c>
      <c r="P70" s="8">
        <v>2.0</v>
      </c>
      <c r="Q70" s="8">
        <v>7.0</v>
      </c>
      <c r="R70" s="8">
        <v>4.0</v>
      </c>
      <c r="S70" s="6"/>
      <c r="T70" s="8"/>
      <c r="U70" s="8"/>
      <c r="V70" s="8"/>
      <c r="W70" s="6" t="s">
        <v>177</v>
      </c>
      <c r="X70" s="8" t="s">
        <v>178</v>
      </c>
      <c r="Y70" s="8" t="s">
        <v>122</v>
      </c>
      <c r="Z70" s="24">
        <f t="shared" si="4"/>
        <v>0.8430388177</v>
      </c>
      <c r="AA70" s="24">
        <f t="shared" si="5"/>
        <v>0.4940467368</v>
      </c>
      <c r="AB70" s="24">
        <f t="shared" si="6"/>
        <v>0.4885006937</v>
      </c>
      <c r="AC70" s="24">
        <f t="shared" si="7"/>
        <v>0.8015325302</v>
      </c>
      <c r="AD70" s="24">
        <f t="shared" si="8"/>
        <v>0.3351670696</v>
      </c>
      <c r="AE70" s="24">
        <f t="shared" si="9"/>
        <v>1.038737427</v>
      </c>
      <c r="AF70" s="24">
        <f t="shared" si="10"/>
        <v>0.2348079271</v>
      </c>
      <c r="AG70" s="24">
        <f t="shared" si="11"/>
        <v>0.3455663833</v>
      </c>
      <c r="AH70" s="24">
        <f t="shared" si="12"/>
        <v>0.381916508</v>
      </c>
      <c r="AI70" s="24">
        <f t="shared" si="13"/>
        <v>0.1063589914</v>
      </c>
      <c r="AJ70" s="24">
        <f t="shared" si="14"/>
        <v>0.3770739065</v>
      </c>
      <c r="AK70" s="24">
        <f t="shared" si="15"/>
        <v>0.2432273349</v>
      </c>
      <c r="AL70" s="28">
        <f t="shared" si="16"/>
        <v>0.6668372125</v>
      </c>
      <c r="AM70" s="26">
        <f t="shared" si="17"/>
        <v>0.2814918418</v>
      </c>
      <c r="AN70" s="8"/>
      <c r="AO70" s="8" t="s">
        <v>177</v>
      </c>
      <c r="AP70" s="8" t="s">
        <v>178</v>
      </c>
      <c r="AQ70" s="8" t="s">
        <v>122</v>
      </c>
      <c r="AR70" s="27">
        <f t="shared" ref="AR70:BC70" si="84">LOG10(Z70+1)</f>
        <v>0.2655344823</v>
      </c>
      <c r="AS70" s="27">
        <f t="shared" si="84"/>
        <v>0.1743641833</v>
      </c>
      <c r="AT70" s="27">
        <f t="shared" si="84"/>
        <v>0.1727490414</v>
      </c>
      <c r="AU70" s="27">
        <f t="shared" si="84"/>
        <v>0.2556421086</v>
      </c>
      <c r="AV70" s="27">
        <f t="shared" si="84"/>
        <v>0.1255356124</v>
      </c>
      <c r="AW70" s="27">
        <f t="shared" si="84"/>
        <v>0.3093612958</v>
      </c>
      <c r="AX70" s="27">
        <f t="shared" si="84"/>
        <v>0.09159940887</v>
      </c>
      <c r="AY70" s="27">
        <f t="shared" si="84"/>
        <v>0.1289051285</v>
      </c>
      <c r="AZ70" s="27">
        <f t="shared" si="84"/>
        <v>0.1404818048</v>
      </c>
      <c r="BA70" s="27">
        <f t="shared" si="84"/>
        <v>0.04389606971</v>
      </c>
      <c r="BB70" s="27">
        <f t="shared" si="84"/>
        <v>0.1389572491</v>
      </c>
      <c r="BC70" s="27">
        <f t="shared" si="84"/>
        <v>0.0945505504</v>
      </c>
      <c r="BD70" s="8"/>
      <c r="BE70" s="8"/>
      <c r="BF70" s="8"/>
      <c r="BG70" s="8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8"/>
      <c r="BU70" s="8"/>
      <c r="BV70" s="8"/>
      <c r="BW70" s="8"/>
    </row>
    <row r="71">
      <c r="A71" s="20" t="s">
        <v>179</v>
      </c>
      <c r="B71" s="8" t="s">
        <v>180</v>
      </c>
      <c r="C71" s="8">
        <v>644.0</v>
      </c>
      <c r="D71" s="8">
        <f t="shared" si="2"/>
        <v>1932</v>
      </c>
      <c r="E71" s="8" t="s">
        <v>122</v>
      </c>
      <c r="F71" s="8">
        <f t="shared" si="3"/>
        <v>1.932</v>
      </c>
      <c r="G71" s="8">
        <v>121.0</v>
      </c>
      <c r="H71" s="8">
        <v>153.0</v>
      </c>
      <c r="I71" s="8">
        <v>113.0</v>
      </c>
      <c r="J71" s="8">
        <v>93.0</v>
      </c>
      <c r="K71" s="8">
        <v>133.0</v>
      </c>
      <c r="L71" s="8">
        <v>164.0</v>
      </c>
      <c r="M71" s="8">
        <v>87.0</v>
      </c>
      <c r="N71" s="8">
        <v>53.0</v>
      </c>
      <c r="O71" s="8">
        <v>100.0</v>
      </c>
      <c r="P71" s="8">
        <v>54.0</v>
      </c>
      <c r="Q71" s="8">
        <v>66.0</v>
      </c>
      <c r="R71" s="8">
        <v>64.0</v>
      </c>
      <c r="S71" s="6"/>
      <c r="T71" s="8"/>
      <c r="U71" s="8"/>
      <c r="V71" s="8"/>
      <c r="W71" s="6" t="s">
        <v>179</v>
      </c>
      <c r="X71" s="8" t="s">
        <v>180</v>
      </c>
      <c r="Y71" s="8" t="s">
        <v>122</v>
      </c>
      <c r="Z71" s="24">
        <f t="shared" si="4"/>
        <v>3.603532772</v>
      </c>
      <c r="AA71" s="24">
        <f t="shared" si="5"/>
        <v>3.051735899</v>
      </c>
      <c r="AB71" s="24">
        <f t="shared" si="6"/>
        <v>2.400025147</v>
      </c>
      <c r="AC71" s="24">
        <f t="shared" si="7"/>
        <v>2.106636585</v>
      </c>
      <c r="AD71" s="24">
        <f t="shared" si="8"/>
        <v>2.799535572</v>
      </c>
      <c r="AE71" s="24">
        <f t="shared" si="9"/>
        <v>3.85145773</v>
      </c>
      <c r="AF71" s="24">
        <f t="shared" si="10"/>
        <v>1.649489227</v>
      </c>
      <c r="AG71" s="24">
        <f t="shared" si="11"/>
        <v>1.725327812</v>
      </c>
      <c r="AH71" s="24">
        <f t="shared" si="12"/>
        <v>2.39850947</v>
      </c>
      <c r="AI71" s="24">
        <f t="shared" si="13"/>
        <v>1.623130694</v>
      </c>
      <c r="AJ71" s="24">
        <f t="shared" si="14"/>
        <v>2.009499452</v>
      </c>
      <c r="AK71" s="24">
        <f t="shared" si="15"/>
        <v>2.199621115</v>
      </c>
      <c r="AL71" s="28">
        <f t="shared" si="16"/>
        <v>2.968820618</v>
      </c>
      <c r="AM71" s="26">
        <f t="shared" si="17"/>
        <v>1.934262962</v>
      </c>
      <c r="AN71" s="8"/>
      <c r="AO71" s="8" t="s">
        <v>179</v>
      </c>
      <c r="AP71" s="8" t="s">
        <v>180</v>
      </c>
      <c r="AQ71" s="8" t="s">
        <v>122</v>
      </c>
      <c r="AR71" s="27">
        <f t="shared" ref="AR71:BC71" si="85">LOG10(Z71+1)</f>
        <v>0.6630912392</v>
      </c>
      <c r="AS71" s="27">
        <f t="shared" si="85"/>
        <v>0.6076411294</v>
      </c>
      <c r="AT71" s="27">
        <f t="shared" si="85"/>
        <v>0.5314821292</v>
      </c>
      <c r="AU71" s="27">
        <f t="shared" si="85"/>
        <v>0.4922904523</v>
      </c>
      <c r="AV71" s="27">
        <f t="shared" si="85"/>
        <v>0.5797305148</v>
      </c>
      <c r="AW71" s="27">
        <f t="shared" si="85"/>
        <v>0.6858722518</v>
      </c>
      <c r="AX71" s="27">
        <f t="shared" si="85"/>
        <v>0.423162158</v>
      </c>
      <c r="AY71" s="27">
        <f t="shared" si="85"/>
        <v>0.4354187483</v>
      </c>
      <c r="AZ71" s="27">
        <f t="shared" si="85"/>
        <v>0.5312884845</v>
      </c>
      <c r="BA71" s="27">
        <f t="shared" si="85"/>
        <v>0.4188199294</v>
      </c>
      <c r="BB71" s="27">
        <f t="shared" si="85"/>
        <v>0.4784942686</v>
      </c>
      <c r="BC71" s="27">
        <f t="shared" si="85"/>
        <v>0.5050985542</v>
      </c>
      <c r="BD71" s="8"/>
      <c r="BE71" s="8"/>
      <c r="BF71" s="8"/>
      <c r="BG71" s="8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8"/>
      <c r="BU71" s="8"/>
      <c r="BV71" s="8"/>
      <c r="BW71" s="8"/>
    </row>
    <row r="72">
      <c r="A72" s="20" t="s">
        <v>181</v>
      </c>
      <c r="B72" s="8" t="s">
        <v>182</v>
      </c>
      <c r="C72" s="8">
        <v>938.0</v>
      </c>
      <c r="D72" s="8">
        <f t="shared" si="2"/>
        <v>2814</v>
      </c>
      <c r="E72" s="8" t="s">
        <v>122</v>
      </c>
      <c r="F72" s="8">
        <f t="shared" si="3"/>
        <v>2.814</v>
      </c>
      <c r="G72" s="8">
        <v>142.0</v>
      </c>
      <c r="H72" s="8">
        <v>174.0</v>
      </c>
      <c r="I72" s="8">
        <v>215.0</v>
      </c>
      <c r="J72" s="8">
        <v>195.0</v>
      </c>
      <c r="K72" s="8">
        <v>227.0</v>
      </c>
      <c r="L72" s="8">
        <v>207.0</v>
      </c>
      <c r="M72" s="8">
        <v>169.0</v>
      </c>
      <c r="N72" s="8">
        <v>72.0</v>
      </c>
      <c r="O72" s="8">
        <v>129.0</v>
      </c>
      <c r="P72" s="8">
        <v>91.0</v>
      </c>
      <c r="Q72" s="8">
        <v>135.0</v>
      </c>
      <c r="R72" s="8">
        <v>119.0</v>
      </c>
      <c r="S72" s="6"/>
      <c r="T72" s="8"/>
      <c r="U72" s="8"/>
      <c r="V72" s="8"/>
      <c r="W72" s="6" t="s">
        <v>181</v>
      </c>
      <c r="X72" s="8" t="s">
        <v>182</v>
      </c>
      <c r="Y72" s="8" t="s">
        <v>122</v>
      </c>
      <c r="Z72" s="24">
        <f t="shared" si="4"/>
        <v>2.903450854</v>
      </c>
      <c r="AA72" s="24">
        <f t="shared" si="5"/>
        <v>2.382801106</v>
      </c>
      <c r="AB72" s="24">
        <f t="shared" si="6"/>
        <v>3.135153706</v>
      </c>
      <c r="AC72" s="24">
        <f t="shared" si="7"/>
        <v>3.032664125</v>
      </c>
      <c r="AD72" s="24">
        <f t="shared" si="8"/>
        <v>3.280524121</v>
      </c>
      <c r="AE72" s="24">
        <f t="shared" si="9"/>
        <v>3.337602885</v>
      </c>
      <c r="AF72" s="24">
        <f t="shared" si="10"/>
        <v>2.199884929</v>
      </c>
      <c r="AG72" s="24">
        <f t="shared" si="11"/>
        <v>1.609204651</v>
      </c>
      <c r="AH72" s="24">
        <f t="shared" si="12"/>
        <v>2.12429182</v>
      </c>
      <c r="AI72" s="24">
        <f t="shared" si="13"/>
        <v>1.877950549</v>
      </c>
      <c r="AJ72" s="24">
        <f t="shared" si="14"/>
        <v>2.822024332</v>
      </c>
      <c r="AK72" s="24">
        <f t="shared" si="15"/>
        <v>2.808005127</v>
      </c>
      <c r="AL72" s="28">
        <f t="shared" si="16"/>
        <v>3.012032799</v>
      </c>
      <c r="AM72" s="26">
        <f t="shared" si="17"/>
        <v>2.240226901</v>
      </c>
      <c r="AN72" s="8"/>
      <c r="AO72" s="8" t="s">
        <v>181</v>
      </c>
      <c r="AP72" s="8" t="s">
        <v>182</v>
      </c>
      <c r="AQ72" s="8" t="s">
        <v>122</v>
      </c>
      <c r="AR72" s="27">
        <f t="shared" ref="AR72:BC72" si="86">LOG10(Z72+1)</f>
        <v>0.5914487157</v>
      </c>
      <c r="AS72" s="27">
        <f t="shared" si="86"/>
        <v>0.5292764639</v>
      </c>
      <c r="AT72" s="27">
        <f t="shared" si="86"/>
        <v>0.6164916571</v>
      </c>
      <c r="AU72" s="27">
        <f t="shared" si="86"/>
        <v>0.6055920518</v>
      </c>
      <c r="AV72" s="27">
        <f t="shared" si="86"/>
        <v>0.6314969486</v>
      </c>
      <c r="AW72" s="27">
        <f t="shared" si="86"/>
        <v>0.6372497891</v>
      </c>
      <c r="AX72" s="27">
        <f t="shared" si="86"/>
        <v>0.505134361</v>
      </c>
      <c r="AY72" s="27">
        <f t="shared" si="86"/>
        <v>0.4165081439</v>
      </c>
      <c r="AZ72" s="27">
        <f t="shared" si="86"/>
        <v>0.4947515918</v>
      </c>
      <c r="BA72" s="27">
        <f t="shared" si="86"/>
        <v>0.4590833273</v>
      </c>
      <c r="BB72" s="27">
        <f t="shared" si="86"/>
        <v>0.5822934476</v>
      </c>
      <c r="BC72" s="27">
        <f t="shared" si="86"/>
        <v>0.5806975244</v>
      </c>
      <c r="BD72" s="8"/>
      <c r="BE72" s="8"/>
      <c r="BF72" s="8"/>
      <c r="BG72" s="8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8"/>
      <c r="BU72" s="8"/>
      <c r="BV72" s="8"/>
      <c r="BW72" s="8"/>
    </row>
    <row r="73">
      <c r="A73" s="20" t="s">
        <v>183</v>
      </c>
      <c r="B73" s="8" t="s">
        <v>184</v>
      </c>
      <c r="C73" s="8">
        <v>593.0</v>
      </c>
      <c r="D73" s="8">
        <f t="shared" si="2"/>
        <v>1779</v>
      </c>
      <c r="E73" s="8" t="s">
        <v>122</v>
      </c>
      <c r="F73" s="8">
        <f t="shared" si="3"/>
        <v>1.779</v>
      </c>
      <c r="G73" s="8">
        <v>94.0</v>
      </c>
      <c r="H73" s="8">
        <v>72.0</v>
      </c>
      <c r="I73" s="8">
        <v>94.0</v>
      </c>
      <c r="J73" s="8">
        <v>61.0</v>
      </c>
      <c r="K73" s="8">
        <v>120.0</v>
      </c>
      <c r="L73" s="8">
        <v>118.0</v>
      </c>
      <c r="M73" s="8">
        <v>86.0</v>
      </c>
      <c r="N73" s="8">
        <v>54.0</v>
      </c>
      <c r="O73" s="8">
        <v>91.0</v>
      </c>
      <c r="P73" s="8">
        <v>40.0</v>
      </c>
      <c r="Q73" s="8">
        <v>62.0</v>
      </c>
      <c r="R73" s="8">
        <v>46.0</v>
      </c>
      <c r="S73" s="6"/>
      <c r="T73" s="8"/>
      <c r="U73" s="8"/>
      <c r="V73" s="8"/>
      <c r="W73" s="6" t="s">
        <v>183</v>
      </c>
      <c r="X73" s="8" t="s">
        <v>184</v>
      </c>
      <c r="Y73" s="8" t="s">
        <v>122</v>
      </c>
      <c r="Z73" s="24">
        <f t="shared" si="4"/>
        <v>3.040199851</v>
      </c>
      <c r="AA73" s="24">
        <f t="shared" si="5"/>
        <v>1.559621402</v>
      </c>
      <c r="AB73" s="24">
        <f t="shared" si="6"/>
        <v>2.168185204</v>
      </c>
      <c r="AC73" s="24">
        <f t="shared" si="7"/>
        <v>1.500609469</v>
      </c>
      <c r="AD73" s="24">
        <f t="shared" si="8"/>
        <v>2.743132397</v>
      </c>
      <c r="AE73" s="24">
        <f t="shared" si="9"/>
        <v>3.009500841</v>
      </c>
      <c r="AF73" s="24">
        <f t="shared" si="10"/>
        <v>1.770760624</v>
      </c>
      <c r="AG73" s="24">
        <f t="shared" si="11"/>
        <v>1.909064876</v>
      </c>
      <c r="AH73" s="24">
        <f t="shared" si="12"/>
        <v>2.37035833</v>
      </c>
      <c r="AI73" s="24">
        <f t="shared" si="13"/>
        <v>1.305722525</v>
      </c>
      <c r="AJ73" s="24">
        <f t="shared" si="14"/>
        <v>2.050061171</v>
      </c>
      <c r="AK73" s="24">
        <f t="shared" si="15"/>
        <v>1.716947089</v>
      </c>
      <c r="AL73" s="28">
        <f t="shared" si="16"/>
        <v>2.336874861</v>
      </c>
      <c r="AM73" s="26">
        <f t="shared" si="17"/>
        <v>1.853819103</v>
      </c>
      <c r="AN73" s="8"/>
      <c r="AO73" s="8" t="s">
        <v>183</v>
      </c>
      <c r="AP73" s="8" t="s">
        <v>184</v>
      </c>
      <c r="AQ73" s="8" t="s">
        <v>122</v>
      </c>
      <c r="AR73" s="27">
        <f t="shared" ref="AR73:BC73" si="87">LOG10(Z73+1)</f>
        <v>0.6064028483</v>
      </c>
      <c r="AS73" s="27">
        <f t="shared" si="87"/>
        <v>0.4081757328</v>
      </c>
      <c r="AT73" s="27">
        <f t="shared" si="87"/>
        <v>0.5008105614</v>
      </c>
      <c r="AU73" s="27">
        <f t="shared" si="87"/>
        <v>0.3980458714</v>
      </c>
      <c r="AV73" s="27">
        <f t="shared" si="87"/>
        <v>0.5732351886</v>
      </c>
      <c r="AW73" s="27">
        <f t="shared" si="87"/>
        <v>0.6030903089</v>
      </c>
      <c r="AX73" s="27">
        <f t="shared" si="87"/>
        <v>0.4425990071</v>
      </c>
      <c r="AY73" s="27">
        <f t="shared" si="87"/>
        <v>0.4637534068</v>
      </c>
      <c r="AZ73" s="27">
        <f t="shared" si="87"/>
        <v>0.5276760767</v>
      </c>
      <c r="BA73" s="27">
        <f t="shared" si="87"/>
        <v>0.3628070423</v>
      </c>
      <c r="BB73" s="27">
        <f t="shared" si="87"/>
        <v>0.4843085495</v>
      </c>
      <c r="BC73" s="27">
        <f t="shared" si="87"/>
        <v>0.4340811808</v>
      </c>
      <c r="BD73" s="8"/>
      <c r="BE73" s="8"/>
      <c r="BF73" s="8"/>
      <c r="BG73" s="8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8"/>
      <c r="BU73" s="8"/>
      <c r="BV73" s="8"/>
      <c r="BW73" s="8"/>
    </row>
    <row r="74">
      <c r="A74" s="20" t="s">
        <v>185</v>
      </c>
      <c r="B74" s="8" t="s">
        <v>186</v>
      </c>
      <c r="C74" s="8">
        <v>643.0</v>
      </c>
      <c r="D74" s="8">
        <f t="shared" si="2"/>
        <v>1929</v>
      </c>
      <c r="E74" s="8" t="s">
        <v>122</v>
      </c>
      <c r="F74" s="8">
        <f t="shared" si="3"/>
        <v>1.929</v>
      </c>
      <c r="G74" s="8">
        <v>52.0</v>
      </c>
      <c r="H74" s="8">
        <v>84.0</v>
      </c>
      <c r="I74" s="8">
        <v>79.0</v>
      </c>
      <c r="J74" s="8">
        <v>64.0</v>
      </c>
      <c r="K74" s="8">
        <v>96.0</v>
      </c>
      <c r="L74" s="8">
        <v>94.0</v>
      </c>
      <c r="M74" s="8">
        <v>84.0</v>
      </c>
      <c r="N74" s="8">
        <v>44.0</v>
      </c>
      <c r="O74" s="8">
        <v>64.0</v>
      </c>
      <c r="P74" s="8">
        <v>43.0</v>
      </c>
      <c r="Q74" s="8">
        <v>54.0</v>
      </c>
      <c r="R74" s="8">
        <v>34.0</v>
      </c>
      <c r="S74" s="6"/>
      <c r="T74" s="8"/>
      <c r="U74" s="8"/>
      <c r="V74" s="8"/>
      <c r="W74" s="6" t="s">
        <v>185</v>
      </c>
      <c r="X74" s="8" t="s">
        <v>186</v>
      </c>
      <c r="Y74" s="8" t="s">
        <v>122</v>
      </c>
      <c r="Z74" s="24">
        <f t="shared" si="4"/>
        <v>1.551034092</v>
      </c>
      <c r="AA74" s="24">
        <f t="shared" si="5"/>
        <v>1.678068543</v>
      </c>
      <c r="AB74" s="24">
        <f t="shared" si="6"/>
        <v>1.680503164</v>
      </c>
      <c r="AC74" s="24">
        <f t="shared" si="7"/>
        <v>1.451983034</v>
      </c>
      <c r="AD74" s="24">
        <f t="shared" si="8"/>
        <v>2.023860045</v>
      </c>
      <c r="AE74" s="24">
        <f t="shared" si="9"/>
        <v>2.210976038</v>
      </c>
      <c r="AF74" s="24">
        <f t="shared" si="10"/>
        <v>1.595087132</v>
      </c>
      <c r="AG74" s="24">
        <f t="shared" si="11"/>
        <v>1.434575219</v>
      </c>
      <c r="AH74" s="24">
        <f t="shared" si="12"/>
        <v>1.53743338</v>
      </c>
      <c r="AI74" s="24">
        <f t="shared" si="13"/>
        <v>1.294503058</v>
      </c>
      <c r="AJ74" s="24">
        <f t="shared" si="14"/>
        <v>1.646692892</v>
      </c>
      <c r="AK74" s="24">
        <f t="shared" si="15"/>
        <v>1.170366056</v>
      </c>
      <c r="AL74" s="28">
        <f t="shared" si="16"/>
        <v>1.766070819</v>
      </c>
      <c r="AM74" s="26">
        <f t="shared" si="17"/>
        <v>1.446442956</v>
      </c>
      <c r="AN74" s="8"/>
      <c r="AO74" s="8" t="s">
        <v>185</v>
      </c>
      <c r="AP74" s="8" t="s">
        <v>186</v>
      </c>
      <c r="AQ74" s="8" t="s">
        <v>122</v>
      </c>
      <c r="AR74" s="27">
        <f t="shared" ref="AR74:BC74" si="88">LOG10(Z74+1)</f>
        <v>0.4067162626</v>
      </c>
      <c r="AS74" s="27">
        <f t="shared" si="88"/>
        <v>0.4278216883</v>
      </c>
      <c r="AT74" s="27">
        <f t="shared" si="88"/>
        <v>0.4282163242</v>
      </c>
      <c r="AU74" s="27">
        <f t="shared" si="88"/>
        <v>0.3895174609</v>
      </c>
      <c r="AV74" s="27">
        <f t="shared" si="88"/>
        <v>0.4805616866</v>
      </c>
      <c r="AW74" s="27">
        <f t="shared" si="88"/>
        <v>0.5066370646</v>
      </c>
      <c r="AX74" s="27">
        <f t="shared" si="88"/>
        <v>0.4141519441</v>
      </c>
      <c r="AY74" s="27">
        <f t="shared" si="88"/>
        <v>0.3864231971</v>
      </c>
      <c r="AZ74" s="27">
        <f t="shared" si="88"/>
        <v>0.4043946487</v>
      </c>
      <c r="BA74" s="27">
        <f t="shared" si="88"/>
        <v>0.3606886409</v>
      </c>
      <c r="BB74" s="27">
        <f t="shared" si="88"/>
        <v>0.422703551</v>
      </c>
      <c r="BC74" s="27">
        <f t="shared" si="88"/>
        <v>0.3365329886</v>
      </c>
      <c r="BD74" s="8"/>
      <c r="BE74" s="8"/>
      <c r="BF74" s="8"/>
      <c r="BG74" s="8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8"/>
      <c r="BU74" s="8"/>
      <c r="BV74" s="8"/>
      <c r="BW74" s="8"/>
    </row>
    <row r="75">
      <c r="A75" s="20" t="s">
        <v>187</v>
      </c>
      <c r="B75" s="8" t="s">
        <v>188</v>
      </c>
      <c r="C75" s="8">
        <v>612.0</v>
      </c>
      <c r="D75" s="8">
        <f t="shared" si="2"/>
        <v>1836</v>
      </c>
      <c r="E75" s="8" t="s">
        <v>122</v>
      </c>
      <c r="F75" s="8">
        <f t="shared" si="3"/>
        <v>1.836</v>
      </c>
      <c r="G75" s="8">
        <v>3.0</v>
      </c>
      <c r="H75" s="8">
        <v>13.0</v>
      </c>
      <c r="I75" s="8">
        <v>0.0</v>
      </c>
      <c r="J75" s="8">
        <v>0.0</v>
      </c>
      <c r="K75" s="8">
        <v>2.0</v>
      </c>
      <c r="L75" s="8">
        <v>3.0</v>
      </c>
      <c r="M75" s="8">
        <v>0.0</v>
      </c>
      <c r="N75" s="8">
        <v>0.0</v>
      </c>
      <c r="O75" s="8">
        <v>7.0</v>
      </c>
      <c r="P75" s="8">
        <v>3.0</v>
      </c>
      <c r="Q75" s="8">
        <v>4.0</v>
      </c>
      <c r="R75" s="8">
        <v>3.0</v>
      </c>
      <c r="S75" s="6"/>
      <c r="T75" s="8"/>
      <c r="U75" s="8"/>
      <c r="V75" s="8"/>
      <c r="W75" s="6" t="s">
        <v>187</v>
      </c>
      <c r="X75" s="8" t="s">
        <v>188</v>
      </c>
      <c r="Y75" s="8" t="s">
        <v>122</v>
      </c>
      <c r="Z75" s="24">
        <f t="shared" si="4"/>
        <v>0.09401535835</v>
      </c>
      <c r="AA75" s="24">
        <f t="shared" si="5"/>
        <v>0.2728558775</v>
      </c>
      <c r="AB75" s="24">
        <f t="shared" si="6"/>
        <v>0</v>
      </c>
      <c r="AC75" s="24">
        <f t="shared" si="7"/>
        <v>0</v>
      </c>
      <c r="AD75" s="24">
        <f t="shared" si="8"/>
        <v>0.04429949649</v>
      </c>
      <c r="AE75" s="24">
        <f t="shared" si="9"/>
        <v>0.07413733794</v>
      </c>
      <c r="AF75" s="24">
        <f t="shared" si="10"/>
        <v>0</v>
      </c>
      <c r="AG75" s="24">
        <f t="shared" si="11"/>
        <v>0</v>
      </c>
      <c r="AH75" s="24">
        <f t="shared" si="12"/>
        <v>0.1766745211</v>
      </c>
      <c r="AI75" s="24">
        <f t="shared" si="13"/>
        <v>0.09488890407</v>
      </c>
      <c r="AJ75" s="24">
        <f t="shared" si="14"/>
        <v>0.1281558375</v>
      </c>
      <c r="AK75" s="24">
        <f t="shared" si="15"/>
        <v>0.108498468</v>
      </c>
      <c r="AL75" s="28">
        <f t="shared" si="16"/>
        <v>0.08088467838</v>
      </c>
      <c r="AM75" s="26">
        <f t="shared" si="17"/>
        <v>0.08470295511</v>
      </c>
      <c r="AN75" s="8"/>
      <c r="AO75" s="8" t="s">
        <v>187</v>
      </c>
      <c r="AP75" s="8" t="s">
        <v>188</v>
      </c>
      <c r="AQ75" s="8" t="s">
        <v>122</v>
      </c>
      <c r="AR75" s="27">
        <f t="shared" ref="AR75:BC75" si="89">LOG10(Z75+1)</f>
        <v>0.03902341889</v>
      </c>
      <c r="AS75" s="27">
        <f t="shared" si="89"/>
        <v>0.1047792323</v>
      </c>
      <c r="AT75" s="27">
        <f t="shared" si="89"/>
        <v>0</v>
      </c>
      <c r="AU75" s="27">
        <f t="shared" si="89"/>
        <v>0</v>
      </c>
      <c r="AV75" s="27">
        <f t="shared" si="89"/>
        <v>0.01882506861</v>
      </c>
      <c r="AW75" s="27">
        <f t="shared" si="89"/>
        <v>0.0310598133</v>
      </c>
      <c r="AX75" s="27">
        <f t="shared" si="89"/>
        <v>0</v>
      </c>
      <c r="AY75" s="27">
        <f t="shared" si="89"/>
        <v>0</v>
      </c>
      <c r="AZ75" s="27">
        <f t="shared" si="89"/>
        <v>0.07065634965</v>
      </c>
      <c r="BA75" s="27">
        <f t="shared" si="89"/>
        <v>0.03937005452</v>
      </c>
      <c r="BB75" s="27">
        <f t="shared" si="89"/>
        <v>0.05236909494</v>
      </c>
      <c r="BC75" s="27">
        <f t="shared" si="89"/>
        <v>0.04473509723</v>
      </c>
      <c r="BD75" s="8"/>
      <c r="BE75" s="8"/>
      <c r="BF75" s="8"/>
      <c r="BG75" s="8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8"/>
      <c r="BU75" s="8"/>
      <c r="BV75" s="8"/>
      <c r="BW75" s="8"/>
    </row>
    <row r="76">
      <c r="A76" s="20" t="s">
        <v>189</v>
      </c>
      <c r="B76" s="8" t="s">
        <v>190</v>
      </c>
      <c r="C76" s="8">
        <v>618.0</v>
      </c>
      <c r="D76" s="8">
        <f t="shared" si="2"/>
        <v>1854</v>
      </c>
      <c r="E76" s="8" t="s">
        <v>122</v>
      </c>
      <c r="F76" s="8">
        <f t="shared" si="3"/>
        <v>1.854</v>
      </c>
      <c r="G76" s="8">
        <v>131.0</v>
      </c>
      <c r="H76" s="8">
        <v>152.0</v>
      </c>
      <c r="I76" s="8">
        <v>136.0</v>
      </c>
      <c r="J76" s="8">
        <v>205.0</v>
      </c>
      <c r="K76" s="8">
        <v>208.0</v>
      </c>
      <c r="L76" s="8">
        <v>176.0</v>
      </c>
      <c r="M76" s="8">
        <v>114.0</v>
      </c>
      <c r="N76" s="8">
        <v>54.0</v>
      </c>
      <c r="O76" s="8">
        <v>92.0</v>
      </c>
      <c r="P76" s="8">
        <v>54.0</v>
      </c>
      <c r="Q76" s="8">
        <v>81.0</v>
      </c>
      <c r="R76" s="8">
        <v>58.0</v>
      </c>
      <c r="S76" s="6"/>
      <c r="T76" s="8"/>
      <c r="U76" s="8"/>
      <c r="V76" s="8"/>
      <c r="W76" s="6" t="s">
        <v>189</v>
      </c>
      <c r="X76" s="8" t="s">
        <v>190</v>
      </c>
      <c r="Y76" s="8" t="s">
        <v>122</v>
      </c>
      <c r="Z76" s="24">
        <f t="shared" si="4"/>
        <v>4.065479671</v>
      </c>
      <c r="AA76" s="24">
        <f t="shared" si="5"/>
        <v>3.159340945</v>
      </c>
      <c r="AB76" s="24">
        <f t="shared" si="6"/>
        <v>3.010049582</v>
      </c>
      <c r="AC76" s="24">
        <f t="shared" si="7"/>
        <v>4.83902568</v>
      </c>
      <c r="AD76" s="24">
        <f t="shared" si="8"/>
        <v>4.562418046</v>
      </c>
      <c r="AE76" s="24">
        <f t="shared" si="9"/>
        <v>4.3071634</v>
      </c>
      <c r="AF76" s="24">
        <f t="shared" si="10"/>
        <v>2.252332349</v>
      </c>
      <c r="AG76" s="24">
        <f t="shared" si="11"/>
        <v>1.831837333</v>
      </c>
      <c r="AH76" s="24">
        <f t="shared" si="12"/>
        <v>2.299464225</v>
      </c>
      <c r="AI76" s="24">
        <f t="shared" si="13"/>
        <v>1.691417746</v>
      </c>
      <c r="AJ76" s="24">
        <f t="shared" si="14"/>
        <v>2.569960023</v>
      </c>
      <c r="AK76" s="24">
        <f t="shared" si="15"/>
        <v>2.07727164</v>
      </c>
      <c r="AL76" s="28">
        <f t="shared" si="16"/>
        <v>3.990579554</v>
      </c>
      <c r="AM76" s="26">
        <f t="shared" si="17"/>
        <v>2.120380553</v>
      </c>
      <c r="AN76" s="8"/>
      <c r="AO76" s="8" t="s">
        <v>189</v>
      </c>
      <c r="AP76" s="8" t="s">
        <v>190</v>
      </c>
      <c r="AQ76" s="8" t="s">
        <v>122</v>
      </c>
      <c r="AR76" s="27">
        <f t="shared" ref="AR76:BC76" si="90">LOG10(Z76+1)</f>
        <v>0.7046205767</v>
      </c>
      <c r="AS76" s="27">
        <f t="shared" si="90"/>
        <v>0.6190245213</v>
      </c>
      <c r="AT76" s="27">
        <f t="shared" si="90"/>
        <v>0.6031497424</v>
      </c>
      <c r="AU76" s="27">
        <f t="shared" si="90"/>
        <v>0.7663403853</v>
      </c>
      <c r="AV76" s="27">
        <f t="shared" si="90"/>
        <v>0.7452636254</v>
      </c>
      <c r="AW76" s="27">
        <f t="shared" si="90"/>
        <v>0.7248624591</v>
      </c>
      <c r="AX76" s="27">
        <f t="shared" si="90"/>
        <v>0.5121949189</v>
      </c>
      <c r="AY76" s="27">
        <f t="shared" si="90"/>
        <v>0.4520683029</v>
      </c>
      <c r="AZ76" s="27">
        <f t="shared" si="90"/>
        <v>0.5184434238</v>
      </c>
      <c r="BA76" s="27">
        <f t="shared" si="90"/>
        <v>0.4299811117</v>
      </c>
      <c r="BB76" s="27">
        <f t="shared" si="90"/>
        <v>0.5526633528</v>
      </c>
      <c r="BC76" s="27">
        <f t="shared" si="90"/>
        <v>0.4881658344</v>
      </c>
      <c r="BD76" s="8"/>
      <c r="BE76" s="8"/>
      <c r="BF76" s="8"/>
      <c r="BG76" s="8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8"/>
      <c r="BU76" s="8"/>
      <c r="BV76" s="8"/>
      <c r="BW76" s="8"/>
    </row>
    <row r="77">
      <c r="A77" s="20" t="s">
        <v>191</v>
      </c>
      <c r="B77" s="8" t="s">
        <v>192</v>
      </c>
      <c r="C77" s="8">
        <v>587.0</v>
      </c>
      <c r="D77" s="8">
        <f t="shared" si="2"/>
        <v>1761</v>
      </c>
      <c r="E77" s="8" t="s">
        <v>122</v>
      </c>
      <c r="F77" s="8">
        <f t="shared" si="3"/>
        <v>1.761</v>
      </c>
      <c r="G77" s="8">
        <v>114.0</v>
      </c>
      <c r="H77" s="8">
        <v>123.0</v>
      </c>
      <c r="I77" s="8">
        <v>101.0</v>
      </c>
      <c r="J77" s="8">
        <v>75.0</v>
      </c>
      <c r="K77" s="8">
        <v>202.0</v>
      </c>
      <c r="L77" s="8">
        <v>149.0</v>
      </c>
      <c r="M77" s="8">
        <v>102.0</v>
      </c>
      <c r="N77" s="8">
        <v>64.0</v>
      </c>
      <c r="O77" s="8">
        <v>123.0</v>
      </c>
      <c r="P77" s="8">
        <v>67.0</v>
      </c>
      <c r="Q77" s="8">
        <v>90.0</v>
      </c>
      <c r="R77" s="8">
        <v>55.0</v>
      </c>
      <c r="S77" s="6"/>
      <c r="T77" s="8"/>
      <c r="U77" s="8"/>
      <c r="V77" s="8"/>
      <c r="W77" s="6" t="s">
        <v>191</v>
      </c>
      <c r="X77" s="8" t="s">
        <v>192</v>
      </c>
      <c r="Y77" s="8" t="s">
        <v>122</v>
      </c>
      <c r="Z77" s="24">
        <f t="shared" si="4"/>
        <v>3.724737945</v>
      </c>
      <c r="AA77" s="24">
        <f t="shared" si="5"/>
        <v>2.691586822</v>
      </c>
      <c r="AB77" s="24">
        <f t="shared" si="6"/>
        <v>2.353458197</v>
      </c>
      <c r="AC77" s="24">
        <f t="shared" si="7"/>
        <v>1.863870364</v>
      </c>
      <c r="AD77" s="24">
        <f t="shared" si="8"/>
        <v>4.664804901</v>
      </c>
      <c r="AE77" s="24">
        <f t="shared" si="9"/>
        <v>3.838975339</v>
      </c>
      <c r="AF77" s="24">
        <f t="shared" si="10"/>
        <v>2.121671628</v>
      </c>
      <c r="AG77" s="24">
        <f t="shared" si="11"/>
        <v>2.285722449</v>
      </c>
      <c r="AH77" s="24">
        <f t="shared" si="12"/>
        <v>3.236639389</v>
      </c>
      <c r="AI77" s="24">
        <f t="shared" si="13"/>
        <v>2.209440444</v>
      </c>
      <c r="AJ77" s="24">
        <f t="shared" si="14"/>
        <v>3.006313258</v>
      </c>
      <c r="AK77" s="24">
        <f t="shared" si="15"/>
        <v>2.073854874</v>
      </c>
      <c r="AL77" s="28">
        <f t="shared" si="16"/>
        <v>3.189572261</v>
      </c>
      <c r="AM77" s="26">
        <f t="shared" si="17"/>
        <v>2.48894034</v>
      </c>
      <c r="AN77" s="8"/>
      <c r="AO77" s="8" t="s">
        <v>191</v>
      </c>
      <c r="AP77" s="8" t="s">
        <v>192</v>
      </c>
      <c r="AQ77" s="8" t="s">
        <v>122</v>
      </c>
      <c r="AR77" s="27">
        <f t="shared" ref="AR77:BC77" si="91">LOG10(Z77+1)</f>
        <v>0.6743777256</v>
      </c>
      <c r="AS77" s="27">
        <f t="shared" si="91"/>
        <v>0.567213087</v>
      </c>
      <c r="AT77" s="27">
        <f t="shared" si="91"/>
        <v>0.525492897</v>
      </c>
      <c r="AU77" s="27">
        <f t="shared" si="91"/>
        <v>0.4569533553</v>
      </c>
      <c r="AV77" s="27">
        <f t="shared" si="91"/>
        <v>0.7531849572</v>
      </c>
      <c r="AW77" s="27">
        <f t="shared" si="91"/>
        <v>0.6847534088</v>
      </c>
      <c r="AX77" s="27">
        <f t="shared" si="91"/>
        <v>0.4943872172</v>
      </c>
      <c r="AY77" s="27">
        <f t="shared" si="91"/>
        <v>0.516630875</v>
      </c>
      <c r="AZ77" s="27">
        <f t="shared" si="91"/>
        <v>0.6270214997</v>
      </c>
      <c r="BA77" s="27">
        <f t="shared" si="91"/>
        <v>0.5064293212</v>
      </c>
      <c r="BB77" s="27">
        <f t="shared" si="91"/>
        <v>0.6027449042</v>
      </c>
      <c r="BC77" s="27">
        <f t="shared" si="91"/>
        <v>0.4876833593</v>
      </c>
      <c r="BD77" s="8"/>
      <c r="BE77" s="8"/>
      <c r="BF77" s="8"/>
      <c r="BG77" s="8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8"/>
      <c r="BU77" s="8"/>
      <c r="BV77" s="8"/>
      <c r="BW77" s="8"/>
    </row>
    <row r="78">
      <c r="A78" s="20" t="s">
        <v>193</v>
      </c>
      <c r="B78" s="8" t="s">
        <v>194</v>
      </c>
      <c r="C78" s="8">
        <v>524.0</v>
      </c>
      <c r="D78" s="8">
        <f t="shared" si="2"/>
        <v>1572</v>
      </c>
      <c r="E78" s="8" t="s">
        <v>122</v>
      </c>
      <c r="F78" s="8">
        <f t="shared" si="3"/>
        <v>1.572</v>
      </c>
      <c r="G78" s="8">
        <v>10.0</v>
      </c>
      <c r="H78" s="8">
        <v>0.0</v>
      </c>
      <c r="I78" s="8">
        <v>0.0</v>
      </c>
      <c r="J78" s="8">
        <v>0.0</v>
      </c>
      <c r="K78" s="8">
        <v>43.0</v>
      </c>
      <c r="L78" s="8">
        <v>0.0</v>
      </c>
      <c r="M78" s="8">
        <v>0.0</v>
      </c>
      <c r="N78" s="8">
        <v>0.0</v>
      </c>
      <c r="O78" s="8">
        <v>19.0</v>
      </c>
      <c r="P78" s="8">
        <v>0.0</v>
      </c>
      <c r="Q78" s="8">
        <v>0.0</v>
      </c>
      <c r="R78" s="8">
        <v>0.0</v>
      </c>
      <c r="S78" s="6"/>
      <c r="T78" s="8"/>
      <c r="U78" s="8"/>
      <c r="V78" s="8"/>
      <c r="W78" s="6" t="s">
        <v>193</v>
      </c>
      <c r="X78" s="8" t="s">
        <v>194</v>
      </c>
      <c r="Y78" s="8" t="s">
        <v>122</v>
      </c>
      <c r="Z78" s="24">
        <f t="shared" si="4"/>
        <v>0.3660139905</v>
      </c>
      <c r="AA78" s="24">
        <f t="shared" si="5"/>
        <v>0</v>
      </c>
      <c r="AB78" s="24">
        <f t="shared" si="6"/>
        <v>0</v>
      </c>
      <c r="AC78" s="24">
        <f t="shared" si="7"/>
        <v>0</v>
      </c>
      <c r="AD78" s="24">
        <f t="shared" si="8"/>
        <v>1.112390792</v>
      </c>
      <c r="AE78" s="24">
        <f t="shared" si="9"/>
        <v>0</v>
      </c>
      <c r="AF78" s="24">
        <f t="shared" si="10"/>
        <v>0</v>
      </c>
      <c r="AG78" s="24">
        <f t="shared" si="11"/>
        <v>0</v>
      </c>
      <c r="AH78" s="24">
        <f t="shared" si="12"/>
        <v>0.5600794252</v>
      </c>
      <c r="AI78" s="24">
        <f t="shared" si="13"/>
        <v>0</v>
      </c>
      <c r="AJ78" s="24">
        <f t="shared" si="14"/>
        <v>0</v>
      </c>
      <c r="AK78" s="24">
        <f t="shared" si="15"/>
        <v>0</v>
      </c>
      <c r="AL78" s="28">
        <f t="shared" si="16"/>
        <v>0.246400797</v>
      </c>
      <c r="AM78" s="26">
        <f t="shared" si="17"/>
        <v>0.09334657086</v>
      </c>
      <c r="AN78" s="8"/>
      <c r="AO78" s="8" t="s">
        <v>193</v>
      </c>
      <c r="AP78" s="8" t="s">
        <v>194</v>
      </c>
      <c r="AQ78" s="8" t="s">
        <v>122</v>
      </c>
      <c r="AR78" s="27">
        <f t="shared" ref="AR78:BC78" si="92">LOG10(Z78+1)</f>
        <v>0.1354551473</v>
      </c>
      <c r="AS78" s="27">
        <f t="shared" si="92"/>
        <v>0</v>
      </c>
      <c r="AT78" s="27">
        <f t="shared" si="92"/>
        <v>0</v>
      </c>
      <c r="AU78" s="27">
        <f t="shared" si="92"/>
        <v>0</v>
      </c>
      <c r="AV78" s="27">
        <f t="shared" si="92"/>
        <v>0.3247742656</v>
      </c>
      <c r="AW78" s="27">
        <f t="shared" si="92"/>
        <v>0</v>
      </c>
      <c r="AX78" s="27">
        <f t="shared" si="92"/>
        <v>0</v>
      </c>
      <c r="AY78" s="27">
        <f t="shared" si="92"/>
        <v>0</v>
      </c>
      <c r="AZ78" s="27">
        <f t="shared" si="92"/>
        <v>0.1931467093</v>
      </c>
      <c r="BA78" s="27">
        <f t="shared" si="92"/>
        <v>0</v>
      </c>
      <c r="BB78" s="27">
        <f t="shared" si="92"/>
        <v>0</v>
      </c>
      <c r="BC78" s="27">
        <f t="shared" si="92"/>
        <v>0</v>
      </c>
      <c r="BD78" s="8"/>
      <c r="BE78" s="8"/>
      <c r="BF78" s="8"/>
      <c r="BG78" s="8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8"/>
      <c r="BU78" s="8"/>
      <c r="BV78" s="8"/>
      <c r="BW78" s="8"/>
    </row>
    <row r="79">
      <c r="A79" s="20" t="s">
        <v>195</v>
      </c>
      <c r="B79" s="8" t="s">
        <v>196</v>
      </c>
      <c r="C79" s="8">
        <v>620.0</v>
      </c>
      <c r="D79" s="8">
        <f t="shared" si="2"/>
        <v>1860</v>
      </c>
      <c r="E79" s="8" t="s">
        <v>122</v>
      </c>
      <c r="F79" s="8">
        <f t="shared" si="3"/>
        <v>1.86</v>
      </c>
      <c r="G79" s="8">
        <v>53.0</v>
      </c>
      <c r="H79" s="8">
        <v>65.0</v>
      </c>
      <c r="I79" s="8">
        <v>65.0</v>
      </c>
      <c r="J79" s="8">
        <v>85.0</v>
      </c>
      <c r="K79" s="8">
        <v>52.0</v>
      </c>
      <c r="L79" s="8">
        <v>106.0</v>
      </c>
      <c r="M79" s="8">
        <v>52.0</v>
      </c>
      <c r="N79" s="8">
        <v>49.0</v>
      </c>
      <c r="O79" s="8">
        <v>44.0</v>
      </c>
      <c r="P79" s="8">
        <v>32.0</v>
      </c>
      <c r="Q79" s="8">
        <v>42.0</v>
      </c>
      <c r="R79" s="8">
        <v>31.0</v>
      </c>
      <c r="S79" s="6"/>
      <c r="T79" s="8"/>
      <c r="U79" s="8"/>
      <c r="V79" s="8"/>
      <c r="W79" s="6" t="s">
        <v>195</v>
      </c>
      <c r="X79" s="8" t="s">
        <v>196</v>
      </c>
      <c r="Y79" s="8" t="s">
        <v>122</v>
      </c>
      <c r="Z79" s="24">
        <f t="shared" si="4"/>
        <v>1.639506539</v>
      </c>
      <c r="AA79" s="24">
        <f t="shared" si="5"/>
        <v>1.346675783</v>
      </c>
      <c r="AB79" s="24">
        <f t="shared" si="6"/>
        <v>1.433985907</v>
      </c>
      <c r="AC79" s="24">
        <f t="shared" si="7"/>
        <v>1.999952942</v>
      </c>
      <c r="AD79" s="24">
        <f t="shared" si="8"/>
        <v>1.136925142</v>
      </c>
      <c r="AE79" s="24">
        <f t="shared" si="9"/>
        <v>2.585719025</v>
      </c>
      <c r="AF79" s="24">
        <f t="shared" si="10"/>
        <v>1.02406554</v>
      </c>
      <c r="AG79" s="24">
        <f t="shared" si="11"/>
        <v>1.656860756</v>
      </c>
      <c r="AH79" s="24">
        <f t="shared" si="12"/>
        <v>1.096196199</v>
      </c>
      <c r="AI79" s="24">
        <f t="shared" si="13"/>
        <v>0.9990883319</v>
      </c>
      <c r="AJ79" s="24">
        <f t="shared" si="14"/>
        <v>1.328273245</v>
      </c>
      <c r="AK79" s="24">
        <f t="shared" si="15"/>
        <v>1.106684374</v>
      </c>
      <c r="AL79" s="28">
        <f t="shared" si="16"/>
        <v>1.69046089</v>
      </c>
      <c r="AM79" s="26">
        <f t="shared" si="17"/>
        <v>1.201861408</v>
      </c>
      <c r="AN79" s="8"/>
      <c r="AO79" s="8" t="s">
        <v>195</v>
      </c>
      <c r="AP79" s="8" t="s">
        <v>196</v>
      </c>
      <c r="AQ79" s="8" t="s">
        <v>122</v>
      </c>
      <c r="AR79" s="27">
        <f t="shared" ref="AR79:BC79" si="93">LOG10(Z79+1)</f>
        <v>0.4215227423</v>
      </c>
      <c r="AS79" s="27">
        <f t="shared" si="93"/>
        <v>0.3704530915</v>
      </c>
      <c r="AT79" s="27">
        <f t="shared" si="93"/>
        <v>0.3863180593</v>
      </c>
      <c r="AU79" s="27">
        <f t="shared" si="93"/>
        <v>0.4771144424</v>
      </c>
      <c r="AV79" s="27">
        <f t="shared" si="93"/>
        <v>0.3297893088</v>
      </c>
      <c r="AW79" s="27">
        <f t="shared" si="93"/>
        <v>0.5545762555</v>
      </c>
      <c r="AX79" s="27">
        <f t="shared" si="93"/>
        <v>0.3062245711</v>
      </c>
      <c r="AY79" s="27">
        <f t="shared" si="93"/>
        <v>0.424368794</v>
      </c>
      <c r="AZ79" s="27">
        <f t="shared" si="93"/>
        <v>0.3214319292</v>
      </c>
      <c r="BA79" s="27">
        <f t="shared" si="93"/>
        <v>0.3008319843</v>
      </c>
      <c r="BB79" s="27">
        <f t="shared" si="93"/>
        <v>0.3670339475</v>
      </c>
      <c r="BC79" s="27">
        <f t="shared" si="93"/>
        <v>0.3235994739</v>
      </c>
      <c r="BD79" s="8"/>
      <c r="BE79" s="8"/>
      <c r="BF79" s="8"/>
      <c r="BG79" s="8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8"/>
      <c r="BU79" s="8"/>
      <c r="BV79" s="8"/>
      <c r="BW79" s="8"/>
    </row>
    <row r="80">
      <c r="A80" s="20" t="s">
        <v>197</v>
      </c>
      <c r="B80" s="8"/>
      <c r="C80" s="30">
        <v>126.0</v>
      </c>
      <c r="D80" s="8">
        <f t="shared" si="2"/>
        <v>378</v>
      </c>
      <c r="E80" s="8" t="s">
        <v>198</v>
      </c>
      <c r="F80" s="8">
        <f t="shared" si="3"/>
        <v>0.378</v>
      </c>
      <c r="G80" s="8">
        <v>2014.0</v>
      </c>
      <c r="H80" s="8">
        <v>3481.0</v>
      </c>
      <c r="I80" s="8">
        <v>3471.0</v>
      </c>
      <c r="J80" s="8">
        <v>3736.0</v>
      </c>
      <c r="K80" s="8">
        <v>3587.0</v>
      </c>
      <c r="L80" s="8">
        <v>3205.0</v>
      </c>
      <c r="M80" s="8">
        <v>1994.0</v>
      </c>
      <c r="N80" s="8">
        <v>1171.0</v>
      </c>
      <c r="O80" s="8">
        <v>2041.0</v>
      </c>
      <c r="P80" s="8">
        <v>1479.0</v>
      </c>
      <c r="Q80" s="8">
        <v>1515.0</v>
      </c>
      <c r="R80" s="8">
        <v>1429.0</v>
      </c>
      <c r="S80" s="6"/>
      <c r="T80" s="8"/>
      <c r="U80" s="8"/>
      <c r="V80" s="8"/>
      <c r="W80" s="6" t="s">
        <v>197</v>
      </c>
      <c r="X80" s="8"/>
      <c r="Y80" s="8" t="s">
        <v>198</v>
      </c>
      <c r="Z80" s="24">
        <f t="shared" si="4"/>
        <v>306.561699</v>
      </c>
      <c r="AA80" s="24">
        <f t="shared" si="5"/>
        <v>354.8745553</v>
      </c>
      <c r="AB80" s="24">
        <f t="shared" si="6"/>
        <v>376.7968684</v>
      </c>
      <c r="AC80" s="24">
        <f t="shared" si="7"/>
        <v>432.542577</v>
      </c>
      <c r="AD80" s="24">
        <f t="shared" si="8"/>
        <v>385.9055709</v>
      </c>
      <c r="AE80" s="24">
        <f t="shared" si="9"/>
        <v>384.7021769</v>
      </c>
      <c r="AF80" s="24">
        <f t="shared" si="10"/>
        <v>193.2282885</v>
      </c>
      <c r="AG80" s="24">
        <f t="shared" si="11"/>
        <v>194.8354464</v>
      </c>
      <c r="AH80" s="24">
        <f t="shared" si="12"/>
        <v>250.2071779</v>
      </c>
      <c r="AI80" s="24">
        <f t="shared" si="13"/>
        <v>227.2182586</v>
      </c>
      <c r="AJ80" s="24">
        <f t="shared" si="14"/>
        <v>235.7609711</v>
      </c>
      <c r="AK80" s="24">
        <f t="shared" si="15"/>
        <v>251.0241222</v>
      </c>
      <c r="AL80" s="28">
        <f t="shared" si="16"/>
        <v>373.5639079</v>
      </c>
      <c r="AM80" s="26">
        <f t="shared" si="17"/>
        <v>225.3790441</v>
      </c>
      <c r="AN80" s="8"/>
      <c r="AO80" s="8" t="s">
        <v>197</v>
      </c>
      <c r="AP80" s="8"/>
      <c r="AQ80" s="8" t="s">
        <v>198</v>
      </c>
      <c r="AR80" s="27">
        <f t="shared" ref="AR80:BC80" si="94">LOG10(Z80+1)</f>
        <v>2.487932251</v>
      </c>
      <c r="AS80" s="27">
        <f t="shared" si="94"/>
        <v>2.551296937</v>
      </c>
      <c r="AT80" s="27">
        <f t="shared" si="94"/>
        <v>2.577258354</v>
      </c>
      <c r="AU80" s="27">
        <f t="shared" si="94"/>
        <v>2.637031755</v>
      </c>
      <c r="AV80" s="27">
        <f t="shared" si="94"/>
        <v>2.587604983</v>
      </c>
      <c r="AW80" s="27">
        <f t="shared" si="94"/>
        <v>2.58625209</v>
      </c>
      <c r="AX80" s="27">
        <f t="shared" si="94"/>
        <v>2.288312483</v>
      </c>
      <c r="AY80" s="27">
        <f t="shared" si="94"/>
        <v>2.291891302</v>
      </c>
      <c r="AZ80" s="27">
        <f t="shared" si="94"/>
        <v>2.400032045</v>
      </c>
      <c r="BA80" s="27">
        <f t="shared" si="94"/>
        <v>2.358350387</v>
      </c>
      <c r="BB80" s="27">
        <f t="shared" si="94"/>
        <v>2.374310113</v>
      </c>
      <c r="BC80" s="27">
        <f t="shared" si="94"/>
        <v>2.401442111</v>
      </c>
      <c r="BD80" s="8"/>
      <c r="BE80" s="8"/>
      <c r="BF80" s="8"/>
      <c r="BG80" s="8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8"/>
      <c r="BU80" s="8"/>
      <c r="BV80" s="8"/>
      <c r="BW80" s="8"/>
    </row>
    <row r="81">
      <c r="A81" s="20" t="s">
        <v>199</v>
      </c>
      <c r="B81" s="8" t="s">
        <v>200</v>
      </c>
      <c r="C81" s="30">
        <v>142.0</v>
      </c>
      <c r="D81" s="8">
        <f t="shared" si="2"/>
        <v>426</v>
      </c>
      <c r="E81" s="8" t="s">
        <v>198</v>
      </c>
      <c r="F81" s="8">
        <f t="shared" si="3"/>
        <v>0.426</v>
      </c>
      <c r="G81" s="8">
        <v>1.0</v>
      </c>
      <c r="H81" s="8">
        <v>7.0</v>
      </c>
      <c r="I81" s="8">
        <v>0.0</v>
      </c>
      <c r="J81" s="8">
        <v>1.0</v>
      </c>
      <c r="K81" s="8">
        <v>7.0</v>
      </c>
      <c r="L81" s="8">
        <v>6.0</v>
      </c>
      <c r="M81" s="8">
        <v>0.0</v>
      </c>
      <c r="N81" s="8">
        <v>0.0</v>
      </c>
      <c r="O81" s="8">
        <v>0.0</v>
      </c>
      <c r="P81" s="8">
        <v>1.0</v>
      </c>
      <c r="Q81" s="8">
        <v>2.0</v>
      </c>
      <c r="R81" s="8">
        <v>1.0</v>
      </c>
      <c r="S81" s="6"/>
      <c r="T81" s="8"/>
      <c r="U81" s="8"/>
      <c r="V81" s="8"/>
      <c r="W81" s="6" t="s">
        <v>199</v>
      </c>
      <c r="X81" s="8" t="s">
        <v>200</v>
      </c>
      <c r="Y81" s="8" t="s">
        <v>198</v>
      </c>
      <c r="Z81" s="24">
        <f t="shared" si="4"/>
        <v>0.1350643176</v>
      </c>
      <c r="AA81" s="24">
        <f t="shared" si="5"/>
        <v>0.6332148317</v>
      </c>
      <c r="AB81" s="24">
        <f t="shared" si="6"/>
        <v>0</v>
      </c>
      <c r="AC81" s="24">
        <f t="shared" si="7"/>
        <v>0.1027316342</v>
      </c>
      <c r="AD81" s="24">
        <f t="shared" si="8"/>
        <v>0.6682360668</v>
      </c>
      <c r="AE81" s="24">
        <f t="shared" si="9"/>
        <v>0.6390429692</v>
      </c>
      <c r="AF81" s="24">
        <f t="shared" si="10"/>
        <v>0</v>
      </c>
      <c r="AG81" s="24">
        <f t="shared" si="11"/>
        <v>0</v>
      </c>
      <c r="AH81" s="24">
        <f t="shared" si="12"/>
        <v>0</v>
      </c>
      <c r="AI81" s="24">
        <f t="shared" si="13"/>
        <v>0.1363192706</v>
      </c>
      <c r="AJ81" s="24">
        <f t="shared" si="14"/>
        <v>0.2761668048</v>
      </c>
      <c r="AK81" s="24">
        <f t="shared" si="15"/>
        <v>0.1558710385</v>
      </c>
      <c r="AL81" s="28">
        <f t="shared" si="16"/>
        <v>0.3630483033</v>
      </c>
      <c r="AM81" s="26">
        <f t="shared" si="17"/>
        <v>0.09472618565</v>
      </c>
      <c r="AN81" s="8"/>
      <c r="AO81" s="8" t="s">
        <v>199</v>
      </c>
      <c r="AP81" s="8" t="s">
        <v>200</v>
      </c>
      <c r="AQ81" s="8" t="s">
        <v>198</v>
      </c>
      <c r="AR81" s="27">
        <f t="shared" ref="AR81:BC81" si="95">LOG10(Z81+1)</f>
        <v>0.05502047122</v>
      </c>
      <c r="AS81" s="27">
        <f t="shared" si="95"/>
        <v>0.2130433152</v>
      </c>
      <c r="AT81" s="27">
        <f t="shared" si="95"/>
        <v>0</v>
      </c>
      <c r="AU81" s="27">
        <f t="shared" si="95"/>
        <v>0.04246983339</v>
      </c>
      <c r="AV81" s="27">
        <f t="shared" si="95"/>
        <v>0.2222575063</v>
      </c>
      <c r="AW81" s="27">
        <f t="shared" si="95"/>
        <v>0.2145903392</v>
      </c>
      <c r="AX81" s="27">
        <f t="shared" si="95"/>
        <v>0</v>
      </c>
      <c r="AY81" s="27">
        <f t="shared" si="95"/>
        <v>0</v>
      </c>
      <c r="AZ81" s="27">
        <f t="shared" si="95"/>
        <v>0</v>
      </c>
      <c r="BA81" s="27">
        <f t="shared" si="95"/>
        <v>0.05550037186</v>
      </c>
      <c r="BB81" s="27">
        <f t="shared" si="95"/>
        <v>0.1059074437</v>
      </c>
      <c r="BC81" s="27">
        <f t="shared" si="95"/>
        <v>0.0629093822</v>
      </c>
      <c r="BD81" s="8"/>
      <c r="BE81" s="8"/>
      <c r="BF81" s="8"/>
      <c r="BG81" s="8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8"/>
      <c r="BU81" s="8"/>
      <c r="BV81" s="8"/>
      <c r="BW81" s="8"/>
    </row>
    <row r="82">
      <c r="A82" s="20" t="s">
        <v>201</v>
      </c>
      <c r="B82" s="8" t="s">
        <v>202</v>
      </c>
      <c r="C82" s="30">
        <v>102.0</v>
      </c>
      <c r="D82" s="8">
        <f t="shared" si="2"/>
        <v>306</v>
      </c>
      <c r="E82" s="8" t="s">
        <v>198</v>
      </c>
      <c r="F82" s="8">
        <f t="shared" si="3"/>
        <v>0.306</v>
      </c>
      <c r="G82" s="8">
        <v>0.0</v>
      </c>
      <c r="H82" s="8">
        <v>0.0</v>
      </c>
      <c r="I82" s="8">
        <v>1.0</v>
      </c>
      <c r="J82" s="8">
        <v>0.0</v>
      </c>
      <c r="K82" s="8">
        <v>0.0</v>
      </c>
      <c r="L82" s="8">
        <v>0.0</v>
      </c>
      <c r="M82" s="8">
        <v>1.0</v>
      </c>
      <c r="N82" s="8">
        <v>0.0</v>
      </c>
      <c r="O82" s="8">
        <v>0.0</v>
      </c>
      <c r="P82" s="8">
        <v>5.0</v>
      </c>
      <c r="Q82" s="8">
        <v>2.0</v>
      </c>
      <c r="R82" s="8">
        <v>0.0</v>
      </c>
      <c r="S82" s="6"/>
      <c r="T82" s="8"/>
      <c r="U82" s="8"/>
      <c r="V82" s="8"/>
      <c r="W82" s="6" t="s">
        <v>201</v>
      </c>
      <c r="X82" s="8" t="s">
        <v>202</v>
      </c>
      <c r="Y82" s="8" t="s">
        <v>198</v>
      </c>
      <c r="Z82" s="24">
        <f t="shared" si="4"/>
        <v>0</v>
      </c>
      <c r="AA82" s="24">
        <f t="shared" si="5"/>
        <v>0</v>
      </c>
      <c r="AB82" s="24">
        <f t="shared" si="6"/>
        <v>0.1340982296</v>
      </c>
      <c r="AC82" s="24">
        <f t="shared" si="7"/>
        <v>0</v>
      </c>
      <c r="AD82" s="24">
        <f t="shared" si="8"/>
        <v>0</v>
      </c>
      <c r="AE82" s="24">
        <f t="shared" si="9"/>
        <v>0</v>
      </c>
      <c r="AF82" s="24">
        <f t="shared" si="10"/>
        <v>0.1197060021</v>
      </c>
      <c r="AG82" s="24">
        <f t="shared" si="11"/>
        <v>0</v>
      </c>
      <c r="AH82" s="24">
        <f t="shared" si="12"/>
        <v>0</v>
      </c>
      <c r="AI82" s="24">
        <f t="shared" si="13"/>
        <v>0.9488890407</v>
      </c>
      <c r="AJ82" s="24">
        <f t="shared" si="14"/>
        <v>0.3844675125</v>
      </c>
      <c r="AK82" s="24">
        <f t="shared" si="15"/>
        <v>0</v>
      </c>
      <c r="AL82" s="28">
        <f t="shared" si="16"/>
        <v>0.02234970494</v>
      </c>
      <c r="AM82" s="26">
        <f t="shared" si="17"/>
        <v>0.2421770925</v>
      </c>
      <c r="AN82" s="8"/>
      <c r="AO82" s="8" t="s">
        <v>201</v>
      </c>
      <c r="AP82" s="8" t="s">
        <v>202</v>
      </c>
      <c r="AQ82" s="8" t="s">
        <v>198</v>
      </c>
      <c r="AR82" s="27">
        <f t="shared" ref="AR82:BC82" si="96">LOG10(Z82+1)</f>
        <v>0</v>
      </c>
      <c r="AS82" s="27">
        <f t="shared" si="96"/>
        <v>0</v>
      </c>
      <c r="AT82" s="27">
        <f t="shared" si="96"/>
        <v>0.05465067249</v>
      </c>
      <c r="AU82" s="27">
        <f t="shared" si="96"/>
        <v>0</v>
      </c>
      <c r="AV82" s="27">
        <f t="shared" si="96"/>
        <v>0</v>
      </c>
      <c r="AW82" s="27">
        <f t="shared" si="96"/>
        <v>0</v>
      </c>
      <c r="AX82" s="27">
        <f t="shared" si="96"/>
        <v>0.0491040062</v>
      </c>
      <c r="AY82" s="27">
        <f t="shared" si="96"/>
        <v>0</v>
      </c>
      <c r="AZ82" s="27">
        <f t="shared" si="96"/>
        <v>0</v>
      </c>
      <c r="BA82" s="27">
        <f t="shared" si="96"/>
        <v>0.2897871134</v>
      </c>
      <c r="BB82" s="27">
        <f t="shared" si="96"/>
        <v>0.1412827692</v>
      </c>
      <c r="BC82" s="27">
        <f t="shared" si="96"/>
        <v>0</v>
      </c>
      <c r="BD82" s="8"/>
      <c r="BE82" s="8"/>
      <c r="BF82" s="8"/>
      <c r="BG82" s="8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8"/>
      <c r="BU82" s="8"/>
      <c r="BV82" s="8"/>
      <c r="BW82" s="8"/>
    </row>
    <row r="83">
      <c r="A83" s="20" t="s">
        <v>203</v>
      </c>
      <c r="B83" s="8"/>
      <c r="C83" s="30">
        <v>148.0</v>
      </c>
      <c r="D83" s="8">
        <f t="shared" si="2"/>
        <v>444</v>
      </c>
      <c r="E83" s="8" t="s">
        <v>198</v>
      </c>
      <c r="F83" s="8">
        <f t="shared" si="3"/>
        <v>0.444</v>
      </c>
      <c r="G83" s="8">
        <v>890.0</v>
      </c>
      <c r="H83" s="8">
        <v>1179.0</v>
      </c>
      <c r="I83" s="8">
        <v>1337.0</v>
      </c>
      <c r="J83" s="8">
        <v>1322.0</v>
      </c>
      <c r="K83" s="8">
        <v>1762.0</v>
      </c>
      <c r="L83" s="8">
        <v>930.0</v>
      </c>
      <c r="M83" s="8">
        <v>912.0</v>
      </c>
      <c r="N83" s="8">
        <v>606.0</v>
      </c>
      <c r="O83" s="8">
        <v>1110.0</v>
      </c>
      <c r="P83" s="8">
        <v>698.0</v>
      </c>
      <c r="Q83" s="8">
        <v>822.0</v>
      </c>
      <c r="R83" s="8">
        <v>699.0</v>
      </c>
      <c r="S83" s="6"/>
      <c r="T83" s="8"/>
      <c r="U83" s="8"/>
      <c r="V83" s="8"/>
      <c r="W83" s="6" t="s">
        <v>203</v>
      </c>
      <c r="X83" s="8"/>
      <c r="Y83" s="8" t="s">
        <v>198</v>
      </c>
      <c r="Z83" s="24">
        <f t="shared" si="4"/>
        <v>115.3339761</v>
      </c>
      <c r="AA83" s="24">
        <f t="shared" si="5"/>
        <v>102.3277613</v>
      </c>
      <c r="AB83" s="24">
        <f t="shared" si="6"/>
        <v>123.5642701</v>
      </c>
      <c r="AC83" s="24">
        <f t="shared" si="7"/>
        <v>130.3053601</v>
      </c>
      <c r="AD83" s="24">
        <f t="shared" si="8"/>
        <v>161.3854603</v>
      </c>
      <c r="AE83" s="24">
        <f t="shared" si="9"/>
        <v>95.03605239</v>
      </c>
      <c r="AF83" s="24">
        <f t="shared" si="10"/>
        <v>75.24007524</v>
      </c>
      <c r="AG83" s="24">
        <f t="shared" si="11"/>
        <v>85.84055754</v>
      </c>
      <c r="AH83" s="24">
        <f t="shared" si="12"/>
        <v>115.8480074</v>
      </c>
      <c r="AI83" s="24">
        <f t="shared" si="13"/>
        <v>91.29338398</v>
      </c>
      <c r="AJ83" s="24">
        <f t="shared" si="14"/>
        <v>108.9030207</v>
      </c>
      <c r="AK83" s="24">
        <f t="shared" si="15"/>
        <v>104.5368077</v>
      </c>
      <c r="AL83" s="28">
        <f t="shared" si="16"/>
        <v>121.32548</v>
      </c>
      <c r="AM83" s="26">
        <f t="shared" si="17"/>
        <v>96.94364209</v>
      </c>
      <c r="AN83" s="8"/>
      <c r="AO83" s="8" t="s">
        <v>203</v>
      </c>
      <c r="AP83" s="8"/>
      <c r="AQ83" s="8" t="s">
        <v>198</v>
      </c>
      <c r="AR83" s="27">
        <f t="shared" ref="AR83:BC83" si="97">LOG10(Z83+1)</f>
        <v>2.065706572</v>
      </c>
      <c r="AS83" s="27">
        <f t="shared" si="97"/>
        <v>2.01421702</v>
      </c>
      <c r="AT83" s="27">
        <f t="shared" si="97"/>
        <v>2.095393487</v>
      </c>
      <c r="AU83" s="27">
        <f t="shared" si="97"/>
        <v>2.118282455</v>
      </c>
      <c r="AV83" s="27">
        <f t="shared" si="97"/>
        <v>2.210547141</v>
      </c>
      <c r="AW83" s="27">
        <f t="shared" si="97"/>
        <v>1.9824343</v>
      </c>
      <c r="AX83" s="27">
        <f t="shared" si="97"/>
        <v>1.882183316</v>
      </c>
      <c r="AY83" s="27">
        <f t="shared" si="97"/>
        <v>1.938722603</v>
      </c>
      <c r="AZ83" s="27">
        <f t="shared" si="97"/>
        <v>2.067621311</v>
      </c>
      <c r="BA83" s="27">
        <f t="shared" si="97"/>
        <v>1.96517057</v>
      </c>
      <c r="BB83" s="27">
        <f t="shared" si="97"/>
        <v>2.041009629</v>
      </c>
      <c r="BC83" s="27">
        <f t="shared" si="97"/>
        <v>2.023403954</v>
      </c>
      <c r="BD83" s="8"/>
      <c r="BE83" s="8"/>
      <c r="BF83" s="8"/>
      <c r="BG83" s="8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8"/>
      <c r="BU83" s="8"/>
      <c r="BV83" s="8"/>
      <c r="BW83" s="8"/>
    </row>
    <row r="84">
      <c r="A84" s="20" t="s">
        <v>204</v>
      </c>
      <c r="B84" s="8"/>
      <c r="C84" s="30">
        <v>148.0</v>
      </c>
      <c r="D84" s="8">
        <f t="shared" si="2"/>
        <v>444</v>
      </c>
      <c r="E84" s="8" t="s">
        <v>198</v>
      </c>
      <c r="F84" s="8">
        <f t="shared" si="3"/>
        <v>0.444</v>
      </c>
      <c r="G84" s="8">
        <v>6.0</v>
      </c>
      <c r="H84" s="8">
        <v>11.0</v>
      </c>
      <c r="I84" s="8">
        <v>0.0</v>
      </c>
      <c r="J84" s="8">
        <v>4.0</v>
      </c>
      <c r="K84" s="8">
        <v>7.0</v>
      </c>
      <c r="L84" s="8">
        <v>13.0</v>
      </c>
      <c r="M84" s="8">
        <v>19.0</v>
      </c>
      <c r="N84" s="8">
        <v>0.0</v>
      </c>
      <c r="O84" s="8">
        <v>0.0</v>
      </c>
      <c r="P84" s="8">
        <v>4.0</v>
      </c>
      <c r="Q84" s="8">
        <v>0.0</v>
      </c>
      <c r="R84" s="8">
        <v>0.0</v>
      </c>
      <c r="S84" s="6"/>
      <c r="T84" s="8"/>
      <c r="U84" s="8"/>
      <c r="V84" s="8"/>
      <c r="W84" s="6" t="s">
        <v>204</v>
      </c>
      <c r="X84" s="8"/>
      <c r="Y84" s="8" t="s">
        <v>198</v>
      </c>
      <c r="Z84" s="24">
        <f t="shared" si="4"/>
        <v>0.7775324231</v>
      </c>
      <c r="AA84" s="24">
        <f t="shared" si="5"/>
        <v>0.9547119374</v>
      </c>
      <c r="AB84" s="24">
        <f t="shared" si="6"/>
        <v>0</v>
      </c>
      <c r="AC84" s="24">
        <f t="shared" si="7"/>
        <v>0.3942673527</v>
      </c>
      <c r="AD84" s="24">
        <f t="shared" si="8"/>
        <v>0.6411454154</v>
      </c>
      <c r="AE84" s="24">
        <f t="shared" si="9"/>
        <v>1.328460947</v>
      </c>
      <c r="AF84" s="24">
        <f t="shared" si="10"/>
        <v>1.567501568</v>
      </c>
      <c r="AG84" s="24">
        <f t="shared" si="11"/>
        <v>0</v>
      </c>
      <c r="AH84" s="24">
        <f t="shared" si="12"/>
        <v>0</v>
      </c>
      <c r="AI84" s="24">
        <f t="shared" si="13"/>
        <v>0.5231712549</v>
      </c>
      <c r="AJ84" s="24">
        <f t="shared" si="14"/>
        <v>0</v>
      </c>
      <c r="AK84" s="24">
        <f t="shared" si="15"/>
        <v>0</v>
      </c>
      <c r="AL84" s="28">
        <f t="shared" si="16"/>
        <v>0.682686346</v>
      </c>
      <c r="AM84" s="26">
        <f t="shared" si="17"/>
        <v>0.3484454704</v>
      </c>
      <c r="AN84" s="8"/>
      <c r="AO84" s="8" t="s">
        <v>204</v>
      </c>
      <c r="AP84" s="8"/>
      <c r="AQ84" s="8" t="s">
        <v>198</v>
      </c>
      <c r="AR84" s="27">
        <f t="shared" ref="AR84:BC84" si="98">LOG10(Z84+1)</f>
        <v>0.2498175312</v>
      </c>
      <c r="AS84" s="27">
        <f t="shared" si="98"/>
        <v>0.2910827652</v>
      </c>
      <c r="AT84" s="27">
        <f t="shared" si="98"/>
        <v>0</v>
      </c>
      <c r="AU84" s="27">
        <f t="shared" si="98"/>
        <v>0.1443460583</v>
      </c>
      <c r="AV84" s="27">
        <f t="shared" si="98"/>
        <v>0.2151470639</v>
      </c>
      <c r="AW84" s="27">
        <f t="shared" si="98"/>
        <v>0.3670689584</v>
      </c>
      <c r="AX84" s="27">
        <f t="shared" si="98"/>
        <v>0.4095107174</v>
      </c>
      <c r="AY84" s="27">
        <f t="shared" si="98"/>
        <v>0</v>
      </c>
      <c r="AZ84" s="27">
        <f t="shared" si="98"/>
        <v>0</v>
      </c>
      <c r="BA84" s="27">
        <f t="shared" si="98"/>
        <v>0.1827487352</v>
      </c>
      <c r="BB84" s="27">
        <f t="shared" si="98"/>
        <v>0</v>
      </c>
      <c r="BC84" s="27">
        <f t="shared" si="98"/>
        <v>0</v>
      </c>
      <c r="BD84" s="8"/>
      <c r="BE84" s="8"/>
      <c r="BF84" s="8"/>
      <c r="BG84" s="8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8"/>
      <c r="BU84" s="8"/>
      <c r="BV84" s="8"/>
      <c r="BW84" s="8"/>
    </row>
    <row r="85">
      <c r="A85" s="20" t="s">
        <v>205</v>
      </c>
      <c r="B85" s="8" t="s">
        <v>206</v>
      </c>
      <c r="C85" s="30">
        <v>138.0</v>
      </c>
      <c r="D85" s="8">
        <f t="shared" si="2"/>
        <v>414</v>
      </c>
      <c r="E85" s="8" t="s">
        <v>198</v>
      </c>
      <c r="F85" s="8">
        <f t="shared" si="3"/>
        <v>0.414</v>
      </c>
      <c r="G85" s="8">
        <v>4140.0</v>
      </c>
      <c r="H85" s="8">
        <v>7709.0</v>
      </c>
      <c r="I85" s="8">
        <v>6250.0</v>
      </c>
      <c r="J85" s="8">
        <v>7996.0</v>
      </c>
      <c r="K85" s="8">
        <v>7465.0</v>
      </c>
      <c r="L85" s="8">
        <v>7163.0</v>
      </c>
      <c r="M85" s="8">
        <v>4447.0</v>
      </c>
      <c r="N85" s="8">
        <v>2711.0</v>
      </c>
      <c r="O85" s="8">
        <v>4002.0</v>
      </c>
      <c r="P85" s="8">
        <v>3112.0</v>
      </c>
      <c r="Q85" s="8">
        <v>2887.0</v>
      </c>
      <c r="R85" s="8">
        <v>3021.0</v>
      </c>
      <c r="S85" s="6"/>
      <c r="T85" s="8"/>
      <c r="U85" s="8"/>
      <c r="V85" s="8"/>
      <c r="W85" s="6" t="s">
        <v>205</v>
      </c>
      <c r="X85" s="8" t="s">
        <v>206</v>
      </c>
      <c r="Y85" s="8" t="s">
        <v>198</v>
      </c>
      <c r="Z85" s="24">
        <f t="shared" si="4"/>
        <v>575.3739931</v>
      </c>
      <c r="AA85" s="24">
        <f t="shared" si="5"/>
        <v>717.5635047</v>
      </c>
      <c r="AB85" s="24">
        <f t="shared" si="6"/>
        <v>619.4755173</v>
      </c>
      <c r="AC85" s="24">
        <f t="shared" si="7"/>
        <v>845.252064</v>
      </c>
      <c r="AD85" s="24">
        <f t="shared" si="8"/>
        <v>733.2818612</v>
      </c>
      <c r="AE85" s="24">
        <f t="shared" si="9"/>
        <v>785.0241546</v>
      </c>
      <c r="AF85" s="24">
        <f t="shared" si="10"/>
        <v>393.4632196</v>
      </c>
      <c r="AG85" s="24">
        <f t="shared" si="11"/>
        <v>411.8433446</v>
      </c>
      <c r="AH85" s="24">
        <f t="shared" si="12"/>
        <v>447.9456287</v>
      </c>
      <c r="AI85" s="24">
        <f t="shared" si="13"/>
        <v>436.5219636</v>
      </c>
      <c r="AJ85" s="24">
        <f t="shared" si="14"/>
        <v>410.2017619</v>
      </c>
      <c r="AK85" s="24">
        <f t="shared" si="15"/>
        <v>484.5352888</v>
      </c>
      <c r="AL85" s="28">
        <f t="shared" si="16"/>
        <v>712.6618491</v>
      </c>
      <c r="AM85" s="26">
        <f t="shared" si="17"/>
        <v>430.7518678</v>
      </c>
      <c r="AN85" s="8"/>
      <c r="AO85" s="8" t="s">
        <v>205</v>
      </c>
      <c r="AP85" s="8" t="s">
        <v>206</v>
      </c>
      <c r="AQ85" s="8" t="s">
        <v>198</v>
      </c>
      <c r="AR85" s="27">
        <f t="shared" ref="AR85:BC85" si="99">LOG10(Z85+1)</f>
        <v>2.760704377</v>
      </c>
      <c r="AS85" s="27">
        <f t="shared" si="99"/>
        <v>2.856465156</v>
      </c>
      <c r="AT85" s="27">
        <f t="shared" si="99"/>
        <v>2.79272465</v>
      </c>
      <c r="AU85" s="27">
        <f t="shared" si="99"/>
        <v>2.927499741</v>
      </c>
      <c r="AV85" s="27">
        <f t="shared" si="99"/>
        <v>2.8658628</v>
      </c>
      <c r="AW85" s="27">
        <f t="shared" si="99"/>
        <v>2.895435892</v>
      </c>
      <c r="AX85" s="27">
        <f t="shared" si="99"/>
        <v>2.596006515</v>
      </c>
      <c r="AY85" s="27">
        <f t="shared" si="99"/>
        <v>2.615785288</v>
      </c>
      <c r="AZ85" s="27">
        <f t="shared" si="99"/>
        <v>2.652193747</v>
      </c>
      <c r="BA85" s="27">
        <f t="shared" si="99"/>
        <v>2.640999859</v>
      </c>
      <c r="BB85" s="27">
        <f t="shared" si="99"/>
        <v>2.614054967</v>
      </c>
      <c r="BC85" s="27">
        <f t="shared" si="99"/>
        <v>2.6862208</v>
      </c>
      <c r="BD85" s="8"/>
      <c r="BE85" s="8"/>
      <c r="BF85" s="8"/>
      <c r="BG85" s="8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8"/>
      <c r="BU85" s="8"/>
      <c r="BV85" s="8"/>
      <c r="BW85" s="8"/>
    </row>
    <row r="86">
      <c r="A86" s="20" t="s">
        <v>207</v>
      </c>
      <c r="B86" s="8"/>
      <c r="C86" s="30">
        <v>177.0</v>
      </c>
      <c r="D86" s="8">
        <f t="shared" si="2"/>
        <v>531</v>
      </c>
      <c r="E86" s="8" t="s">
        <v>198</v>
      </c>
      <c r="F86" s="8">
        <f t="shared" si="3"/>
        <v>0.531</v>
      </c>
      <c r="G86" s="8">
        <v>5.0</v>
      </c>
      <c r="H86" s="8">
        <v>9.0</v>
      </c>
      <c r="I86" s="8">
        <v>10.0</v>
      </c>
      <c r="J86" s="8">
        <v>3.0</v>
      </c>
      <c r="K86" s="8">
        <v>3.0</v>
      </c>
      <c r="L86" s="8">
        <v>3.0</v>
      </c>
      <c r="M86" s="8">
        <v>7.0</v>
      </c>
      <c r="N86" s="8">
        <v>3.0</v>
      </c>
      <c r="O86" s="8">
        <v>2.0</v>
      </c>
      <c r="P86" s="8">
        <v>5.0</v>
      </c>
      <c r="Q86" s="8">
        <v>1.0</v>
      </c>
      <c r="R86" s="8">
        <v>6.0</v>
      </c>
      <c r="S86" s="6"/>
      <c r="T86" s="8"/>
      <c r="U86" s="8"/>
      <c r="V86" s="8"/>
      <c r="W86" s="6" t="s">
        <v>207</v>
      </c>
      <c r="X86" s="8"/>
      <c r="Y86" s="8" t="s">
        <v>198</v>
      </c>
      <c r="Z86" s="24">
        <f t="shared" si="4"/>
        <v>0.541783421</v>
      </c>
      <c r="AA86" s="24">
        <f t="shared" si="5"/>
        <v>0.6531465334</v>
      </c>
      <c r="AB86" s="24">
        <f t="shared" si="6"/>
        <v>0.7727694589</v>
      </c>
      <c r="AC86" s="24">
        <f t="shared" si="7"/>
        <v>0.2472524076</v>
      </c>
      <c r="AD86" s="24">
        <f t="shared" si="8"/>
        <v>0.2297567106</v>
      </c>
      <c r="AE86" s="24">
        <f t="shared" si="9"/>
        <v>0.2563392702</v>
      </c>
      <c r="AF86" s="24">
        <f t="shared" si="10"/>
        <v>0.4828818388</v>
      </c>
      <c r="AG86" s="24">
        <f t="shared" si="11"/>
        <v>0.3553281455</v>
      </c>
      <c r="AH86" s="24">
        <f t="shared" si="12"/>
        <v>0.1745356044</v>
      </c>
      <c r="AI86" s="24">
        <f t="shared" si="13"/>
        <v>0.5468174133</v>
      </c>
      <c r="AJ86" s="24">
        <f t="shared" si="14"/>
        <v>0.1107787748</v>
      </c>
      <c r="AK86" s="24">
        <f t="shared" si="15"/>
        <v>0.7502944906</v>
      </c>
      <c r="AL86" s="28">
        <f t="shared" si="16"/>
        <v>0.4501746336</v>
      </c>
      <c r="AM86" s="26">
        <f t="shared" si="17"/>
        <v>0.4034393779</v>
      </c>
      <c r="AN86" s="8"/>
      <c r="AO86" s="8" t="s">
        <v>207</v>
      </c>
      <c r="AP86" s="8"/>
      <c r="AQ86" s="8" t="s">
        <v>198</v>
      </c>
      <c r="AR86" s="27">
        <f t="shared" ref="AR86:BC86" si="100">LOG10(Z86+1)</f>
        <v>0.1880233713</v>
      </c>
      <c r="AS86" s="27">
        <f t="shared" si="100"/>
        <v>0.2183113508</v>
      </c>
      <c r="AT86" s="27">
        <f t="shared" si="100"/>
        <v>0.2486522611</v>
      </c>
      <c r="AU86" s="27">
        <f t="shared" si="100"/>
        <v>0.09595435095</v>
      </c>
      <c r="AV86" s="27">
        <f t="shared" si="100"/>
        <v>0.08981920113</v>
      </c>
      <c r="AW86" s="27">
        <f t="shared" si="100"/>
        <v>0.09910693499</v>
      </c>
      <c r="AX86" s="27">
        <f t="shared" si="100"/>
        <v>0.1711065463</v>
      </c>
      <c r="AY86" s="27">
        <f t="shared" si="100"/>
        <v>0.1320444572</v>
      </c>
      <c r="AZ86" s="27">
        <f t="shared" si="100"/>
        <v>0.06986618634</v>
      </c>
      <c r="BA86" s="27">
        <f t="shared" si="100"/>
        <v>0.1894390525</v>
      </c>
      <c r="BB86" s="27">
        <f t="shared" si="100"/>
        <v>0.04562757248</v>
      </c>
      <c r="BC86" s="27">
        <f t="shared" si="100"/>
        <v>0.2431111258</v>
      </c>
      <c r="BD86" s="8"/>
      <c r="BE86" s="8"/>
      <c r="BF86" s="8"/>
      <c r="BG86" s="8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8"/>
      <c r="BU86" s="8"/>
      <c r="BV86" s="8"/>
      <c r="BW86" s="8"/>
    </row>
    <row r="87">
      <c r="A87" s="20" t="s">
        <v>208</v>
      </c>
      <c r="B87" s="8"/>
      <c r="C87" s="30">
        <v>108.0</v>
      </c>
      <c r="D87" s="8">
        <f t="shared" si="2"/>
        <v>324</v>
      </c>
      <c r="E87" s="8" t="s">
        <v>198</v>
      </c>
      <c r="F87" s="8">
        <f t="shared" si="3"/>
        <v>0.324</v>
      </c>
      <c r="G87" s="8">
        <v>1.0</v>
      </c>
      <c r="H87" s="8">
        <v>9.0</v>
      </c>
      <c r="I87" s="8">
        <v>0.0</v>
      </c>
      <c r="J87" s="8">
        <v>1.0</v>
      </c>
      <c r="K87" s="8">
        <v>3.0</v>
      </c>
      <c r="L87" s="8">
        <v>0.0</v>
      </c>
      <c r="M87" s="8">
        <v>0.0</v>
      </c>
      <c r="N87" s="8">
        <v>1.0</v>
      </c>
      <c r="O87" s="8">
        <v>0.0</v>
      </c>
      <c r="P87" s="8">
        <v>2.0</v>
      </c>
      <c r="Q87" s="8">
        <v>0.0</v>
      </c>
      <c r="R87" s="8">
        <v>1.0</v>
      </c>
      <c r="S87" s="6"/>
      <c r="T87" s="8"/>
      <c r="U87" s="8"/>
      <c r="V87" s="8"/>
      <c r="W87" s="6" t="s">
        <v>208</v>
      </c>
      <c r="X87" s="8"/>
      <c r="Y87" s="8" t="s">
        <v>198</v>
      </c>
      <c r="Z87" s="24">
        <f t="shared" si="4"/>
        <v>0.1775845658</v>
      </c>
      <c r="AA87" s="24">
        <f t="shared" si="5"/>
        <v>1.070434596</v>
      </c>
      <c r="AB87" s="24">
        <f t="shared" si="6"/>
        <v>0</v>
      </c>
      <c r="AC87" s="24">
        <f t="shared" si="7"/>
        <v>0.1350730745</v>
      </c>
      <c r="AD87" s="24">
        <f t="shared" si="8"/>
        <v>0.3765457202</v>
      </c>
      <c r="AE87" s="24">
        <f t="shared" si="9"/>
        <v>0</v>
      </c>
      <c r="AF87" s="24">
        <f t="shared" si="10"/>
        <v>0</v>
      </c>
      <c r="AG87" s="24">
        <f t="shared" si="11"/>
        <v>0.1941144499</v>
      </c>
      <c r="AH87" s="24">
        <f t="shared" si="12"/>
        <v>0</v>
      </c>
      <c r="AI87" s="24">
        <f t="shared" si="13"/>
        <v>0.3584691932</v>
      </c>
      <c r="AJ87" s="24">
        <f t="shared" si="14"/>
        <v>0</v>
      </c>
      <c r="AK87" s="24">
        <f t="shared" si="15"/>
        <v>0.2049415507</v>
      </c>
      <c r="AL87" s="28">
        <f t="shared" si="16"/>
        <v>0.2932729928</v>
      </c>
      <c r="AM87" s="26">
        <f t="shared" si="17"/>
        <v>0.126254199</v>
      </c>
      <c r="AN87" s="8"/>
      <c r="AO87" s="8" t="s">
        <v>208</v>
      </c>
      <c r="AP87" s="8"/>
      <c r="AQ87" s="8" t="s">
        <v>198</v>
      </c>
      <c r="AR87" s="27">
        <f t="shared" ref="AR87:BC87" si="101">LOG10(Z87+1)</f>
        <v>0.07099210487</v>
      </c>
      <c r="AS87" s="27">
        <f t="shared" si="101"/>
        <v>0.316061516</v>
      </c>
      <c r="AT87" s="27">
        <f t="shared" si="101"/>
        <v>0</v>
      </c>
      <c r="AU87" s="27">
        <f t="shared" si="101"/>
        <v>0.05502382175</v>
      </c>
      <c r="AV87" s="27">
        <f t="shared" si="101"/>
        <v>0.1387906405</v>
      </c>
      <c r="AW87" s="27">
        <f t="shared" si="101"/>
        <v>0</v>
      </c>
      <c r="AX87" s="27">
        <f t="shared" si="101"/>
        <v>0</v>
      </c>
      <c r="AY87" s="27">
        <f t="shared" si="101"/>
        <v>0.07704595374</v>
      </c>
      <c r="AZ87" s="27">
        <f t="shared" si="101"/>
        <v>0</v>
      </c>
      <c r="BA87" s="27">
        <f t="shared" si="101"/>
        <v>0.1330497941</v>
      </c>
      <c r="BB87" s="27">
        <f t="shared" si="101"/>
        <v>0</v>
      </c>
      <c r="BC87" s="27">
        <f t="shared" si="101"/>
        <v>0.08096598066</v>
      </c>
      <c r="BD87" s="8"/>
      <c r="BE87" s="8"/>
      <c r="BF87" s="8"/>
      <c r="BG87" s="8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8"/>
      <c r="BU87" s="8"/>
      <c r="BV87" s="8"/>
      <c r="BW87" s="8"/>
    </row>
    <row r="88">
      <c r="A88" s="20" t="s">
        <v>209</v>
      </c>
      <c r="B88" s="8"/>
      <c r="C88" s="30">
        <v>142.0</v>
      </c>
      <c r="D88" s="8">
        <f t="shared" si="2"/>
        <v>426</v>
      </c>
      <c r="E88" s="8" t="s">
        <v>198</v>
      </c>
      <c r="F88" s="8">
        <f t="shared" si="3"/>
        <v>0.426</v>
      </c>
      <c r="G88" s="8">
        <v>13.0</v>
      </c>
      <c r="H88" s="8">
        <v>1.0</v>
      </c>
      <c r="I88" s="8">
        <v>5.0</v>
      </c>
      <c r="J88" s="8">
        <v>0.0</v>
      </c>
      <c r="K88" s="8">
        <v>4.0</v>
      </c>
      <c r="L88" s="8">
        <v>8.0</v>
      </c>
      <c r="M88" s="8">
        <v>12.0</v>
      </c>
      <c r="N88" s="8">
        <v>0.0</v>
      </c>
      <c r="O88" s="8">
        <v>3.0</v>
      </c>
      <c r="P88" s="8">
        <v>2.0</v>
      </c>
      <c r="Q88" s="8">
        <v>3.0</v>
      </c>
      <c r="R88" s="8">
        <v>7.0</v>
      </c>
      <c r="S88" s="6"/>
      <c r="T88" s="8"/>
      <c r="U88" s="8"/>
      <c r="V88" s="8"/>
      <c r="W88" s="6" t="s">
        <v>209</v>
      </c>
      <c r="X88" s="8"/>
      <c r="Y88" s="8" t="s">
        <v>198</v>
      </c>
      <c r="Z88" s="24">
        <f t="shared" si="4"/>
        <v>1.755836129</v>
      </c>
      <c r="AA88" s="24">
        <f t="shared" si="5"/>
        <v>0.09045926167</v>
      </c>
      <c r="AB88" s="24">
        <f t="shared" si="6"/>
        <v>0.4816204022</v>
      </c>
      <c r="AC88" s="24">
        <f t="shared" si="7"/>
        <v>0</v>
      </c>
      <c r="AD88" s="24">
        <f t="shared" si="8"/>
        <v>0.381849181</v>
      </c>
      <c r="AE88" s="24">
        <f t="shared" si="9"/>
        <v>0.8520572923</v>
      </c>
      <c r="AF88" s="24">
        <f t="shared" si="10"/>
        <v>1.031832018</v>
      </c>
      <c r="AG88" s="24">
        <f t="shared" si="11"/>
        <v>0</v>
      </c>
      <c r="AH88" s="24">
        <f t="shared" si="12"/>
        <v>0.3263324153</v>
      </c>
      <c r="AI88" s="24">
        <f t="shared" si="13"/>
        <v>0.2726385413</v>
      </c>
      <c r="AJ88" s="24">
        <f t="shared" si="14"/>
        <v>0.4142502071</v>
      </c>
      <c r="AK88" s="24">
        <f t="shared" si="15"/>
        <v>1.09109727</v>
      </c>
      <c r="AL88" s="28">
        <f t="shared" si="16"/>
        <v>0.5936370444</v>
      </c>
      <c r="AM88" s="26">
        <f t="shared" si="17"/>
        <v>0.5226917419</v>
      </c>
      <c r="AN88" s="8"/>
      <c r="AO88" s="8" t="s">
        <v>209</v>
      </c>
      <c r="AP88" s="8"/>
      <c r="AQ88" s="8" t="s">
        <v>198</v>
      </c>
      <c r="AR88" s="27">
        <f t="shared" ref="AR88:BC88" si="102">LOG10(Z88+1)</f>
        <v>0.4402533895</v>
      </c>
      <c r="AS88" s="27">
        <f t="shared" si="102"/>
        <v>0.03760944547</v>
      </c>
      <c r="AT88" s="27">
        <f t="shared" si="102"/>
        <v>0.1707369497</v>
      </c>
      <c r="AU88" s="27">
        <f t="shared" si="102"/>
        <v>0</v>
      </c>
      <c r="AV88" s="27">
        <f t="shared" si="102"/>
        <v>0.1404606455</v>
      </c>
      <c r="AW88" s="27">
        <f t="shared" si="102"/>
        <v>0.2676544172</v>
      </c>
      <c r="AX88" s="27">
        <f t="shared" si="102"/>
        <v>0.3078877997</v>
      </c>
      <c r="AY88" s="27">
        <f t="shared" si="102"/>
        <v>0</v>
      </c>
      <c r="AZ88" s="27">
        <f t="shared" si="102"/>
        <v>0.1226523838</v>
      </c>
      <c r="BA88" s="27">
        <f t="shared" si="102"/>
        <v>0.1047050715</v>
      </c>
      <c r="BB88" s="27">
        <f t="shared" si="102"/>
        <v>0.150526251</v>
      </c>
      <c r="BC88" s="27">
        <f t="shared" si="102"/>
        <v>0.320374235</v>
      </c>
      <c r="BD88" s="8"/>
      <c r="BE88" s="8"/>
      <c r="BF88" s="8"/>
      <c r="BG88" s="8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8"/>
      <c r="BU88" s="8"/>
      <c r="BV88" s="8"/>
      <c r="BW88" s="8"/>
    </row>
    <row r="89">
      <c r="A89" s="20" t="s">
        <v>210</v>
      </c>
      <c r="B89" s="8" t="s">
        <v>211</v>
      </c>
      <c r="C89" s="30">
        <v>139.0</v>
      </c>
      <c r="D89" s="8">
        <f t="shared" si="2"/>
        <v>417</v>
      </c>
      <c r="E89" s="8" t="s">
        <v>198</v>
      </c>
      <c r="F89" s="8">
        <f t="shared" si="3"/>
        <v>0.417</v>
      </c>
      <c r="G89" s="8">
        <v>19399.0</v>
      </c>
      <c r="H89" s="8">
        <v>28334.0</v>
      </c>
      <c r="I89" s="8">
        <v>24956.0</v>
      </c>
      <c r="J89" s="8">
        <v>27196.0</v>
      </c>
      <c r="K89" s="8">
        <v>30163.0</v>
      </c>
      <c r="L89" s="8">
        <v>25769.0</v>
      </c>
      <c r="M89" s="8">
        <v>20694.0</v>
      </c>
      <c r="N89" s="8">
        <v>10985.0</v>
      </c>
      <c r="O89" s="8">
        <v>19281.0</v>
      </c>
      <c r="P89" s="8">
        <v>13270.0</v>
      </c>
      <c r="Q89" s="8">
        <v>13963.0</v>
      </c>
      <c r="R89" s="8">
        <v>13623.0</v>
      </c>
      <c r="S89" s="6"/>
      <c r="T89" s="8"/>
      <c r="U89" s="8"/>
      <c r="V89" s="8"/>
      <c r="W89" s="6" t="s">
        <v>210</v>
      </c>
      <c r="X89" s="8" t="s">
        <v>211</v>
      </c>
      <c r="Y89" s="8" t="s">
        <v>198</v>
      </c>
      <c r="Z89" s="24">
        <f t="shared" si="4"/>
        <v>2676.661893</v>
      </c>
      <c r="AA89" s="24">
        <f t="shared" si="5"/>
        <v>2618.390836</v>
      </c>
      <c r="AB89" s="24">
        <f t="shared" si="6"/>
        <v>2455.745703</v>
      </c>
      <c r="AC89" s="24">
        <f t="shared" si="7"/>
        <v>2854.189296</v>
      </c>
      <c r="AD89" s="24">
        <f t="shared" si="8"/>
        <v>2941.575166</v>
      </c>
      <c r="AE89" s="24">
        <f t="shared" si="9"/>
        <v>2803.818651</v>
      </c>
      <c r="AF89" s="24">
        <f t="shared" si="10"/>
        <v>1817.798508</v>
      </c>
      <c r="AG89" s="24">
        <f t="shared" si="11"/>
        <v>1656.787777</v>
      </c>
      <c r="AH89" s="24">
        <f t="shared" si="12"/>
        <v>2142.60473</v>
      </c>
      <c r="AI89" s="24">
        <f t="shared" si="13"/>
        <v>1847.998953</v>
      </c>
      <c r="AJ89" s="24">
        <f t="shared" si="14"/>
        <v>1969.671322</v>
      </c>
      <c r="AK89" s="24">
        <f t="shared" si="15"/>
        <v>2169.260607</v>
      </c>
      <c r="AL89" s="28">
        <f t="shared" si="16"/>
        <v>2725.063591</v>
      </c>
      <c r="AM89" s="26">
        <f t="shared" si="17"/>
        <v>1934.020316</v>
      </c>
      <c r="AN89" s="8"/>
      <c r="AO89" s="8" t="s">
        <v>210</v>
      </c>
      <c r="AP89" s="8" t="s">
        <v>211</v>
      </c>
      <c r="AQ89" s="8" t="s">
        <v>198</v>
      </c>
      <c r="AR89" s="27">
        <f t="shared" ref="AR89:BC89" si="103">LOG10(Z89+1)</f>
        <v>3.427755738</v>
      </c>
      <c r="AS89" s="27">
        <f t="shared" si="103"/>
        <v>3.418200304</v>
      </c>
      <c r="AT89" s="27">
        <f t="shared" si="103"/>
        <v>3.390360205</v>
      </c>
      <c r="AU89" s="27">
        <f t="shared" si="103"/>
        <v>3.455634907</v>
      </c>
      <c r="AV89" s="27">
        <f t="shared" si="103"/>
        <v>3.468727565</v>
      </c>
      <c r="AW89" s="27">
        <f t="shared" si="103"/>
        <v>3.447904787</v>
      </c>
      <c r="AX89" s="27">
        <f t="shared" si="103"/>
        <v>3.259784589</v>
      </c>
      <c r="AY89" s="27">
        <f t="shared" si="103"/>
        <v>3.219528933</v>
      </c>
      <c r="AZ89" s="27">
        <f t="shared" si="103"/>
        <v>3.331144707</v>
      </c>
      <c r="BA89" s="27">
        <f t="shared" si="103"/>
        <v>3.266936665</v>
      </c>
      <c r="BB89" s="27">
        <f t="shared" si="103"/>
        <v>3.294614197</v>
      </c>
      <c r="BC89" s="27">
        <f t="shared" si="103"/>
        <v>3.336511888</v>
      </c>
      <c r="BD89" s="8"/>
      <c r="BE89" s="8"/>
      <c r="BF89" s="8"/>
      <c r="BG89" s="8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8"/>
      <c r="BU89" s="8"/>
      <c r="BV89" s="8"/>
      <c r="BW89" s="8"/>
    </row>
    <row r="90">
      <c r="A90" s="20" t="s">
        <v>212</v>
      </c>
      <c r="B90" s="8" t="s">
        <v>213</v>
      </c>
      <c r="C90" s="30">
        <v>144.0</v>
      </c>
      <c r="D90" s="8">
        <f t="shared" si="2"/>
        <v>432</v>
      </c>
      <c r="E90" s="8" t="s">
        <v>198</v>
      </c>
      <c r="F90" s="8">
        <f t="shared" si="3"/>
        <v>0.432</v>
      </c>
      <c r="G90" s="8">
        <v>30341.0</v>
      </c>
      <c r="H90" s="8">
        <v>51936.0</v>
      </c>
      <c r="I90" s="8">
        <v>42096.0</v>
      </c>
      <c r="J90" s="8">
        <v>48534.0</v>
      </c>
      <c r="K90" s="8">
        <v>52161.0</v>
      </c>
      <c r="L90" s="8">
        <v>41669.0</v>
      </c>
      <c r="M90" s="8">
        <v>29842.0</v>
      </c>
      <c r="N90" s="8">
        <v>17951.0</v>
      </c>
      <c r="O90" s="8">
        <v>30168.0</v>
      </c>
      <c r="P90" s="8">
        <v>20990.0</v>
      </c>
      <c r="Q90" s="8">
        <v>22617.0</v>
      </c>
      <c r="R90" s="8">
        <v>21287.0</v>
      </c>
      <c r="S90" s="6"/>
      <c r="T90" s="8"/>
      <c r="U90" s="8"/>
      <c r="V90" s="8"/>
      <c r="W90" s="6" t="s">
        <v>212</v>
      </c>
      <c r="X90" s="8" t="s">
        <v>213</v>
      </c>
      <c r="Y90" s="8" t="s">
        <v>198</v>
      </c>
      <c r="Z90" s="24">
        <f t="shared" si="4"/>
        <v>4041.069983</v>
      </c>
      <c r="AA90" s="24">
        <f t="shared" si="5"/>
        <v>4632.840933</v>
      </c>
      <c r="AB90" s="24">
        <f t="shared" si="6"/>
        <v>3998.541011</v>
      </c>
      <c r="AC90" s="24">
        <f t="shared" si="7"/>
        <v>4916.72745</v>
      </c>
      <c r="AD90" s="24">
        <f t="shared" si="8"/>
        <v>4910.250328</v>
      </c>
      <c r="AE90" s="24">
        <f t="shared" si="9"/>
        <v>4376.407374</v>
      </c>
      <c r="AF90" s="24">
        <f t="shared" si="10"/>
        <v>2530.355447</v>
      </c>
      <c r="AG90" s="24">
        <f t="shared" si="11"/>
        <v>2613.411367</v>
      </c>
      <c r="AH90" s="24">
        <f t="shared" si="12"/>
        <v>3236.021007</v>
      </c>
      <c r="AI90" s="24">
        <f t="shared" si="13"/>
        <v>2821.600637</v>
      </c>
      <c r="AJ90" s="24">
        <f t="shared" si="14"/>
        <v>3079.656863</v>
      </c>
      <c r="AK90" s="24">
        <f t="shared" si="15"/>
        <v>3271.943092</v>
      </c>
      <c r="AL90" s="28">
        <f t="shared" si="16"/>
        <v>4479.30618</v>
      </c>
      <c r="AM90" s="26">
        <f t="shared" si="17"/>
        <v>2925.498069</v>
      </c>
      <c r="AN90" s="8"/>
      <c r="AO90" s="8" t="s">
        <v>212</v>
      </c>
      <c r="AP90" s="8" t="s">
        <v>213</v>
      </c>
      <c r="AQ90" s="8" t="s">
        <v>198</v>
      </c>
      <c r="AR90" s="27">
        <f t="shared" ref="AR90:BC90" si="104">LOG10(Z90+1)</f>
        <v>3.606603828</v>
      </c>
      <c r="AS90" s="27">
        <f t="shared" si="104"/>
        <v>3.665941122</v>
      </c>
      <c r="AT90" s="27">
        <f t="shared" si="104"/>
        <v>3.602010154</v>
      </c>
      <c r="AU90" s="27">
        <f t="shared" si="104"/>
        <v>3.691764456</v>
      </c>
      <c r="AV90" s="27">
        <f t="shared" si="104"/>
        <v>3.691192071</v>
      </c>
      <c r="AW90" s="27">
        <f t="shared" si="104"/>
        <v>3.641216965</v>
      </c>
      <c r="AX90" s="27">
        <f t="shared" si="104"/>
        <v>3.403353132</v>
      </c>
      <c r="AY90" s="27">
        <f t="shared" si="104"/>
        <v>3.417373923</v>
      </c>
      <c r="AZ90" s="27">
        <f t="shared" si="104"/>
        <v>3.510145518</v>
      </c>
      <c r="BA90" s="27">
        <f t="shared" si="104"/>
        <v>3.450649435</v>
      </c>
      <c r="BB90" s="27">
        <f t="shared" si="104"/>
        <v>3.488643327</v>
      </c>
      <c r="BC90" s="27">
        <f t="shared" si="104"/>
        <v>3.514938454</v>
      </c>
      <c r="BD90" s="8"/>
      <c r="BE90" s="8"/>
      <c r="BF90" s="8"/>
      <c r="BG90" s="8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8"/>
      <c r="BU90" s="8"/>
      <c r="BV90" s="8"/>
      <c r="BW90" s="8"/>
    </row>
    <row r="91">
      <c r="A91" s="20" t="s">
        <v>214</v>
      </c>
      <c r="B91" s="8" t="s">
        <v>215</v>
      </c>
      <c r="C91" s="30">
        <v>161.0</v>
      </c>
      <c r="D91" s="8">
        <f t="shared" si="2"/>
        <v>483</v>
      </c>
      <c r="E91" s="8" t="s">
        <v>198</v>
      </c>
      <c r="F91" s="8">
        <f t="shared" si="3"/>
        <v>0.483</v>
      </c>
      <c r="G91" s="8">
        <v>0.0</v>
      </c>
      <c r="H91" s="8">
        <v>4.0</v>
      </c>
      <c r="I91" s="8">
        <v>3.0</v>
      </c>
      <c r="J91" s="8">
        <v>5.0</v>
      </c>
      <c r="K91" s="8">
        <v>0.0</v>
      </c>
      <c r="L91" s="8">
        <v>0.0</v>
      </c>
      <c r="M91" s="8">
        <v>3.0</v>
      </c>
      <c r="N91" s="8">
        <v>2.0</v>
      </c>
      <c r="O91" s="8">
        <v>2.0</v>
      </c>
      <c r="P91" s="8">
        <v>0.0</v>
      </c>
      <c r="Q91" s="8">
        <v>0.0</v>
      </c>
      <c r="R91" s="8">
        <v>1.0</v>
      </c>
      <c r="S91" s="6"/>
      <c r="T91" s="8"/>
      <c r="U91" s="8"/>
      <c r="V91" s="8"/>
      <c r="W91" s="6" t="s">
        <v>214</v>
      </c>
      <c r="X91" s="8" t="s">
        <v>215</v>
      </c>
      <c r="Y91" s="8" t="s">
        <v>198</v>
      </c>
      <c r="Z91" s="24">
        <f t="shared" si="4"/>
        <v>0</v>
      </c>
      <c r="AA91" s="24">
        <f t="shared" si="5"/>
        <v>0.3191357803</v>
      </c>
      <c r="AB91" s="24">
        <f t="shared" si="6"/>
        <v>0.2548699271</v>
      </c>
      <c r="AC91" s="24">
        <f t="shared" si="7"/>
        <v>0.4530401258</v>
      </c>
      <c r="AD91" s="24">
        <f t="shared" si="8"/>
        <v>0</v>
      </c>
      <c r="AE91" s="24">
        <f t="shared" si="9"/>
        <v>0</v>
      </c>
      <c r="AF91" s="24">
        <f t="shared" si="10"/>
        <v>0.2275157555</v>
      </c>
      <c r="AG91" s="24">
        <f t="shared" si="11"/>
        <v>0.2604268396</v>
      </c>
      <c r="AH91" s="24">
        <f t="shared" si="12"/>
        <v>0.1918807576</v>
      </c>
      <c r="AI91" s="24">
        <f t="shared" si="13"/>
        <v>0</v>
      </c>
      <c r="AJ91" s="24">
        <f t="shared" si="14"/>
        <v>0</v>
      </c>
      <c r="AK91" s="24">
        <f t="shared" si="15"/>
        <v>0.1374763197</v>
      </c>
      <c r="AL91" s="28">
        <f t="shared" si="16"/>
        <v>0.1711743055</v>
      </c>
      <c r="AM91" s="26">
        <f t="shared" si="17"/>
        <v>0.1362166121</v>
      </c>
      <c r="AN91" s="8"/>
      <c r="AO91" s="8" t="s">
        <v>214</v>
      </c>
      <c r="AP91" s="8" t="s">
        <v>215</v>
      </c>
      <c r="AQ91" s="8" t="s">
        <v>198</v>
      </c>
      <c r="AR91" s="27">
        <f t="shared" ref="AR91:BC91" si="105">LOG10(Z91+1)</f>
        <v>0</v>
      </c>
      <c r="AS91" s="27">
        <f t="shared" si="105"/>
        <v>0.1202895003</v>
      </c>
      <c r="AT91" s="27">
        <f t="shared" si="105"/>
        <v>0.09859871159</v>
      </c>
      <c r="AU91" s="27">
        <f t="shared" si="105"/>
        <v>0.1622776075</v>
      </c>
      <c r="AV91" s="27">
        <f t="shared" si="105"/>
        <v>0</v>
      </c>
      <c r="AW91" s="27">
        <f t="shared" si="105"/>
        <v>0</v>
      </c>
      <c r="AX91" s="27">
        <f t="shared" si="105"/>
        <v>0.08902707511</v>
      </c>
      <c r="AY91" s="27">
        <f t="shared" si="105"/>
        <v>0.1005176425</v>
      </c>
      <c r="AZ91" s="27">
        <f t="shared" si="105"/>
        <v>0.07623280834</v>
      </c>
      <c r="BA91" s="27">
        <f t="shared" si="105"/>
        <v>0</v>
      </c>
      <c r="BB91" s="27">
        <f t="shared" si="105"/>
        <v>0</v>
      </c>
      <c r="BC91" s="27">
        <f t="shared" si="105"/>
        <v>0.05594236416</v>
      </c>
      <c r="BD91" s="8"/>
      <c r="BE91" s="8"/>
      <c r="BF91" s="8"/>
      <c r="BG91" s="8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8"/>
      <c r="BU91" s="8"/>
      <c r="BV91" s="8"/>
      <c r="BW91" s="8"/>
    </row>
    <row r="92">
      <c r="A92" s="20" t="s">
        <v>216</v>
      </c>
      <c r="B92" s="8" t="s">
        <v>217</v>
      </c>
      <c r="C92" s="30">
        <v>111.0</v>
      </c>
      <c r="D92" s="8">
        <f t="shared" si="2"/>
        <v>333</v>
      </c>
      <c r="E92" s="8" t="s">
        <v>198</v>
      </c>
      <c r="F92" s="8">
        <f t="shared" si="3"/>
        <v>0.333</v>
      </c>
      <c r="G92" s="8">
        <v>0.0</v>
      </c>
      <c r="H92" s="8">
        <v>0.0</v>
      </c>
      <c r="I92" s="8">
        <v>0.0</v>
      </c>
      <c r="J92" s="8">
        <v>0.0</v>
      </c>
      <c r="K92" s="8">
        <v>0.0</v>
      </c>
      <c r="L92" s="8">
        <v>0.0</v>
      </c>
      <c r="M92" s="8">
        <v>1.0</v>
      </c>
      <c r="N92" s="8">
        <v>1.0</v>
      </c>
      <c r="O92" s="8">
        <v>1.0</v>
      </c>
      <c r="P92" s="8">
        <v>0.0</v>
      </c>
      <c r="Q92" s="8">
        <v>0.0</v>
      </c>
      <c r="R92" s="8">
        <v>0.0</v>
      </c>
      <c r="S92" s="6"/>
      <c r="T92" s="8"/>
      <c r="U92" s="8"/>
      <c r="V92" s="8"/>
      <c r="W92" s="6" t="s">
        <v>216</v>
      </c>
      <c r="X92" s="8" t="s">
        <v>217</v>
      </c>
      <c r="Y92" s="8" t="s">
        <v>198</v>
      </c>
      <c r="Z92" s="24">
        <f t="shared" si="4"/>
        <v>0</v>
      </c>
      <c r="AA92" s="24">
        <f t="shared" si="5"/>
        <v>0</v>
      </c>
      <c r="AB92" s="24">
        <f t="shared" si="6"/>
        <v>0</v>
      </c>
      <c r="AC92" s="24">
        <f t="shared" si="7"/>
        <v>0</v>
      </c>
      <c r="AD92" s="24">
        <f t="shared" si="8"/>
        <v>0</v>
      </c>
      <c r="AE92" s="24">
        <f t="shared" si="9"/>
        <v>0</v>
      </c>
      <c r="AF92" s="24">
        <f t="shared" si="10"/>
        <v>0.11000011</v>
      </c>
      <c r="AG92" s="24">
        <f t="shared" si="11"/>
        <v>0.1888681134</v>
      </c>
      <c r="AH92" s="24">
        <f t="shared" si="12"/>
        <v>0.1391567657</v>
      </c>
      <c r="AI92" s="24">
        <f t="shared" si="13"/>
        <v>0</v>
      </c>
      <c r="AJ92" s="24">
        <f t="shared" si="14"/>
        <v>0</v>
      </c>
      <c r="AK92" s="24">
        <f t="shared" si="15"/>
        <v>0</v>
      </c>
      <c r="AL92" s="28">
        <f t="shared" si="16"/>
        <v>0</v>
      </c>
      <c r="AM92" s="26">
        <f t="shared" si="17"/>
        <v>0.07300416484</v>
      </c>
      <c r="AN92" s="8"/>
      <c r="AO92" s="8" t="s">
        <v>216</v>
      </c>
      <c r="AP92" s="8" t="s">
        <v>217</v>
      </c>
      <c r="AQ92" s="8" t="s">
        <v>198</v>
      </c>
      <c r="AR92" s="27">
        <f t="shared" ref="AR92:BC92" si="106">LOG10(Z92+1)</f>
        <v>0</v>
      </c>
      <c r="AS92" s="27">
        <f t="shared" si="106"/>
        <v>0</v>
      </c>
      <c r="AT92" s="27">
        <f t="shared" si="106"/>
        <v>0</v>
      </c>
      <c r="AU92" s="27">
        <f t="shared" si="106"/>
        <v>0</v>
      </c>
      <c r="AV92" s="27">
        <f t="shared" si="106"/>
        <v>0</v>
      </c>
      <c r="AW92" s="27">
        <f t="shared" si="106"/>
        <v>0</v>
      </c>
      <c r="AX92" s="27">
        <f t="shared" si="106"/>
        <v>0.04532302182</v>
      </c>
      <c r="AY92" s="27">
        <f t="shared" si="106"/>
        <v>0.07513367901</v>
      </c>
      <c r="AZ92" s="27">
        <f t="shared" si="106"/>
        <v>0.05658349386</v>
      </c>
      <c r="BA92" s="27">
        <f t="shared" si="106"/>
        <v>0</v>
      </c>
      <c r="BB92" s="27">
        <f t="shared" si="106"/>
        <v>0</v>
      </c>
      <c r="BC92" s="27">
        <f t="shared" si="106"/>
        <v>0</v>
      </c>
      <c r="BD92" s="8"/>
      <c r="BE92" s="8"/>
      <c r="BF92" s="8"/>
      <c r="BG92" s="8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8"/>
      <c r="BU92" s="8"/>
      <c r="BV92" s="8"/>
      <c r="BW92" s="8"/>
    </row>
    <row r="93">
      <c r="A93" s="20" t="s">
        <v>218</v>
      </c>
      <c r="B93" s="8" t="s">
        <v>219</v>
      </c>
      <c r="C93" s="30">
        <v>131.0</v>
      </c>
      <c r="D93" s="8">
        <f t="shared" si="2"/>
        <v>393</v>
      </c>
      <c r="E93" s="8" t="s">
        <v>198</v>
      </c>
      <c r="F93" s="8">
        <f t="shared" si="3"/>
        <v>0.393</v>
      </c>
      <c r="G93" s="8">
        <v>500.0</v>
      </c>
      <c r="H93" s="8">
        <v>356.0</v>
      </c>
      <c r="I93" s="8">
        <v>596.0</v>
      </c>
      <c r="J93" s="8">
        <v>491.0</v>
      </c>
      <c r="K93" s="8">
        <v>687.0</v>
      </c>
      <c r="L93" s="8">
        <v>951.0</v>
      </c>
      <c r="M93" s="8">
        <v>453.0</v>
      </c>
      <c r="N93" s="8">
        <v>419.0</v>
      </c>
      <c r="O93" s="8">
        <v>574.0</v>
      </c>
      <c r="P93" s="8">
        <v>356.0</v>
      </c>
      <c r="Q93" s="8">
        <v>456.0</v>
      </c>
      <c r="R93" s="8">
        <v>346.0</v>
      </c>
      <c r="S93" s="6"/>
      <c r="T93" s="8"/>
      <c r="U93" s="8"/>
      <c r="V93" s="8"/>
      <c r="W93" s="6" t="s">
        <v>218</v>
      </c>
      <c r="X93" s="8" t="s">
        <v>219</v>
      </c>
      <c r="Y93" s="8" t="s">
        <v>198</v>
      </c>
      <c r="Z93" s="24">
        <f t="shared" si="4"/>
        <v>73.2027981</v>
      </c>
      <c r="AA93" s="24">
        <f t="shared" si="5"/>
        <v>34.9076076</v>
      </c>
      <c r="AB93" s="24">
        <f t="shared" si="6"/>
        <v>62.22976776</v>
      </c>
      <c r="AC93" s="24">
        <f t="shared" si="7"/>
        <v>54.6767557</v>
      </c>
      <c r="AD93" s="24">
        <f t="shared" si="8"/>
        <v>71.08953245</v>
      </c>
      <c r="AE93" s="24">
        <f t="shared" si="9"/>
        <v>109.7934359</v>
      </c>
      <c r="AF93" s="24">
        <f t="shared" si="10"/>
        <v>42.22240863</v>
      </c>
      <c r="AG93" s="24">
        <f t="shared" si="11"/>
        <v>67.05394722</v>
      </c>
      <c r="AH93" s="24">
        <f t="shared" si="12"/>
        <v>67.68117685</v>
      </c>
      <c r="AI93" s="24">
        <f t="shared" si="13"/>
        <v>52.60466999</v>
      </c>
      <c r="AJ93" s="24">
        <f t="shared" si="14"/>
        <v>68.2532555</v>
      </c>
      <c r="AK93" s="24">
        <f t="shared" si="15"/>
        <v>58.45996844</v>
      </c>
      <c r="AL93" s="28">
        <f t="shared" si="16"/>
        <v>67.64998293</v>
      </c>
      <c r="AM93" s="26">
        <f t="shared" si="17"/>
        <v>59.37923777</v>
      </c>
      <c r="AN93" s="8"/>
      <c r="AO93" s="8" t="s">
        <v>218</v>
      </c>
      <c r="AP93" s="8" t="s">
        <v>219</v>
      </c>
      <c r="AQ93" s="8" t="s">
        <v>198</v>
      </c>
      <c r="AR93" s="27">
        <f t="shared" ref="AR93:BC93" si="107">LOG10(Z93+1)</f>
        <v>1.870420282</v>
      </c>
      <c r="AS93" s="27">
        <f t="shared" si="107"/>
        <v>1.555186471</v>
      </c>
      <c r="AT93" s="27">
        <f t="shared" si="107"/>
        <v>1.800921587</v>
      </c>
      <c r="AU93" s="27">
        <f t="shared" si="107"/>
        <v>1.745673921</v>
      </c>
      <c r="AV93" s="27">
        <f t="shared" si="107"/>
        <v>1.857872209</v>
      </c>
      <c r="AW93" s="27">
        <f t="shared" si="107"/>
        <v>2.044514031</v>
      </c>
      <c r="AX93" s="27">
        <f t="shared" si="107"/>
        <v>1.635708965</v>
      </c>
      <c r="AY93" s="27">
        <f t="shared" si="107"/>
        <v>1.83285332</v>
      </c>
      <c r="AZ93" s="27">
        <f t="shared" si="107"/>
        <v>1.836837728</v>
      </c>
      <c r="BA93" s="27">
        <f t="shared" si="107"/>
        <v>1.729202627</v>
      </c>
      <c r="BB93" s="27">
        <f t="shared" si="107"/>
        <v>1.840440194</v>
      </c>
      <c r="BC93" s="27">
        <f t="shared" si="107"/>
        <v>1.774224674</v>
      </c>
      <c r="BD93" s="8"/>
      <c r="BE93" s="8"/>
      <c r="BF93" s="8"/>
      <c r="BG93" s="8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8"/>
      <c r="BU93" s="8"/>
      <c r="BV93" s="8"/>
      <c r="BW93" s="8"/>
    </row>
    <row r="94">
      <c r="A94" s="20" t="s">
        <v>220</v>
      </c>
      <c r="B94" s="8" t="s">
        <v>221</v>
      </c>
      <c r="C94" s="30">
        <v>171.0</v>
      </c>
      <c r="D94" s="8">
        <f t="shared" si="2"/>
        <v>513</v>
      </c>
      <c r="E94" s="8" t="s">
        <v>198</v>
      </c>
      <c r="F94" s="8">
        <f t="shared" si="3"/>
        <v>0.513</v>
      </c>
      <c r="G94" s="8">
        <v>669.0</v>
      </c>
      <c r="H94" s="8">
        <v>939.0</v>
      </c>
      <c r="I94" s="8">
        <v>713.0</v>
      </c>
      <c r="J94" s="8">
        <v>1145.0</v>
      </c>
      <c r="K94" s="8">
        <v>766.0</v>
      </c>
      <c r="L94" s="8">
        <v>1102.0</v>
      </c>
      <c r="M94" s="8">
        <v>907.0</v>
      </c>
      <c r="N94" s="8">
        <v>580.0</v>
      </c>
      <c r="O94" s="8">
        <v>897.0</v>
      </c>
      <c r="P94" s="8">
        <v>541.0</v>
      </c>
      <c r="Q94" s="8">
        <v>534.0</v>
      </c>
      <c r="R94" s="8">
        <v>543.0</v>
      </c>
      <c r="S94" s="6"/>
      <c r="T94" s="8"/>
      <c r="U94" s="8"/>
      <c r="V94" s="8"/>
      <c r="W94" s="6" t="s">
        <v>220</v>
      </c>
      <c r="X94" s="8" t="s">
        <v>221</v>
      </c>
      <c r="Y94" s="8" t="s">
        <v>198</v>
      </c>
      <c r="Z94" s="24">
        <f t="shared" si="4"/>
        <v>75.03415232</v>
      </c>
      <c r="AA94" s="24">
        <f t="shared" si="5"/>
        <v>70.53600604</v>
      </c>
      <c r="AB94" s="24">
        <f t="shared" si="6"/>
        <v>57.0317418</v>
      </c>
      <c r="AC94" s="24">
        <f t="shared" si="7"/>
        <v>97.67916022</v>
      </c>
      <c r="AD94" s="24">
        <f t="shared" si="8"/>
        <v>60.72295193</v>
      </c>
      <c r="AE94" s="24">
        <f t="shared" si="9"/>
        <v>97.46588694</v>
      </c>
      <c r="AF94" s="24">
        <f t="shared" si="10"/>
        <v>64.76304722</v>
      </c>
      <c r="AG94" s="24">
        <f t="shared" si="11"/>
        <v>71.10718796</v>
      </c>
      <c r="AH94" s="24">
        <f t="shared" si="12"/>
        <v>81.02585782</v>
      </c>
      <c r="AI94" s="24">
        <f t="shared" si="13"/>
        <v>61.24163163</v>
      </c>
      <c r="AJ94" s="24">
        <f t="shared" si="14"/>
        <v>61.23151015</v>
      </c>
      <c r="AK94" s="24">
        <f t="shared" si="15"/>
        <v>70.28416548</v>
      </c>
      <c r="AL94" s="28">
        <f t="shared" si="16"/>
        <v>76.41164987</v>
      </c>
      <c r="AM94" s="26">
        <f t="shared" si="17"/>
        <v>68.27556671</v>
      </c>
      <c r="AN94" s="8"/>
      <c r="AO94" s="8" t="s">
        <v>220</v>
      </c>
      <c r="AP94" s="8" t="s">
        <v>221</v>
      </c>
      <c r="AQ94" s="8" t="s">
        <v>198</v>
      </c>
      <c r="AR94" s="27">
        <f t="shared" ref="AR94:BC94" si="108">LOG10(Z94+1)</f>
        <v>1.881008708</v>
      </c>
      <c r="AS94" s="27">
        <f t="shared" si="108"/>
        <v>1.854524689</v>
      </c>
      <c r="AT94" s="27">
        <f t="shared" si="108"/>
        <v>1.763665606</v>
      </c>
      <c r="AU94" s="27">
        <f t="shared" si="108"/>
        <v>1.994225445</v>
      </c>
      <c r="AV94" s="27">
        <f t="shared" si="108"/>
        <v>1.790446688</v>
      </c>
      <c r="AW94" s="27">
        <f t="shared" si="108"/>
        <v>1.993285797</v>
      </c>
      <c r="AX94" s="27">
        <f t="shared" si="108"/>
        <v>1.817981929</v>
      </c>
      <c r="AY94" s="27">
        <f t="shared" si="108"/>
        <v>1.857978559</v>
      </c>
      <c r="AZ94" s="27">
        <f t="shared" si="108"/>
        <v>1.913950781</v>
      </c>
      <c r="BA94" s="27">
        <f t="shared" si="108"/>
        <v>1.794080969</v>
      </c>
      <c r="BB94" s="27">
        <f t="shared" si="108"/>
        <v>1.79401034</v>
      </c>
      <c r="BC94" s="27">
        <f t="shared" si="108"/>
        <v>1.85299307</v>
      </c>
      <c r="BD94" s="8"/>
      <c r="BE94" s="8"/>
      <c r="BF94" s="8"/>
      <c r="BG94" s="8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8"/>
      <c r="BU94" s="8"/>
      <c r="BV94" s="8"/>
      <c r="BW94" s="8"/>
    </row>
    <row r="95">
      <c r="A95" s="20" t="s">
        <v>222</v>
      </c>
      <c r="B95" s="8" t="s">
        <v>223</v>
      </c>
      <c r="C95" s="30">
        <v>145.0</v>
      </c>
      <c r="D95" s="8">
        <f t="shared" si="2"/>
        <v>435</v>
      </c>
      <c r="E95" s="8" t="s">
        <v>198</v>
      </c>
      <c r="F95" s="8">
        <f t="shared" si="3"/>
        <v>0.435</v>
      </c>
      <c r="G95" s="8">
        <v>8.0</v>
      </c>
      <c r="H95" s="8">
        <v>26.0</v>
      </c>
      <c r="I95" s="8">
        <v>17.0</v>
      </c>
      <c r="J95" s="8">
        <v>18.0</v>
      </c>
      <c r="K95" s="8">
        <v>19.0</v>
      </c>
      <c r="L95" s="8">
        <v>14.0</v>
      </c>
      <c r="M95" s="8">
        <v>8.0</v>
      </c>
      <c r="N95" s="8">
        <v>5.0</v>
      </c>
      <c r="O95" s="8">
        <v>11.0</v>
      </c>
      <c r="P95" s="8">
        <v>7.0</v>
      </c>
      <c r="Q95" s="8">
        <v>9.0</v>
      </c>
      <c r="R95" s="8">
        <v>12.0</v>
      </c>
      <c r="S95" s="6"/>
      <c r="T95" s="8"/>
      <c r="U95" s="8"/>
      <c r="V95" s="8"/>
      <c r="W95" s="6" t="s">
        <v>222</v>
      </c>
      <c r="X95" s="8" t="s">
        <v>223</v>
      </c>
      <c r="Y95" s="8" t="s">
        <v>198</v>
      </c>
      <c r="Z95" s="24">
        <f t="shared" si="4"/>
        <v>1.058159068</v>
      </c>
      <c r="AA95" s="24">
        <f t="shared" si="5"/>
        <v>2.303279959</v>
      </c>
      <c r="AB95" s="24">
        <f t="shared" si="6"/>
        <v>1.603629863</v>
      </c>
      <c r="AC95" s="24">
        <f t="shared" si="7"/>
        <v>1.810910737</v>
      </c>
      <c r="AD95" s="24">
        <f t="shared" si="8"/>
        <v>1.776257052</v>
      </c>
      <c r="AE95" s="24">
        <f t="shared" si="9"/>
        <v>1.460249911</v>
      </c>
      <c r="AF95" s="24">
        <f t="shared" si="10"/>
        <v>0.6736558461</v>
      </c>
      <c r="AG95" s="24">
        <f t="shared" si="11"/>
        <v>0.7229089858</v>
      </c>
      <c r="AH95" s="24">
        <f t="shared" si="12"/>
        <v>1.171795937</v>
      </c>
      <c r="AI95" s="24">
        <f t="shared" si="13"/>
        <v>0.9344921035</v>
      </c>
      <c r="AJ95" s="24">
        <f t="shared" si="14"/>
        <v>1.21703854</v>
      </c>
      <c r="AK95" s="24">
        <f t="shared" si="15"/>
        <v>1.831753446</v>
      </c>
      <c r="AL95" s="28">
        <f t="shared" si="16"/>
        <v>1.668747765</v>
      </c>
      <c r="AM95" s="26">
        <f t="shared" si="17"/>
        <v>1.09194081</v>
      </c>
      <c r="AN95" s="8"/>
      <c r="AO95" s="8" t="s">
        <v>222</v>
      </c>
      <c r="AP95" s="8" t="s">
        <v>223</v>
      </c>
      <c r="AQ95" s="8" t="s">
        <v>198</v>
      </c>
      <c r="AR95" s="27">
        <f t="shared" ref="AR95:BC95" si="109">LOG10(Z95+1)</f>
        <v>0.3134789368</v>
      </c>
      <c r="AS95" s="27">
        <f t="shared" si="109"/>
        <v>0.5189453825</v>
      </c>
      <c r="AT95" s="27">
        <f t="shared" si="109"/>
        <v>0.4155792442</v>
      </c>
      <c r="AU95" s="27">
        <f t="shared" si="109"/>
        <v>0.4488470544</v>
      </c>
      <c r="AV95" s="27">
        <f t="shared" si="109"/>
        <v>0.4434596748</v>
      </c>
      <c r="AW95" s="27">
        <f t="shared" si="109"/>
        <v>0.3909792248</v>
      </c>
      <c r="AX95" s="27">
        <f t="shared" si="109"/>
        <v>0.2236661588</v>
      </c>
      <c r="AY95" s="27">
        <f t="shared" si="109"/>
        <v>0.2362623361</v>
      </c>
      <c r="AZ95" s="27">
        <f t="shared" si="109"/>
        <v>0.3368190163</v>
      </c>
      <c r="BA95" s="27">
        <f t="shared" si="109"/>
        <v>0.2865669613</v>
      </c>
      <c r="BB95" s="27">
        <f t="shared" si="109"/>
        <v>0.3457732427</v>
      </c>
      <c r="BC95" s="27">
        <f t="shared" si="109"/>
        <v>0.4520554377</v>
      </c>
      <c r="BD95" s="8"/>
      <c r="BE95" s="8"/>
      <c r="BF95" s="8"/>
      <c r="BG95" s="8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8"/>
      <c r="BU95" s="8"/>
      <c r="BV95" s="8"/>
      <c r="BW95" s="8"/>
    </row>
    <row r="96">
      <c r="A96" s="20" t="s">
        <v>224</v>
      </c>
      <c r="B96" s="8"/>
      <c r="C96" s="30">
        <v>171.0</v>
      </c>
      <c r="D96" s="8">
        <f t="shared" si="2"/>
        <v>513</v>
      </c>
      <c r="E96" s="8" t="s">
        <v>198</v>
      </c>
      <c r="F96" s="8">
        <f t="shared" si="3"/>
        <v>0.513</v>
      </c>
      <c r="G96" s="8">
        <v>1.0</v>
      </c>
      <c r="H96" s="8">
        <v>0.0</v>
      </c>
      <c r="I96" s="8">
        <v>43.0</v>
      </c>
      <c r="J96" s="8">
        <v>0.0</v>
      </c>
      <c r="K96" s="8">
        <v>2.0</v>
      </c>
      <c r="L96" s="8">
        <v>0.0</v>
      </c>
      <c r="M96" s="8">
        <v>3.0</v>
      </c>
      <c r="N96" s="8">
        <v>49.0</v>
      </c>
      <c r="O96" s="8">
        <v>1.0</v>
      </c>
      <c r="P96" s="8">
        <v>0.0</v>
      </c>
      <c r="Q96" s="8">
        <v>0.0</v>
      </c>
      <c r="R96" s="8">
        <v>1.0</v>
      </c>
      <c r="S96" s="6"/>
      <c r="T96" s="8"/>
      <c r="U96" s="8"/>
      <c r="V96" s="8"/>
      <c r="W96" s="6" t="s">
        <v>224</v>
      </c>
      <c r="X96" s="8"/>
      <c r="Y96" s="8" t="s">
        <v>198</v>
      </c>
      <c r="Z96" s="24">
        <f t="shared" si="4"/>
        <v>0.1121586731</v>
      </c>
      <c r="AA96" s="24">
        <f t="shared" si="5"/>
        <v>0</v>
      </c>
      <c r="AB96" s="24">
        <f t="shared" si="6"/>
        <v>3.43950196</v>
      </c>
      <c r="AC96" s="24">
        <f t="shared" si="7"/>
        <v>0</v>
      </c>
      <c r="AD96" s="24">
        <f t="shared" si="8"/>
        <v>0.1585455664</v>
      </c>
      <c r="AE96" s="24">
        <f t="shared" si="9"/>
        <v>0</v>
      </c>
      <c r="AF96" s="24">
        <f t="shared" si="10"/>
        <v>0.2142107405</v>
      </c>
      <c r="AG96" s="24">
        <f t="shared" si="11"/>
        <v>6.007331396</v>
      </c>
      <c r="AH96" s="24">
        <f t="shared" si="12"/>
        <v>0.09032983034</v>
      </c>
      <c r="AI96" s="24">
        <f t="shared" si="13"/>
        <v>0</v>
      </c>
      <c r="AJ96" s="24">
        <f t="shared" si="14"/>
        <v>0</v>
      </c>
      <c r="AK96" s="24">
        <f t="shared" si="15"/>
        <v>0.1294367688</v>
      </c>
      <c r="AL96" s="28">
        <f t="shared" si="16"/>
        <v>0.6183676999</v>
      </c>
      <c r="AM96" s="26">
        <f t="shared" si="17"/>
        <v>1.073551456</v>
      </c>
      <c r="AN96" s="8"/>
      <c r="AO96" s="8" t="s">
        <v>224</v>
      </c>
      <c r="AP96" s="8"/>
      <c r="AQ96" s="8" t="s">
        <v>198</v>
      </c>
      <c r="AR96" s="27">
        <f t="shared" ref="AR96:BC96" si="110">LOG10(Z96+1)</f>
        <v>0.04616675302</v>
      </c>
      <c r="AS96" s="27">
        <f t="shared" si="110"/>
        <v>0</v>
      </c>
      <c r="AT96" s="27">
        <f t="shared" si="110"/>
        <v>0.6473342521</v>
      </c>
      <c r="AU96" s="27">
        <f t="shared" si="110"/>
        <v>0</v>
      </c>
      <c r="AV96" s="27">
        <f t="shared" si="110"/>
        <v>0.06391311956</v>
      </c>
      <c r="AW96" s="27">
        <f t="shared" si="110"/>
        <v>0</v>
      </c>
      <c r="AX96" s="27">
        <f t="shared" si="110"/>
        <v>0.08429407019</v>
      </c>
      <c r="AY96" s="27">
        <f t="shared" si="110"/>
        <v>0.845552657</v>
      </c>
      <c r="AZ96" s="27">
        <f t="shared" si="110"/>
        <v>0.03755789411</v>
      </c>
      <c r="BA96" s="27">
        <f t="shared" si="110"/>
        <v>0</v>
      </c>
      <c r="BB96" s="27">
        <f t="shared" si="110"/>
        <v>0</v>
      </c>
      <c r="BC96" s="27">
        <f t="shared" si="110"/>
        <v>0.0528619221</v>
      </c>
      <c r="BD96" s="8"/>
      <c r="BE96" s="8"/>
      <c r="BF96" s="8"/>
      <c r="BG96" s="8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8"/>
      <c r="BU96" s="8"/>
      <c r="BV96" s="8"/>
      <c r="BW96" s="8"/>
    </row>
    <row r="97">
      <c r="A97" s="20" t="s">
        <v>225</v>
      </c>
      <c r="B97" s="8"/>
      <c r="C97" s="30">
        <v>176.0</v>
      </c>
      <c r="D97" s="8">
        <f t="shared" si="2"/>
        <v>528</v>
      </c>
      <c r="E97" s="8" t="s">
        <v>198</v>
      </c>
      <c r="F97" s="8">
        <f t="shared" si="3"/>
        <v>0.528</v>
      </c>
      <c r="G97" s="8">
        <v>120.0</v>
      </c>
      <c r="H97" s="8">
        <v>419.0</v>
      </c>
      <c r="I97" s="8">
        <v>275.0</v>
      </c>
      <c r="J97" s="8">
        <v>290.0</v>
      </c>
      <c r="K97" s="8">
        <v>333.0</v>
      </c>
      <c r="L97" s="8">
        <v>195.0</v>
      </c>
      <c r="M97" s="8">
        <v>1724.0</v>
      </c>
      <c r="N97" s="8">
        <v>758.0</v>
      </c>
      <c r="O97" s="8">
        <v>1217.0</v>
      </c>
      <c r="P97" s="8">
        <v>785.0</v>
      </c>
      <c r="Q97" s="8">
        <v>762.0</v>
      </c>
      <c r="R97" s="8">
        <v>754.0</v>
      </c>
      <c r="S97" s="6"/>
      <c r="T97" s="8"/>
      <c r="U97" s="8"/>
      <c r="V97" s="8"/>
      <c r="W97" s="6" t="s">
        <v>225</v>
      </c>
      <c r="X97" s="8"/>
      <c r="Y97" s="8" t="s">
        <v>198</v>
      </c>
      <c r="Z97" s="24">
        <f t="shared" si="4"/>
        <v>13.07668166</v>
      </c>
      <c r="AA97" s="24">
        <f t="shared" si="5"/>
        <v>30.58037018</v>
      </c>
      <c r="AB97" s="24">
        <f t="shared" si="6"/>
        <v>21.37190535</v>
      </c>
      <c r="AC97" s="24">
        <f t="shared" si="7"/>
        <v>24.03686758</v>
      </c>
      <c r="AD97" s="24">
        <f t="shared" si="8"/>
        <v>25.64789826</v>
      </c>
      <c r="AE97" s="24">
        <f t="shared" si="9"/>
        <v>16.75672331</v>
      </c>
      <c r="AF97" s="24">
        <f t="shared" si="10"/>
        <v>119.6026196</v>
      </c>
      <c r="AG97" s="24">
        <f t="shared" si="11"/>
        <v>90.28968935</v>
      </c>
      <c r="AH97" s="24">
        <f t="shared" si="12"/>
        <v>106.8083523</v>
      </c>
      <c r="AI97" s="24">
        <f t="shared" si="13"/>
        <v>86.33811987</v>
      </c>
      <c r="AJ97" s="24">
        <f t="shared" si="14"/>
        <v>84.89304813</v>
      </c>
      <c r="AK97" s="24">
        <f t="shared" si="15"/>
        <v>94.82272928</v>
      </c>
      <c r="AL97" s="28">
        <f t="shared" si="16"/>
        <v>21.91174106</v>
      </c>
      <c r="AM97" s="26">
        <f t="shared" si="17"/>
        <v>97.12575975</v>
      </c>
      <c r="AN97" s="8"/>
      <c r="AO97" s="8" t="s">
        <v>225</v>
      </c>
      <c r="AP97" s="8"/>
      <c r="AQ97" s="8" t="s">
        <v>198</v>
      </c>
      <c r="AR97" s="27">
        <f t="shared" ref="AR97:BC97" si="111">LOG10(Z97+1)</f>
        <v>1.148500289</v>
      </c>
      <c r="AS97" s="27">
        <f t="shared" si="111"/>
        <v>1.499417216</v>
      </c>
      <c r="AT97" s="27">
        <f t="shared" si="111"/>
        <v>1.349702973</v>
      </c>
      <c r="AU97" s="27">
        <f t="shared" si="111"/>
        <v>1.398579992</v>
      </c>
      <c r="AV97" s="27">
        <f t="shared" si="111"/>
        <v>1.425662962</v>
      </c>
      <c r="AW97" s="27">
        <f t="shared" si="111"/>
        <v>1.249362828</v>
      </c>
      <c r="AX97" s="27">
        <f t="shared" si="111"/>
        <v>2.081356741</v>
      </c>
      <c r="AY97" s="27">
        <f t="shared" si="111"/>
        <v>1.960421729</v>
      </c>
      <c r="AZ97" s="27">
        <f t="shared" si="111"/>
        <v>2.032652408</v>
      </c>
      <c r="BA97" s="27">
        <f t="shared" si="111"/>
        <v>1.941203839</v>
      </c>
      <c r="BB97" s="27">
        <f t="shared" si="111"/>
        <v>1.933958015</v>
      </c>
      <c r="BC97" s="27">
        <f t="shared" si="111"/>
        <v>1.981468537</v>
      </c>
      <c r="BD97" s="8"/>
      <c r="BE97" s="8"/>
      <c r="BF97" s="8"/>
      <c r="BG97" s="8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8"/>
      <c r="BU97" s="8"/>
      <c r="BV97" s="8"/>
      <c r="BW97" s="8"/>
    </row>
    <row r="98">
      <c r="A98" s="20" t="s">
        <v>226</v>
      </c>
      <c r="B98" s="8" t="s">
        <v>227</v>
      </c>
      <c r="C98" s="30">
        <v>147.0</v>
      </c>
      <c r="D98" s="8">
        <f t="shared" si="2"/>
        <v>441</v>
      </c>
      <c r="E98" s="8" t="s">
        <v>198</v>
      </c>
      <c r="F98" s="8">
        <f t="shared" si="3"/>
        <v>0.441</v>
      </c>
      <c r="G98" s="8">
        <v>23409.0</v>
      </c>
      <c r="H98" s="8">
        <v>33693.0</v>
      </c>
      <c r="I98" s="8">
        <v>31368.0</v>
      </c>
      <c r="J98" s="8">
        <v>34558.0</v>
      </c>
      <c r="K98" s="8">
        <v>34515.0</v>
      </c>
      <c r="L98" s="8">
        <v>26427.0</v>
      </c>
      <c r="M98" s="8">
        <v>22502.0</v>
      </c>
      <c r="N98" s="8">
        <v>12952.0</v>
      </c>
      <c r="O98" s="8">
        <v>20600.0</v>
      </c>
      <c r="P98" s="8">
        <v>14601.0</v>
      </c>
      <c r="Q98" s="8">
        <v>15449.0</v>
      </c>
      <c r="R98" s="8">
        <v>14192.0</v>
      </c>
      <c r="S98" s="6"/>
      <c r="T98" s="8"/>
      <c r="U98" s="8"/>
      <c r="V98" s="8"/>
      <c r="W98" s="6" t="s">
        <v>226</v>
      </c>
      <c r="X98" s="8" t="s">
        <v>227</v>
      </c>
      <c r="Y98" s="8" t="s">
        <v>198</v>
      </c>
      <c r="Z98" s="24">
        <f t="shared" si="4"/>
        <v>3054.179094</v>
      </c>
      <c r="AA98" s="24">
        <f t="shared" si="5"/>
        <v>2944.175744</v>
      </c>
      <c r="AB98" s="24">
        <f t="shared" si="6"/>
        <v>2918.721859</v>
      </c>
      <c r="AC98" s="24">
        <f t="shared" si="7"/>
        <v>3429.444717</v>
      </c>
      <c r="AD98" s="24">
        <f t="shared" si="8"/>
        <v>3182.810334</v>
      </c>
      <c r="AE98" s="24">
        <f t="shared" si="9"/>
        <v>2718.927862</v>
      </c>
      <c r="AF98" s="24">
        <f t="shared" si="10"/>
        <v>1869.045543</v>
      </c>
      <c r="AG98" s="24">
        <f t="shared" si="11"/>
        <v>1847.145567</v>
      </c>
      <c r="AH98" s="24">
        <f t="shared" si="12"/>
        <v>2164.59769</v>
      </c>
      <c r="AI98" s="24">
        <f t="shared" si="13"/>
        <v>1922.69707</v>
      </c>
      <c r="AJ98" s="24">
        <f t="shared" si="14"/>
        <v>2060.690943</v>
      </c>
      <c r="AK98" s="24">
        <f t="shared" si="15"/>
        <v>2136.879542</v>
      </c>
      <c r="AL98" s="28">
        <f t="shared" si="16"/>
        <v>3041.376602</v>
      </c>
      <c r="AM98" s="26">
        <f t="shared" si="17"/>
        <v>2000.176059</v>
      </c>
      <c r="AN98" s="8"/>
      <c r="AO98" s="8" t="s">
        <v>226</v>
      </c>
      <c r="AP98" s="8" t="s">
        <v>227</v>
      </c>
      <c r="AQ98" s="8" t="s">
        <v>198</v>
      </c>
      <c r="AR98" s="27">
        <f t="shared" ref="AR98:BC98" si="112">LOG10(Z98+1)</f>
        <v>3.485036674</v>
      </c>
      <c r="AS98" s="27">
        <f t="shared" si="112"/>
        <v>3.469111215</v>
      </c>
      <c r="AT98" s="27">
        <f t="shared" si="112"/>
        <v>3.465341481</v>
      </c>
      <c r="AU98" s="27">
        <f t="shared" si="112"/>
        <v>3.535350425</v>
      </c>
      <c r="AV98" s="27">
        <f t="shared" si="112"/>
        <v>3.502947188</v>
      </c>
      <c r="AW98" s="27">
        <f t="shared" si="112"/>
        <v>3.434557386</v>
      </c>
      <c r="AX98" s="27">
        <f t="shared" si="112"/>
        <v>3.271852183</v>
      </c>
      <c r="AY98" s="27">
        <f t="shared" si="112"/>
        <v>3.266736175</v>
      </c>
      <c r="AZ98" s="27">
        <f t="shared" si="112"/>
        <v>3.335577779</v>
      </c>
      <c r="BA98" s="27">
        <f t="shared" si="112"/>
        <v>3.284136683</v>
      </c>
      <c r="BB98" s="27">
        <f t="shared" si="112"/>
        <v>3.314223563</v>
      </c>
      <c r="BC98" s="27">
        <f t="shared" si="112"/>
        <v>3.329983231</v>
      </c>
      <c r="BD98" s="8"/>
      <c r="BE98" s="8"/>
      <c r="BF98" s="8"/>
      <c r="BG98" s="8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8"/>
      <c r="BU98" s="8"/>
      <c r="BV98" s="8"/>
      <c r="BW98" s="8"/>
    </row>
    <row r="99">
      <c r="A99" s="20" t="s">
        <v>228</v>
      </c>
      <c r="B99" s="8" t="s">
        <v>229</v>
      </c>
      <c r="C99" s="30">
        <v>123.0</v>
      </c>
      <c r="D99" s="8">
        <f t="shared" si="2"/>
        <v>369</v>
      </c>
      <c r="E99" s="8" t="s">
        <v>198</v>
      </c>
      <c r="F99" s="8">
        <f t="shared" si="3"/>
        <v>0.369</v>
      </c>
      <c r="G99" s="8">
        <v>127.0</v>
      </c>
      <c r="H99" s="8">
        <v>100.0</v>
      </c>
      <c r="I99" s="8">
        <v>140.0</v>
      </c>
      <c r="J99" s="8">
        <v>132.0</v>
      </c>
      <c r="K99" s="8">
        <v>210.0</v>
      </c>
      <c r="L99" s="8">
        <v>149.0</v>
      </c>
      <c r="M99" s="8">
        <v>91.0</v>
      </c>
      <c r="N99" s="8">
        <v>55.0</v>
      </c>
      <c r="O99" s="8">
        <v>89.0</v>
      </c>
      <c r="P99" s="8">
        <v>40.0</v>
      </c>
      <c r="Q99" s="8">
        <v>73.0</v>
      </c>
      <c r="R99" s="8">
        <v>47.0</v>
      </c>
      <c r="S99" s="6"/>
      <c r="T99" s="8"/>
      <c r="U99" s="8"/>
      <c r="V99" s="8"/>
      <c r="W99" s="6" t="s">
        <v>228</v>
      </c>
      <c r="X99" s="8" t="s">
        <v>229</v>
      </c>
      <c r="Y99" s="8" t="s">
        <v>198</v>
      </c>
      <c r="Z99" s="24">
        <f t="shared" si="4"/>
        <v>19.80284475</v>
      </c>
      <c r="AA99" s="24">
        <f t="shared" si="5"/>
        <v>10.44326436</v>
      </c>
      <c r="AB99" s="24">
        <f t="shared" si="6"/>
        <v>15.56847739</v>
      </c>
      <c r="AC99" s="24">
        <f t="shared" si="7"/>
        <v>15.65529878</v>
      </c>
      <c r="AD99" s="24">
        <f t="shared" si="8"/>
        <v>23.14378573</v>
      </c>
      <c r="AE99" s="24">
        <f t="shared" si="9"/>
        <v>18.32096361</v>
      </c>
      <c r="AF99" s="24">
        <f t="shared" si="10"/>
        <v>9.033423668</v>
      </c>
      <c r="AG99" s="24">
        <f t="shared" si="11"/>
        <v>9.37430758</v>
      </c>
      <c r="AH99" s="24">
        <f t="shared" si="12"/>
        <v>11.17666413</v>
      </c>
      <c r="AI99" s="24">
        <f t="shared" si="13"/>
        <v>6.295068758</v>
      </c>
      <c r="AJ99" s="24">
        <f t="shared" si="14"/>
        <v>11.6371752</v>
      </c>
      <c r="AK99" s="24">
        <f t="shared" si="15"/>
        <v>8.457587896</v>
      </c>
      <c r="AL99" s="28">
        <f t="shared" si="16"/>
        <v>17.15577244</v>
      </c>
      <c r="AM99" s="26">
        <f t="shared" si="17"/>
        <v>9.329037871</v>
      </c>
      <c r="AN99" s="8"/>
      <c r="AO99" s="8" t="s">
        <v>228</v>
      </c>
      <c r="AP99" s="8" t="s">
        <v>229</v>
      </c>
      <c r="AQ99" s="8" t="s">
        <v>198</v>
      </c>
      <c r="AR99" s="27">
        <f t="shared" ref="AR99:BC99" si="113">LOG10(Z99+1)</f>
        <v>1.318122728</v>
      </c>
      <c r="AS99" s="27">
        <f t="shared" si="113"/>
        <v>1.058549931</v>
      </c>
      <c r="AT99" s="27">
        <f t="shared" si="113"/>
        <v>1.2192826</v>
      </c>
      <c r="AU99" s="27">
        <f t="shared" si="113"/>
        <v>1.221552428</v>
      </c>
      <c r="AV99" s="27">
        <f t="shared" si="113"/>
        <v>1.382805368</v>
      </c>
      <c r="AW99" s="27">
        <f t="shared" si="113"/>
        <v>1.286028783</v>
      </c>
      <c r="AX99" s="27">
        <f t="shared" si="113"/>
        <v>1.001449151</v>
      </c>
      <c r="AY99" s="27">
        <f t="shared" si="113"/>
        <v>1.01595912</v>
      </c>
      <c r="AZ99" s="27">
        <f t="shared" si="113"/>
        <v>1.085528327</v>
      </c>
      <c r="BA99" s="27">
        <f t="shared" si="113"/>
        <v>0.8630293896</v>
      </c>
      <c r="BB99" s="27">
        <f t="shared" si="113"/>
        <v>1.101650006</v>
      </c>
      <c r="BC99" s="27">
        <f t="shared" si="113"/>
        <v>0.9757803862</v>
      </c>
      <c r="BD99" s="8"/>
      <c r="BE99" s="8"/>
      <c r="BF99" s="8"/>
      <c r="BG99" s="8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8"/>
      <c r="BU99" s="8"/>
      <c r="BV99" s="8"/>
      <c r="BW99" s="8"/>
    </row>
    <row r="100">
      <c r="A100" s="20" t="s">
        <v>230</v>
      </c>
      <c r="B100" s="8" t="s">
        <v>231</v>
      </c>
      <c r="C100" s="30">
        <v>168.0</v>
      </c>
      <c r="D100" s="8">
        <f t="shared" si="2"/>
        <v>504</v>
      </c>
      <c r="E100" s="8" t="s">
        <v>198</v>
      </c>
      <c r="F100" s="8">
        <f t="shared" si="3"/>
        <v>0.504</v>
      </c>
      <c r="G100" s="8">
        <v>7.0</v>
      </c>
      <c r="H100" s="8">
        <v>30.0</v>
      </c>
      <c r="I100" s="8">
        <v>32.0</v>
      </c>
      <c r="J100" s="8">
        <v>33.0</v>
      </c>
      <c r="K100" s="8">
        <v>50.0</v>
      </c>
      <c r="L100" s="8">
        <v>30.0</v>
      </c>
      <c r="M100" s="8">
        <v>17.0</v>
      </c>
      <c r="N100" s="8">
        <v>14.0</v>
      </c>
      <c r="O100" s="8">
        <v>28.0</v>
      </c>
      <c r="P100" s="8">
        <v>15.0</v>
      </c>
      <c r="Q100" s="8">
        <v>9.0</v>
      </c>
      <c r="R100" s="8">
        <v>7.0</v>
      </c>
      <c r="S100" s="6"/>
      <c r="T100" s="8"/>
      <c r="U100" s="8"/>
      <c r="V100" s="8"/>
      <c r="W100" s="6" t="s">
        <v>230</v>
      </c>
      <c r="X100" s="8" t="s">
        <v>231</v>
      </c>
      <c r="Y100" s="8" t="s">
        <v>198</v>
      </c>
      <c r="Z100" s="24">
        <f t="shared" si="4"/>
        <v>0.799130546</v>
      </c>
      <c r="AA100" s="24">
        <f t="shared" si="5"/>
        <v>2.293788421</v>
      </c>
      <c r="AB100" s="24">
        <f t="shared" si="6"/>
        <v>2.605337033</v>
      </c>
      <c r="AC100" s="24">
        <f t="shared" si="7"/>
        <v>2.865478795</v>
      </c>
      <c r="AD100" s="24">
        <f t="shared" si="8"/>
        <v>4.034418431</v>
      </c>
      <c r="AE100" s="24">
        <f t="shared" si="9"/>
        <v>2.700717311</v>
      </c>
      <c r="AF100" s="24">
        <f t="shared" si="10"/>
        <v>1.23553695</v>
      </c>
      <c r="AG100" s="24">
        <f t="shared" si="11"/>
        <v>1.747030049</v>
      </c>
      <c r="AH100" s="24">
        <f t="shared" si="12"/>
        <v>2.574400165</v>
      </c>
      <c r="AI100" s="24">
        <f t="shared" si="13"/>
        <v>1.72833361</v>
      </c>
      <c r="AJ100" s="24">
        <f t="shared" si="14"/>
        <v>1.050420168</v>
      </c>
      <c r="AK100" s="24">
        <f t="shared" si="15"/>
        <v>0.922236978</v>
      </c>
      <c r="AL100" s="28">
        <f t="shared" si="16"/>
        <v>2.549811756</v>
      </c>
      <c r="AM100" s="26">
        <f t="shared" si="17"/>
        <v>1.542992987</v>
      </c>
      <c r="AN100" s="8"/>
      <c r="AO100" s="8" t="s">
        <v>230</v>
      </c>
      <c r="AP100" s="8" t="s">
        <v>231</v>
      </c>
      <c r="AQ100" s="8" t="s">
        <v>198</v>
      </c>
      <c r="AR100" s="27">
        <f t="shared" ref="AR100:BC100" si="114">LOG10(Z100+1)</f>
        <v>0.2550626772</v>
      </c>
      <c r="AS100" s="27">
        <f t="shared" si="114"/>
        <v>0.5176956985</v>
      </c>
      <c r="AT100" s="27">
        <f t="shared" si="114"/>
        <v>0.5569458695</v>
      </c>
      <c r="AU100" s="27">
        <f t="shared" si="114"/>
        <v>0.5872032952</v>
      </c>
      <c r="AV100" s="27">
        <f t="shared" si="114"/>
        <v>0.7019493087</v>
      </c>
      <c r="AW100" s="27">
        <f t="shared" si="114"/>
        <v>0.5682859116</v>
      </c>
      <c r="AX100" s="27">
        <f t="shared" si="114"/>
        <v>0.3493818525</v>
      </c>
      <c r="AY100" s="27">
        <f t="shared" si="114"/>
        <v>0.4388634101</v>
      </c>
      <c r="AZ100" s="27">
        <f t="shared" si="114"/>
        <v>0.5532031715</v>
      </c>
      <c r="BA100" s="27">
        <f t="shared" si="114"/>
        <v>0.435897473</v>
      </c>
      <c r="BB100" s="27">
        <f t="shared" si="114"/>
        <v>0.3118428649</v>
      </c>
      <c r="BC100" s="27">
        <f t="shared" si="114"/>
        <v>0.2838069275</v>
      </c>
      <c r="BD100" s="8"/>
      <c r="BE100" s="8"/>
      <c r="BF100" s="8"/>
      <c r="BG100" s="8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8"/>
      <c r="BU100" s="8"/>
      <c r="BV100" s="8"/>
      <c r="BW100" s="8"/>
    </row>
    <row r="101">
      <c r="A101" s="20" t="s">
        <v>232</v>
      </c>
      <c r="B101" s="8" t="s">
        <v>233</v>
      </c>
      <c r="C101" s="30">
        <v>164.0</v>
      </c>
      <c r="D101" s="8">
        <f t="shared" si="2"/>
        <v>492</v>
      </c>
      <c r="E101" s="8" t="s">
        <v>198</v>
      </c>
      <c r="F101" s="8">
        <f t="shared" si="3"/>
        <v>0.492</v>
      </c>
      <c r="G101" s="8">
        <v>746.0</v>
      </c>
      <c r="H101" s="8">
        <v>840.0</v>
      </c>
      <c r="I101" s="8">
        <v>849.0</v>
      </c>
      <c r="J101" s="8">
        <v>937.0</v>
      </c>
      <c r="K101" s="8">
        <v>1122.0</v>
      </c>
      <c r="L101" s="8">
        <v>972.0</v>
      </c>
      <c r="M101" s="8">
        <v>736.0</v>
      </c>
      <c r="N101" s="8">
        <v>465.0</v>
      </c>
      <c r="O101" s="8">
        <v>810.0</v>
      </c>
      <c r="P101" s="8">
        <v>557.0</v>
      </c>
      <c r="Q101" s="8">
        <v>593.0</v>
      </c>
      <c r="R101" s="8">
        <v>523.0</v>
      </c>
      <c r="S101" s="6"/>
      <c r="T101" s="8"/>
      <c r="U101" s="8"/>
      <c r="V101" s="8"/>
      <c r="W101" s="6" t="s">
        <v>232</v>
      </c>
      <c r="X101" s="8" t="s">
        <v>233</v>
      </c>
      <c r="Y101" s="8" t="s">
        <v>198</v>
      </c>
      <c r="Z101" s="24">
        <f t="shared" si="4"/>
        <v>87.24166643</v>
      </c>
      <c r="AA101" s="24">
        <f t="shared" si="5"/>
        <v>65.79256544</v>
      </c>
      <c r="AB101" s="24">
        <f t="shared" si="6"/>
        <v>70.80877128</v>
      </c>
      <c r="AC101" s="24">
        <f t="shared" si="7"/>
        <v>83.34667592</v>
      </c>
      <c r="AD101" s="24">
        <f t="shared" si="8"/>
        <v>92.74045567</v>
      </c>
      <c r="AE101" s="24">
        <f t="shared" si="9"/>
        <v>89.63746625</v>
      </c>
      <c r="AF101" s="24">
        <f t="shared" si="10"/>
        <v>54.79615236</v>
      </c>
      <c r="AG101" s="24">
        <f t="shared" si="11"/>
        <v>59.44163215</v>
      </c>
      <c r="AH101" s="24">
        <f t="shared" si="12"/>
        <v>76.29015122</v>
      </c>
      <c r="AI101" s="24">
        <f t="shared" si="13"/>
        <v>65.74412434</v>
      </c>
      <c r="AJ101" s="24">
        <f t="shared" si="14"/>
        <v>70.89909134</v>
      </c>
      <c r="AK101" s="24">
        <f t="shared" si="15"/>
        <v>70.5848692</v>
      </c>
      <c r="AL101" s="28">
        <f t="shared" si="16"/>
        <v>81.59460016</v>
      </c>
      <c r="AM101" s="26">
        <f t="shared" si="17"/>
        <v>66.2926701</v>
      </c>
      <c r="AN101" s="8"/>
      <c r="AO101" s="8" t="s">
        <v>232</v>
      </c>
      <c r="AP101" s="8" t="s">
        <v>233</v>
      </c>
      <c r="AQ101" s="8" t="s">
        <v>198</v>
      </c>
      <c r="AR101" s="27">
        <f t="shared" ref="AR101:BC101" si="115">LOG10(Z101+1)</f>
        <v>1.945673701</v>
      </c>
      <c r="AS101" s="27">
        <f t="shared" si="115"/>
        <v>1.824728125</v>
      </c>
      <c r="AT101" s="27">
        <f t="shared" si="115"/>
        <v>1.856177496</v>
      </c>
      <c r="AU101" s="27">
        <f t="shared" si="115"/>
        <v>1.926067972</v>
      </c>
      <c r="AV101" s="27">
        <f t="shared" si="115"/>
        <v>1.97192706</v>
      </c>
      <c r="AW101" s="27">
        <f t="shared" si="115"/>
        <v>1.957307756</v>
      </c>
      <c r="AX101" s="27">
        <f t="shared" si="115"/>
        <v>1.746604251</v>
      </c>
      <c r="AY101" s="27">
        <f t="shared" si="115"/>
        <v>1.781336183</v>
      </c>
      <c r="AZ101" s="27">
        <f t="shared" si="115"/>
        <v>1.888124157</v>
      </c>
      <c r="BA101" s="27">
        <f t="shared" si="115"/>
        <v>1.82441304</v>
      </c>
      <c r="BB101" s="27">
        <f t="shared" si="115"/>
        <v>1.856723402</v>
      </c>
      <c r="BC101" s="27">
        <f t="shared" si="115"/>
        <v>1.854821236</v>
      </c>
      <c r="BD101" s="8"/>
      <c r="BE101" s="8"/>
      <c r="BF101" s="8"/>
      <c r="BG101" s="8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8"/>
      <c r="BU101" s="8"/>
      <c r="BV101" s="8"/>
      <c r="BW101" s="8"/>
    </row>
    <row r="102">
      <c r="A102" s="20" t="s">
        <v>234</v>
      </c>
      <c r="B102" s="8" t="s">
        <v>235</v>
      </c>
      <c r="C102" s="30">
        <v>163.0</v>
      </c>
      <c r="D102" s="8">
        <f t="shared" si="2"/>
        <v>489</v>
      </c>
      <c r="E102" s="8" t="s">
        <v>198</v>
      </c>
      <c r="F102" s="8">
        <f t="shared" si="3"/>
        <v>0.489</v>
      </c>
      <c r="G102" s="8">
        <v>70.0</v>
      </c>
      <c r="H102" s="8">
        <v>69.0</v>
      </c>
      <c r="I102" s="8">
        <v>81.0</v>
      </c>
      <c r="J102" s="8">
        <v>58.0</v>
      </c>
      <c r="K102" s="8">
        <v>57.0</v>
      </c>
      <c r="L102" s="8">
        <v>96.0</v>
      </c>
      <c r="M102" s="8">
        <v>79.0</v>
      </c>
      <c r="N102" s="8">
        <v>45.0</v>
      </c>
      <c r="O102" s="8">
        <v>90.0</v>
      </c>
      <c r="P102" s="8">
        <v>32.0</v>
      </c>
      <c r="Q102" s="8">
        <v>52.0</v>
      </c>
      <c r="R102" s="8">
        <v>45.0</v>
      </c>
      <c r="S102" s="6"/>
      <c r="T102" s="8"/>
      <c r="U102" s="8"/>
      <c r="V102" s="8"/>
      <c r="W102" s="6" t="s">
        <v>234</v>
      </c>
      <c r="X102" s="8" t="s">
        <v>235</v>
      </c>
      <c r="Y102" s="8" t="s">
        <v>198</v>
      </c>
      <c r="Z102" s="24">
        <f t="shared" si="4"/>
        <v>8.236437529</v>
      </c>
      <c r="AA102" s="24">
        <f t="shared" si="5"/>
        <v>5.437545067</v>
      </c>
      <c r="AB102" s="24">
        <f t="shared" si="6"/>
        <v>6.797052597</v>
      </c>
      <c r="AC102" s="24">
        <f t="shared" si="7"/>
        <v>5.190783674</v>
      </c>
      <c r="AD102" s="24">
        <f t="shared" si="8"/>
        <v>4.740317901</v>
      </c>
      <c r="AE102" s="24">
        <f t="shared" si="9"/>
        <v>8.907396479</v>
      </c>
      <c r="AF102" s="24">
        <f t="shared" si="10"/>
        <v>5.917735979</v>
      </c>
      <c r="AG102" s="24">
        <f t="shared" si="11"/>
        <v>5.787706911</v>
      </c>
      <c r="AH102" s="24">
        <f t="shared" si="12"/>
        <v>8.528687662</v>
      </c>
      <c r="AI102" s="24">
        <f t="shared" si="13"/>
        <v>3.800213287</v>
      </c>
      <c r="AJ102" s="24">
        <f t="shared" si="14"/>
        <v>6.255262841</v>
      </c>
      <c r="AK102" s="24">
        <f t="shared" si="15"/>
        <v>6.110527216</v>
      </c>
      <c r="AL102" s="28">
        <f t="shared" si="16"/>
        <v>6.551588874</v>
      </c>
      <c r="AM102" s="26">
        <f t="shared" si="17"/>
        <v>6.066688983</v>
      </c>
      <c r="AN102" s="8"/>
      <c r="AO102" s="8" t="s">
        <v>234</v>
      </c>
      <c r="AP102" s="8" t="s">
        <v>235</v>
      </c>
      <c r="AQ102" s="8" t="s">
        <v>198</v>
      </c>
      <c r="AR102" s="27">
        <f t="shared" ref="AR102:BC102" si="116">LOG10(Z102+1)</f>
        <v>0.9655044972</v>
      </c>
      <c r="AS102" s="27">
        <f t="shared" si="116"/>
        <v>0.8087202824</v>
      </c>
      <c r="AT102" s="27">
        <f t="shared" si="116"/>
        <v>0.8919304639</v>
      </c>
      <c r="AU102" s="27">
        <f t="shared" si="116"/>
        <v>0.7917456286</v>
      </c>
      <c r="AV102" s="27">
        <f t="shared" si="116"/>
        <v>0.7589359444</v>
      </c>
      <c r="AW102" s="27">
        <f t="shared" si="116"/>
        <v>0.9959595432</v>
      </c>
      <c r="AX102" s="27">
        <f t="shared" si="116"/>
        <v>0.8399639828</v>
      </c>
      <c r="AY102" s="27">
        <f t="shared" si="116"/>
        <v>0.8317230815</v>
      </c>
      <c r="AZ102" s="27">
        <f t="shared" si="116"/>
        <v>0.9790330916</v>
      </c>
      <c r="BA102" s="27">
        <f t="shared" si="116"/>
        <v>0.6812605347</v>
      </c>
      <c r="BB102" s="27">
        <f t="shared" si="116"/>
        <v>0.8606531505</v>
      </c>
      <c r="BC102" s="27">
        <f t="shared" si="116"/>
        <v>0.8519018031</v>
      </c>
      <c r="BD102" s="8"/>
      <c r="BE102" s="8"/>
      <c r="BF102" s="8"/>
      <c r="BG102" s="8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8"/>
      <c r="BU102" s="8"/>
      <c r="BV102" s="8"/>
      <c r="BW102" s="8"/>
    </row>
    <row r="103">
      <c r="A103" s="20" t="s">
        <v>236</v>
      </c>
      <c r="B103" s="8"/>
      <c r="C103" s="30">
        <v>133.0</v>
      </c>
      <c r="D103" s="8">
        <f t="shared" si="2"/>
        <v>399</v>
      </c>
      <c r="E103" s="8" t="s">
        <v>198</v>
      </c>
      <c r="F103" s="8">
        <f t="shared" si="3"/>
        <v>0.399</v>
      </c>
      <c r="G103" s="8">
        <v>12.0</v>
      </c>
      <c r="H103" s="8">
        <v>73.0</v>
      </c>
      <c r="I103" s="8">
        <v>12.0</v>
      </c>
      <c r="J103" s="8">
        <v>7.0</v>
      </c>
      <c r="K103" s="8">
        <v>23.0</v>
      </c>
      <c r="L103" s="8">
        <v>5.0</v>
      </c>
      <c r="M103" s="8">
        <v>16.0</v>
      </c>
      <c r="N103" s="8">
        <v>18.0</v>
      </c>
      <c r="O103" s="8">
        <v>1459.0</v>
      </c>
      <c r="P103" s="8">
        <v>34.0</v>
      </c>
      <c r="Q103" s="8">
        <v>21.0</v>
      </c>
      <c r="R103" s="8">
        <v>28.0</v>
      </c>
      <c r="S103" s="6"/>
      <c r="T103" s="8"/>
      <c r="U103" s="8"/>
      <c r="V103" s="8"/>
      <c r="W103" s="6" t="s">
        <v>236</v>
      </c>
      <c r="X103" s="8"/>
      <c r="Y103" s="8" t="s">
        <v>198</v>
      </c>
      <c r="Z103" s="24">
        <f t="shared" si="4"/>
        <v>1.7304481</v>
      </c>
      <c r="AA103" s="24">
        <f t="shared" si="5"/>
        <v>7.050381252</v>
      </c>
      <c r="AB103" s="24">
        <f t="shared" si="6"/>
        <v>1.234107016</v>
      </c>
      <c r="AC103" s="24">
        <f t="shared" si="7"/>
        <v>0.7677837921</v>
      </c>
      <c r="AD103" s="24">
        <f t="shared" si="8"/>
        <v>2.344209446</v>
      </c>
      <c r="AE103" s="24">
        <f t="shared" si="9"/>
        <v>0.5685720654</v>
      </c>
      <c r="AF103" s="24">
        <f t="shared" si="10"/>
        <v>1.468873649</v>
      </c>
      <c r="AG103" s="24">
        <f t="shared" si="11"/>
        <v>2.837281884</v>
      </c>
      <c r="AH103" s="24">
        <f t="shared" si="12"/>
        <v>169.4458575</v>
      </c>
      <c r="AI103" s="24">
        <f t="shared" si="13"/>
        <v>4.94849202</v>
      </c>
      <c r="AJ103" s="24">
        <f t="shared" si="14"/>
        <v>3.095975232</v>
      </c>
      <c r="AK103" s="24">
        <f t="shared" si="15"/>
        <v>4.659723678</v>
      </c>
      <c r="AL103" s="28">
        <f t="shared" si="16"/>
        <v>2.282583612</v>
      </c>
      <c r="AM103" s="26">
        <f t="shared" si="17"/>
        <v>31.07603399</v>
      </c>
      <c r="AN103" s="8"/>
      <c r="AO103" s="8" t="s">
        <v>236</v>
      </c>
      <c r="AP103" s="8"/>
      <c r="AQ103" s="8" t="s">
        <v>198</v>
      </c>
      <c r="AR103" s="27">
        <f t="shared" ref="AR103:BC103" si="117">LOG10(Z103+1)</f>
        <v>0.4362339259</v>
      </c>
      <c r="AS103" s="27">
        <f t="shared" si="117"/>
        <v>0.9058164483</v>
      </c>
      <c r="AT103" s="27">
        <f t="shared" si="117"/>
        <v>0.3491039723</v>
      </c>
      <c r="AU103" s="27">
        <f t="shared" si="117"/>
        <v>0.2474291478</v>
      </c>
      <c r="AV103" s="27">
        <f t="shared" si="117"/>
        <v>0.5242934692</v>
      </c>
      <c r="AW103" s="27">
        <f t="shared" si="117"/>
        <v>0.1955044764</v>
      </c>
      <c r="AX103" s="27">
        <f t="shared" si="117"/>
        <v>0.3924988644</v>
      </c>
      <c r="AY103" s="27">
        <f t="shared" si="117"/>
        <v>0.5840237033</v>
      </c>
      <c r="AZ103" s="27">
        <f t="shared" si="117"/>
        <v>2.231586451</v>
      </c>
      <c r="BA103" s="27">
        <f t="shared" si="117"/>
        <v>0.7744068833</v>
      </c>
      <c r="BB103" s="27">
        <f t="shared" si="117"/>
        <v>0.6123573219</v>
      </c>
      <c r="BC103" s="27">
        <f t="shared" si="117"/>
        <v>0.7527952284</v>
      </c>
      <c r="BD103" s="8"/>
      <c r="BE103" s="8"/>
      <c r="BF103" s="8"/>
      <c r="BG103" s="8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8"/>
      <c r="BU103" s="8"/>
      <c r="BV103" s="8"/>
      <c r="BW103" s="8"/>
    </row>
    <row r="104">
      <c r="A104" s="20" t="s">
        <v>237</v>
      </c>
      <c r="B104" s="8"/>
      <c r="C104" s="30">
        <v>139.0</v>
      </c>
      <c r="D104" s="8">
        <f t="shared" si="2"/>
        <v>417</v>
      </c>
      <c r="E104" s="8" t="s">
        <v>198</v>
      </c>
      <c r="F104" s="8">
        <f t="shared" si="3"/>
        <v>0.417</v>
      </c>
      <c r="G104" s="8">
        <v>55948.0</v>
      </c>
      <c r="H104" s="8">
        <v>84056.0</v>
      </c>
      <c r="I104" s="8">
        <v>82467.0</v>
      </c>
      <c r="J104" s="8">
        <v>85981.0</v>
      </c>
      <c r="K104" s="8">
        <v>104806.0</v>
      </c>
      <c r="L104" s="8">
        <v>96172.0</v>
      </c>
      <c r="M104" s="8">
        <v>76576.0</v>
      </c>
      <c r="N104" s="8">
        <v>44787.0</v>
      </c>
      <c r="O104" s="8">
        <v>75135.0</v>
      </c>
      <c r="P104" s="8">
        <v>55663.0</v>
      </c>
      <c r="Q104" s="8">
        <v>55595.0</v>
      </c>
      <c r="R104" s="8">
        <v>52353.0</v>
      </c>
      <c r="S104" s="6"/>
      <c r="T104" s="8"/>
      <c r="U104" s="8"/>
      <c r="V104" s="8"/>
      <c r="W104" s="6" t="s">
        <v>237</v>
      </c>
      <c r="X104" s="8"/>
      <c r="Y104" s="8" t="s">
        <v>198</v>
      </c>
      <c r="Z104" s="24">
        <f t="shared" si="4"/>
        <v>7719.670064</v>
      </c>
      <c r="AA104" s="24">
        <f t="shared" si="5"/>
        <v>7767.751117</v>
      </c>
      <c r="AB104" s="24">
        <f t="shared" si="6"/>
        <v>8115.001638</v>
      </c>
      <c r="AC104" s="24">
        <f t="shared" si="7"/>
        <v>9023.608247</v>
      </c>
      <c r="AD104" s="24">
        <f t="shared" si="8"/>
        <v>10220.95703</v>
      </c>
      <c r="AE104" s="24">
        <f t="shared" si="9"/>
        <v>10464.07883</v>
      </c>
      <c r="AF104" s="24">
        <f t="shared" si="10"/>
        <v>6726.574784</v>
      </c>
      <c r="AG104" s="24">
        <f t="shared" si="11"/>
        <v>6754.897968</v>
      </c>
      <c r="AH104" s="24">
        <f t="shared" si="12"/>
        <v>8349.390923</v>
      </c>
      <c r="AI104" s="24">
        <f t="shared" si="13"/>
        <v>7751.708041</v>
      </c>
      <c r="AJ104" s="24">
        <f t="shared" si="14"/>
        <v>7842.431937</v>
      </c>
      <c r="AK104" s="24">
        <f t="shared" si="15"/>
        <v>8336.438419</v>
      </c>
      <c r="AL104" s="28">
        <f t="shared" si="16"/>
        <v>8885.17782</v>
      </c>
      <c r="AM104" s="26">
        <f t="shared" si="17"/>
        <v>7626.907012</v>
      </c>
      <c r="AN104" s="8"/>
      <c r="AO104" s="8" t="s">
        <v>237</v>
      </c>
      <c r="AP104" s="8"/>
      <c r="AQ104" s="8" t="s">
        <v>198</v>
      </c>
      <c r="AR104" s="27">
        <f t="shared" ref="AR104:BC104" si="118">LOG10(Z104+1)</f>
        <v>3.887654994</v>
      </c>
      <c r="AS104" s="27">
        <f t="shared" si="118"/>
        <v>3.890351208</v>
      </c>
      <c r="AT104" s="27">
        <f t="shared" si="118"/>
        <v>3.909342126</v>
      </c>
      <c r="AU104" s="27">
        <f t="shared" si="118"/>
        <v>3.955428359</v>
      </c>
      <c r="AV104" s="27">
        <f t="shared" si="118"/>
        <v>4.009534051</v>
      </c>
      <c r="AW104" s="27">
        <f t="shared" si="118"/>
        <v>4.019742504</v>
      </c>
      <c r="AX104" s="27">
        <f t="shared" si="118"/>
        <v>3.827858534</v>
      </c>
      <c r="AY104" s="27">
        <f t="shared" si="118"/>
        <v>3.829683082</v>
      </c>
      <c r="AZ104" s="27">
        <f t="shared" si="118"/>
        <v>3.921706807</v>
      </c>
      <c r="BA104" s="27">
        <f t="shared" si="118"/>
        <v>3.889453429</v>
      </c>
      <c r="BB104" s="27">
        <f t="shared" si="118"/>
        <v>3.894506132</v>
      </c>
      <c r="BC104" s="27">
        <f t="shared" si="118"/>
        <v>3.921032639</v>
      </c>
      <c r="BD104" s="8"/>
      <c r="BE104" s="8"/>
      <c r="BF104" s="8"/>
      <c r="BG104" s="8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8"/>
      <c r="BU104" s="8"/>
      <c r="BV104" s="8"/>
      <c r="BW104" s="8"/>
    </row>
    <row r="105">
      <c r="A105" s="20" t="s">
        <v>238</v>
      </c>
      <c r="B105" s="8" t="s">
        <v>239</v>
      </c>
      <c r="C105" s="30">
        <v>148.0</v>
      </c>
      <c r="D105" s="8">
        <f t="shared" si="2"/>
        <v>444</v>
      </c>
      <c r="E105" s="8" t="s">
        <v>198</v>
      </c>
      <c r="F105" s="8">
        <f t="shared" si="3"/>
        <v>0.444</v>
      </c>
      <c r="G105" s="8">
        <v>10.0</v>
      </c>
      <c r="H105" s="8">
        <v>29.0</v>
      </c>
      <c r="I105" s="8">
        <v>8.0</v>
      </c>
      <c r="J105" s="8">
        <v>22.0</v>
      </c>
      <c r="K105" s="8">
        <v>9.0</v>
      </c>
      <c r="L105" s="8">
        <v>11.0</v>
      </c>
      <c r="M105" s="8">
        <v>4.0</v>
      </c>
      <c r="N105" s="8">
        <v>14.0</v>
      </c>
      <c r="O105" s="8">
        <v>17.0</v>
      </c>
      <c r="P105" s="8">
        <v>24.0</v>
      </c>
      <c r="Q105" s="8">
        <v>3.0</v>
      </c>
      <c r="R105" s="8">
        <v>9.0</v>
      </c>
      <c r="S105" s="6"/>
      <c r="T105" s="8"/>
      <c r="U105" s="8"/>
      <c r="V105" s="8"/>
      <c r="W105" s="6" t="s">
        <v>238</v>
      </c>
      <c r="X105" s="8" t="s">
        <v>239</v>
      </c>
      <c r="Y105" s="8" t="s">
        <v>198</v>
      </c>
      <c r="Z105" s="24">
        <f t="shared" si="4"/>
        <v>1.295887372</v>
      </c>
      <c r="AA105" s="24">
        <f t="shared" si="5"/>
        <v>2.516967835</v>
      </c>
      <c r="AB105" s="24">
        <f t="shared" si="6"/>
        <v>0.7393524012</v>
      </c>
      <c r="AC105" s="24">
        <f t="shared" si="7"/>
        <v>2.16847044</v>
      </c>
      <c r="AD105" s="24">
        <f t="shared" si="8"/>
        <v>0.8243298199</v>
      </c>
      <c r="AE105" s="24">
        <f t="shared" si="9"/>
        <v>1.12408234</v>
      </c>
      <c r="AF105" s="24">
        <f t="shared" si="10"/>
        <v>0.33000033</v>
      </c>
      <c r="AG105" s="24">
        <f t="shared" si="11"/>
        <v>1.983115191</v>
      </c>
      <c r="AH105" s="24">
        <f t="shared" si="12"/>
        <v>1.774248762</v>
      </c>
      <c r="AI105" s="24">
        <f t="shared" si="13"/>
        <v>3.139027529</v>
      </c>
      <c r="AJ105" s="24">
        <f t="shared" si="14"/>
        <v>0.3974562798</v>
      </c>
      <c r="AK105" s="24">
        <f t="shared" si="15"/>
        <v>1.345967481</v>
      </c>
      <c r="AL105" s="28">
        <f t="shared" si="16"/>
        <v>1.444848368</v>
      </c>
      <c r="AM105" s="26">
        <f t="shared" si="17"/>
        <v>1.494969262</v>
      </c>
      <c r="AN105" s="8"/>
      <c r="AO105" s="8" t="s">
        <v>238</v>
      </c>
      <c r="AP105" s="8" t="s">
        <v>239</v>
      </c>
      <c r="AQ105" s="8" t="s">
        <v>198</v>
      </c>
      <c r="AR105" s="27">
        <f t="shared" ref="AR105:BC105" si="119">LOG10(Z105+1)</f>
        <v>0.3609505793</v>
      </c>
      <c r="AS105" s="27">
        <f t="shared" si="119"/>
        <v>0.5461683964</v>
      </c>
      <c r="AT105" s="27">
        <f t="shared" si="119"/>
        <v>0.2403875811</v>
      </c>
      <c r="AU105" s="27">
        <f t="shared" si="119"/>
        <v>0.5008496597</v>
      </c>
      <c r="AV105" s="27">
        <f t="shared" si="119"/>
        <v>0.261103357</v>
      </c>
      <c r="AW105" s="27">
        <f t="shared" si="119"/>
        <v>0.3271713482</v>
      </c>
      <c r="AX105" s="27">
        <f t="shared" si="119"/>
        <v>0.1238517487</v>
      </c>
      <c r="AY105" s="27">
        <f t="shared" si="119"/>
        <v>0.4746700236</v>
      </c>
      <c r="AZ105" s="27">
        <f t="shared" si="119"/>
        <v>0.4431454009</v>
      </c>
      <c r="BA105" s="27">
        <f t="shared" si="119"/>
        <v>0.616898315</v>
      </c>
      <c r="BB105" s="27">
        <f t="shared" si="119"/>
        <v>0.1453382296</v>
      </c>
      <c r="BC105" s="27">
        <f t="shared" si="119"/>
        <v>0.3703219879</v>
      </c>
      <c r="BD105" s="8"/>
      <c r="BE105" s="8"/>
      <c r="BF105" s="8"/>
      <c r="BG105" s="8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8"/>
      <c r="BU105" s="8"/>
      <c r="BV105" s="8"/>
      <c r="BW105" s="8"/>
    </row>
    <row r="106">
      <c r="A106" s="20" t="s">
        <v>240</v>
      </c>
      <c r="B106" s="8" t="s">
        <v>241</v>
      </c>
      <c r="C106" s="30">
        <v>153.0</v>
      </c>
      <c r="D106" s="8">
        <f t="shared" si="2"/>
        <v>459</v>
      </c>
      <c r="E106" s="8" t="s">
        <v>198</v>
      </c>
      <c r="F106" s="8">
        <f t="shared" si="3"/>
        <v>0.459</v>
      </c>
      <c r="G106" s="8">
        <v>8.0</v>
      </c>
      <c r="H106" s="8">
        <v>19.0</v>
      </c>
      <c r="I106" s="8">
        <v>15.0</v>
      </c>
      <c r="J106" s="8">
        <v>9.0</v>
      </c>
      <c r="K106" s="8">
        <v>22.0</v>
      </c>
      <c r="L106" s="8">
        <v>25.0</v>
      </c>
      <c r="M106" s="8">
        <v>58.0</v>
      </c>
      <c r="N106" s="8">
        <v>7.0</v>
      </c>
      <c r="O106" s="8">
        <v>38.0</v>
      </c>
      <c r="P106" s="8">
        <v>7.0</v>
      </c>
      <c r="Q106" s="8">
        <v>25.0</v>
      </c>
      <c r="R106" s="8">
        <v>17.0</v>
      </c>
      <c r="S106" s="6"/>
      <c r="T106" s="8"/>
      <c r="U106" s="8"/>
      <c r="V106" s="8"/>
      <c r="W106" s="6" t="s">
        <v>240</v>
      </c>
      <c r="X106" s="8" t="s">
        <v>241</v>
      </c>
      <c r="Y106" s="8" t="s">
        <v>198</v>
      </c>
      <c r="Z106" s="24">
        <f t="shared" si="4"/>
        <v>1.002830489</v>
      </c>
      <c r="AA106" s="24">
        <f t="shared" si="5"/>
        <v>1.595157438</v>
      </c>
      <c r="AB106" s="24">
        <f t="shared" si="6"/>
        <v>1.340982296</v>
      </c>
      <c r="AC106" s="24">
        <f t="shared" si="7"/>
        <v>0.858111297</v>
      </c>
      <c r="AD106" s="24">
        <f t="shared" si="8"/>
        <v>1.949177846</v>
      </c>
      <c r="AE106" s="24">
        <f t="shared" si="9"/>
        <v>2.471244598</v>
      </c>
      <c r="AF106" s="24">
        <f t="shared" si="10"/>
        <v>4.62863208</v>
      </c>
      <c r="AG106" s="24">
        <f t="shared" si="11"/>
        <v>0.9591537523</v>
      </c>
      <c r="AH106" s="24">
        <f t="shared" si="12"/>
        <v>3.83636103</v>
      </c>
      <c r="AI106" s="24">
        <f t="shared" si="13"/>
        <v>0.8856297713</v>
      </c>
      <c r="AJ106" s="24">
        <f t="shared" si="14"/>
        <v>3.203895937</v>
      </c>
      <c r="AK106" s="24">
        <f t="shared" si="15"/>
        <v>2.459298608</v>
      </c>
      <c r="AL106" s="28">
        <f t="shared" si="16"/>
        <v>1.536250661</v>
      </c>
      <c r="AM106" s="26">
        <f t="shared" si="17"/>
        <v>2.662161863</v>
      </c>
      <c r="AN106" s="8"/>
      <c r="AO106" s="8" t="s">
        <v>240</v>
      </c>
      <c r="AP106" s="8" t="s">
        <v>241</v>
      </c>
      <c r="AQ106" s="8" t="s">
        <v>198</v>
      </c>
      <c r="AR106" s="27">
        <f t="shared" ref="AR106:BC106" si="120">LOG10(Z106+1)</f>
        <v>0.301644194</v>
      </c>
      <c r="AS106" s="27">
        <f t="shared" si="120"/>
        <v>0.4141637099</v>
      </c>
      <c r="AT106" s="27">
        <f t="shared" si="120"/>
        <v>0.3693981294</v>
      </c>
      <c r="AU106" s="27">
        <f t="shared" si="120"/>
        <v>0.2690717238</v>
      </c>
      <c r="AV106" s="27">
        <f t="shared" si="120"/>
        <v>0.4697009628</v>
      </c>
      <c r="AW106" s="27">
        <f t="shared" si="120"/>
        <v>0.5404852169</v>
      </c>
      <c r="AX106" s="27">
        <f t="shared" si="120"/>
        <v>0.7504028616</v>
      </c>
      <c r="AY106" s="27">
        <f t="shared" si="120"/>
        <v>0.2920685203</v>
      </c>
      <c r="AZ106" s="27">
        <f t="shared" si="120"/>
        <v>0.6845187131</v>
      </c>
      <c r="BA106" s="27">
        <f t="shared" si="120"/>
        <v>0.2754564264</v>
      </c>
      <c r="BB106" s="27">
        <f t="shared" si="120"/>
        <v>0.623651957</v>
      </c>
      <c r="BC106" s="27">
        <f t="shared" si="120"/>
        <v>0.5389880521</v>
      </c>
      <c r="BD106" s="8"/>
      <c r="BE106" s="8"/>
      <c r="BF106" s="8"/>
      <c r="BG106" s="8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8"/>
      <c r="BU106" s="8"/>
      <c r="BV106" s="8"/>
      <c r="BW106" s="8"/>
    </row>
    <row r="107">
      <c r="A107" s="20" t="s">
        <v>242</v>
      </c>
      <c r="B107" s="8" t="s">
        <v>243</v>
      </c>
      <c r="C107" s="30">
        <v>148.0</v>
      </c>
      <c r="D107" s="8">
        <f t="shared" si="2"/>
        <v>444</v>
      </c>
      <c r="E107" s="8" t="s">
        <v>198</v>
      </c>
      <c r="F107" s="8">
        <f t="shared" si="3"/>
        <v>0.444</v>
      </c>
      <c r="G107" s="8">
        <v>41763.0</v>
      </c>
      <c r="H107" s="8">
        <v>66857.0</v>
      </c>
      <c r="I107" s="8">
        <v>58109.0</v>
      </c>
      <c r="J107" s="8">
        <v>54047.0</v>
      </c>
      <c r="K107" s="8">
        <v>54087.0</v>
      </c>
      <c r="L107" s="8">
        <v>62396.0</v>
      </c>
      <c r="M107" s="8">
        <v>50643.0</v>
      </c>
      <c r="N107" s="8">
        <v>33242.0</v>
      </c>
      <c r="O107" s="8">
        <v>58614.0</v>
      </c>
      <c r="P107" s="8">
        <v>41213.0</v>
      </c>
      <c r="Q107" s="8">
        <v>49016.0</v>
      </c>
      <c r="R107" s="8">
        <v>43826.0</v>
      </c>
      <c r="S107" s="6"/>
      <c r="T107" s="8"/>
      <c r="U107" s="8"/>
      <c r="V107" s="8"/>
      <c r="W107" s="6" t="s">
        <v>242</v>
      </c>
      <c r="X107" s="8" t="s">
        <v>243</v>
      </c>
      <c r="Y107" s="8" t="s">
        <v>198</v>
      </c>
      <c r="Z107" s="24">
        <f t="shared" si="4"/>
        <v>5412.014431</v>
      </c>
      <c r="AA107" s="24">
        <f t="shared" si="5"/>
        <v>5802.652363</v>
      </c>
      <c r="AB107" s="24">
        <f t="shared" si="6"/>
        <v>5370.378585</v>
      </c>
      <c r="AC107" s="24">
        <f t="shared" si="7"/>
        <v>5327.241903</v>
      </c>
      <c r="AD107" s="24">
        <f t="shared" si="8"/>
        <v>4953.947441</v>
      </c>
      <c r="AE107" s="24">
        <f t="shared" si="9"/>
        <v>6376.20379</v>
      </c>
      <c r="AF107" s="24">
        <f t="shared" si="10"/>
        <v>4178.051678</v>
      </c>
      <c r="AG107" s="24">
        <f t="shared" si="11"/>
        <v>4708.765369</v>
      </c>
      <c r="AH107" s="24">
        <f t="shared" si="12"/>
        <v>6117.400997</v>
      </c>
      <c r="AI107" s="24">
        <f t="shared" si="13"/>
        <v>5390.364232</v>
      </c>
      <c r="AJ107" s="24">
        <f t="shared" si="14"/>
        <v>6493.90567</v>
      </c>
      <c r="AK107" s="24">
        <f t="shared" si="15"/>
        <v>6554.263427</v>
      </c>
      <c r="AL107" s="28">
        <f t="shared" si="16"/>
        <v>5540.406419</v>
      </c>
      <c r="AM107" s="26">
        <f t="shared" si="17"/>
        <v>5573.791896</v>
      </c>
      <c r="AN107" s="8"/>
      <c r="AO107" s="8" t="s">
        <v>242</v>
      </c>
      <c r="AP107" s="8" t="s">
        <v>243</v>
      </c>
      <c r="AQ107" s="8" t="s">
        <v>198</v>
      </c>
      <c r="AR107" s="27">
        <f t="shared" ref="AR107:BC107" si="121">LOG10(Z107+1)</f>
        <v>3.733439185</v>
      </c>
      <c r="AS107" s="27">
        <f t="shared" si="121"/>
        <v>3.76370139</v>
      </c>
      <c r="AT107" s="27">
        <f t="shared" si="121"/>
        <v>3.730085763</v>
      </c>
      <c r="AU107" s="27">
        <f t="shared" si="121"/>
        <v>3.726583934</v>
      </c>
      <c r="AV107" s="27">
        <f t="shared" si="121"/>
        <v>3.695039052</v>
      </c>
      <c r="AW107" s="27">
        <f t="shared" si="121"/>
        <v>3.804630296</v>
      </c>
      <c r="AX107" s="27">
        <f t="shared" si="121"/>
        <v>3.621077742</v>
      </c>
      <c r="AY107" s="27">
        <f t="shared" si="121"/>
        <v>3.672999272</v>
      </c>
      <c r="AZ107" s="27">
        <f t="shared" si="121"/>
        <v>3.786637937</v>
      </c>
      <c r="BA107" s="27">
        <f t="shared" si="121"/>
        <v>3.731698673</v>
      </c>
      <c r="BB107" s="27">
        <f t="shared" si="121"/>
        <v>3.812572848</v>
      </c>
      <c r="BC107" s="27">
        <f t="shared" si="121"/>
        <v>3.816590149</v>
      </c>
      <c r="BD107" s="8"/>
      <c r="BE107" s="8"/>
      <c r="BF107" s="8"/>
      <c r="BG107" s="8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8"/>
      <c r="BU107" s="8"/>
      <c r="BV107" s="8"/>
      <c r="BW107" s="8"/>
    </row>
    <row r="108">
      <c r="A108" s="20" t="s">
        <v>244</v>
      </c>
      <c r="B108" s="8"/>
      <c r="C108" s="30">
        <v>135.0</v>
      </c>
      <c r="D108" s="8">
        <f t="shared" si="2"/>
        <v>405</v>
      </c>
      <c r="E108" s="8" t="s">
        <v>198</v>
      </c>
      <c r="F108" s="8">
        <f t="shared" si="3"/>
        <v>0.405</v>
      </c>
      <c r="G108" s="8">
        <v>0.0</v>
      </c>
      <c r="H108" s="8">
        <v>1.0</v>
      </c>
      <c r="I108" s="8">
        <v>2.0</v>
      </c>
      <c r="J108" s="8">
        <v>1.0</v>
      </c>
      <c r="K108" s="8">
        <v>2.0</v>
      </c>
      <c r="L108" s="8">
        <v>3.0</v>
      </c>
      <c r="M108" s="8">
        <v>0.0</v>
      </c>
      <c r="N108" s="8">
        <v>0.0</v>
      </c>
      <c r="O108" s="8">
        <v>0.0</v>
      </c>
      <c r="P108" s="8">
        <v>0.0</v>
      </c>
      <c r="Q108" s="8">
        <v>0.0</v>
      </c>
      <c r="R108" s="8">
        <v>5.0</v>
      </c>
      <c r="S108" s="6"/>
      <c r="T108" s="8"/>
      <c r="U108" s="8"/>
      <c r="V108" s="8"/>
      <c r="W108" s="6" t="s">
        <v>244</v>
      </c>
      <c r="X108" s="8"/>
      <c r="Y108" s="8" t="s">
        <v>198</v>
      </c>
      <c r="Z108" s="24">
        <f t="shared" si="4"/>
        <v>0</v>
      </c>
      <c r="AA108" s="24">
        <f t="shared" si="5"/>
        <v>0.09514974191</v>
      </c>
      <c r="AB108" s="24">
        <f t="shared" si="6"/>
        <v>0.2026373248</v>
      </c>
      <c r="AC108" s="24">
        <f t="shared" si="7"/>
        <v>0.1080584596</v>
      </c>
      <c r="AD108" s="24">
        <f t="shared" si="8"/>
        <v>0.2008243841</v>
      </c>
      <c r="AE108" s="24">
        <f t="shared" si="9"/>
        <v>0.3360892653</v>
      </c>
      <c r="AF108" s="24">
        <f t="shared" si="10"/>
        <v>0</v>
      </c>
      <c r="AG108" s="24">
        <f t="shared" si="11"/>
        <v>0</v>
      </c>
      <c r="AH108" s="24">
        <f t="shared" si="12"/>
        <v>0</v>
      </c>
      <c r="AI108" s="24">
        <f t="shared" si="13"/>
        <v>0</v>
      </c>
      <c r="AJ108" s="24">
        <f t="shared" si="14"/>
        <v>0</v>
      </c>
      <c r="AK108" s="24">
        <f t="shared" si="15"/>
        <v>0.8197662027</v>
      </c>
      <c r="AL108" s="28">
        <f t="shared" si="16"/>
        <v>0.1571265293</v>
      </c>
      <c r="AM108" s="26">
        <f t="shared" si="17"/>
        <v>0.1366277004</v>
      </c>
      <c r="AN108" s="8"/>
      <c r="AO108" s="8" t="s">
        <v>244</v>
      </c>
      <c r="AP108" s="8"/>
      <c r="AQ108" s="8" t="s">
        <v>198</v>
      </c>
      <c r="AR108" s="27">
        <f t="shared" ref="AR108:BC108" si="122">LOG10(Z108+1)</f>
        <v>0</v>
      </c>
      <c r="AS108" s="27">
        <f t="shared" si="122"/>
        <v>0.03947350515</v>
      </c>
      <c r="AT108" s="27">
        <f t="shared" si="122"/>
        <v>0.08013467838</v>
      </c>
      <c r="AU108" s="27">
        <f t="shared" si="122"/>
        <v>0.04456267377</v>
      </c>
      <c r="AV108" s="27">
        <f t="shared" si="122"/>
        <v>0.07947949817</v>
      </c>
      <c r="AW108" s="27">
        <f t="shared" si="122"/>
        <v>0.1258354747</v>
      </c>
      <c r="AX108" s="27">
        <f t="shared" si="122"/>
        <v>0</v>
      </c>
      <c r="AY108" s="27">
        <f t="shared" si="122"/>
        <v>0</v>
      </c>
      <c r="AZ108" s="27">
        <f t="shared" si="122"/>
        <v>0</v>
      </c>
      <c r="BA108" s="27">
        <f t="shared" si="122"/>
        <v>0</v>
      </c>
      <c r="BB108" s="27">
        <f t="shared" si="122"/>
        <v>0</v>
      </c>
      <c r="BC108" s="27">
        <f t="shared" si="122"/>
        <v>0.2600155949</v>
      </c>
      <c r="BD108" s="8"/>
      <c r="BE108" s="8"/>
      <c r="BF108" s="8"/>
      <c r="BG108" s="8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8"/>
      <c r="BU108" s="8"/>
      <c r="BV108" s="8"/>
      <c r="BW108" s="8"/>
    </row>
    <row r="109">
      <c r="A109" s="20" t="s">
        <v>245</v>
      </c>
      <c r="B109" s="8"/>
      <c r="C109" s="30">
        <v>111.0</v>
      </c>
      <c r="D109" s="8">
        <f t="shared" si="2"/>
        <v>333</v>
      </c>
      <c r="E109" s="8" t="s">
        <v>198</v>
      </c>
      <c r="F109" s="8">
        <f t="shared" si="3"/>
        <v>0.333</v>
      </c>
      <c r="G109" s="8">
        <v>0.0</v>
      </c>
      <c r="H109" s="8">
        <v>0.0</v>
      </c>
      <c r="I109" s="8">
        <v>0.0</v>
      </c>
      <c r="J109" s="8">
        <v>2.0</v>
      </c>
      <c r="K109" s="8">
        <v>1.0</v>
      </c>
      <c r="L109" s="8">
        <v>0.0</v>
      </c>
      <c r="M109" s="8">
        <v>2.0</v>
      </c>
      <c r="N109" s="8">
        <v>1.0</v>
      </c>
      <c r="O109" s="8">
        <v>4.0</v>
      </c>
      <c r="P109" s="8">
        <v>1.0</v>
      </c>
      <c r="Q109" s="8">
        <v>1.0</v>
      </c>
      <c r="R109" s="8">
        <v>0.0</v>
      </c>
      <c r="S109" s="6"/>
      <c r="T109" s="8"/>
      <c r="U109" s="8"/>
      <c r="V109" s="8"/>
      <c r="W109" s="6" t="s">
        <v>245</v>
      </c>
      <c r="X109" s="8"/>
      <c r="Y109" s="8" t="s">
        <v>198</v>
      </c>
      <c r="Z109" s="24">
        <f t="shared" si="4"/>
        <v>0</v>
      </c>
      <c r="AA109" s="24">
        <f t="shared" si="5"/>
        <v>0</v>
      </c>
      <c r="AB109" s="24">
        <f t="shared" si="6"/>
        <v>0</v>
      </c>
      <c r="AC109" s="24">
        <f t="shared" si="7"/>
        <v>0.2628449018</v>
      </c>
      <c r="AD109" s="24">
        <f t="shared" si="8"/>
        <v>0.1221229363</v>
      </c>
      <c r="AE109" s="24">
        <f t="shared" si="9"/>
        <v>0</v>
      </c>
      <c r="AF109" s="24">
        <f t="shared" si="10"/>
        <v>0.22000022</v>
      </c>
      <c r="AG109" s="24">
        <f t="shared" si="11"/>
        <v>0.1888681134</v>
      </c>
      <c r="AH109" s="24">
        <f t="shared" si="12"/>
        <v>0.5566270627</v>
      </c>
      <c r="AI109" s="24">
        <f t="shared" si="13"/>
        <v>0.1743904183</v>
      </c>
      <c r="AJ109" s="24">
        <f t="shared" si="14"/>
        <v>0.1766472355</v>
      </c>
      <c r="AK109" s="24">
        <f t="shared" si="15"/>
        <v>0</v>
      </c>
      <c r="AL109" s="28">
        <f t="shared" si="16"/>
        <v>0.06416130634</v>
      </c>
      <c r="AM109" s="26">
        <f t="shared" si="17"/>
        <v>0.219422175</v>
      </c>
      <c r="AN109" s="8"/>
      <c r="AO109" s="8" t="s">
        <v>245</v>
      </c>
      <c r="AP109" s="8"/>
      <c r="AQ109" s="8" t="s">
        <v>198</v>
      </c>
      <c r="AR109" s="27">
        <f t="shared" ref="AR109:BC109" si="123">LOG10(Z109+1)</f>
        <v>0</v>
      </c>
      <c r="AS109" s="27">
        <f t="shared" si="123"/>
        <v>0</v>
      </c>
      <c r="AT109" s="27">
        <f t="shared" si="123"/>
        <v>0</v>
      </c>
      <c r="AU109" s="27">
        <f t="shared" si="123"/>
        <v>0.1013500153</v>
      </c>
      <c r="AV109" s="27">
        <f t="shared" si="123"/>
        <v>0.05004043947</v>
      </c>
      <c r="AW109" s="27">
        <f t="shared" si="123"/>
        <v>0</v>
      </c>
      <c r="AX109" s="27">
        <f t="shared" si="123"/>
        <v>0.08635990899</v>
      </c>
      <c r="AY109" s="27">
        <f t="shared" si="123"/>
        <v>0.07513367901</v>
      </c>
      <c r="AZ109" s="27">
        <f t="shared" si="123"/>
        <v>0.1921845766</v>
      </c>
      <c r="BA109" s="27">
        <f t="shared" si="123"/>
        <v>0.06981249923</v>
      </c>
      <c r="BB109" s="27">
        <f t="shared" si="123"/>
        <v>0.07064627877</v>
      </c>
      <c r="BC109" s="27">
        <f t="shared" si="123"/>
        <v>0</v>
      </c>
      <c r="BD109" s="8"/>
      <c r="BE109" s="8"/>
      <c r="BF109" s="8"/>
      <c r="BG109" s="8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8"/>
      <c r="BU109" s="8"/>
      <c r="BV109" s="8"/>
      <c r="BW109" s="8"/>
    </row>
    <row r="110">
      <c r="A110" s="20" t="s">
        <v>246</v>
      </c>
      <c r="B110" s="8"/>
      <c r="C110" s="30">
        <v>155.0</v>
      </c>
      <c r="D110" s="8">
        <f t="shared" si="2"/>
        <v>465</v>
      </c>
      <c r="E110" s="8" t="s">
        <v>198</v>
      </c>
      <c r="F110" s="8">
        <f t="shared" si="3"/>
        <v>0.465</v>
      </c>
      <c r="G110" s="8">
        <v>9156.0</v>
      </c>
      <c r="H110" s="8">
        <v>13761.0</v>
      </c>
      <c r="I110" s="8">
        <v>12077.0</v>
      </c>
      <c r="J110" s="8">
        <v>14621.0</v>
      </c>
      <c r="K110" s="8">
        <v>13421.0</v>
      </c>
      <c r="L110" s="8">
        <v>11461.0</v>
      </c>
      <c r="M110" s="8">
        <v>8710.0</v>
      </c>
      <c r="N110" s="8">
        <v>4766.0</v>
      </c>
      <c r="O110" s="8">
        <v>7846.0</v>
      </c>
      <c r="P110" s="8">
        <v>5398.0</v>
      </c>
      <c r="Q110" s="8">
        <v>5877.0</v>
      </c>
      <c r="R110" s="8">
        <v>5270.0</v>
      </c>
      <c r="S110" s="6"/>
      <c r="T110" s="8"/>
      <c r="U110" s="8"/>
      <c r="V110" s="8"/>
      <c r="W110" s="6" t="s">
        <v>246</v>
      </c>
      <c r="X110" s="8"/>
      <c r="Y110" s="8" t="s">
        <v>198</v>
      </c>
      <c r="Z110" s="24">
        <f t="shared" si="4"/>
        <v>1132.929953</v>
      </c>
      <c r="AA110" s="24">
        <f t="shared" si="5"/>
        <v>1140.406489</v>
      </c>
      <c r="AB110" s="24">
        <f t="shared" si="6"/>
        <v>1065.738326</v>
      </c>
      <c r="AC110" s="24">
        <f t="shared" si="7"/>
        <v>1376.06174</v>
      </c>
      <c r="AD110" s="24">
        <f t="shared" si="8"/>
        <v>1173.744026</v>
      </c>
      <c r="AE110" s="24">
        <f t="shared" si="9"/>
        <v>1118.299085</v>
      </c>
      <c r="AF110" s="24">
        <f t="shared" si="10"/>
        <v>686.1239119</v>
      </c>
      <c r="AG110" s="24">
        <f t="shared" si="11"/>
        <v>644.6202746</v>
      </c>
      <c r="AH110" s="24">
        <f t="shared" si="12"/>
        <v>781.8868526</v>
      </c>
      <c r="AI110" s="24">
        <f t="shared" si="13"/>
        <v>674.1348519</v>
      </c>
      <c r="AJ110" s="24">
        <f t="shared" si="14"/>
        <v>743.4535104</v>
      </c>
      <c r="AK110" s="24">
        <f t="shared" si="15"/>
        <v>752.5453741</v>
      </c>
      <c r="AL110" s="28">
        <f t="shared" si="16"/>
        <v>1167.86327</v>
      </c>
      <c r="AM110" s="26">
        <f t="shared" si="17"/>
        <v>713.7941293</v>
      </c>
      <c r="AN110" s="8"/>
      <c r="AO110" s="8" t="s">
        <v>246</v>
      </c>
      <c r="AP110" s="8"/>
      <c r="AQ110" s="8" t="s">
        <v>198</v>
      </c>
      <c r="AR110" s="27">
        <f t="shared" ref="AR110:BC110" si="124">LOG10(Z110+1)</f>
        <v>3.054586227</v>
      </c>
      <c r="AS110" s="27">
        <f t="shared" si="124"/>
        <v>3.057440337</v>
      </c>
      <c r="AT110" s="27">
        <f t="shared" si="124"/>
        <v>3.028057899</v>
      </c>
      <c r="AU110" s="27">
        <f t="shared" si="124"/>
        <v>3.138953412</v>
      </c>
      <c r="AV110" s="27">
        <f t="shared" si="124"/>
        <v>3.069943245</v>
      </c>
      <c r="AW110" s="27">
        <f t="shared" si="124"/>
        <v>3.048946149</v>
      </c>
      <c r="AX110" s="27">
        <f t="shared" si="124"/>
        <v>2.837035062</v>
      </c>
      <c r="AY110" s="27">
        <f t="shared" si="124"/>
        <v>2.80997716</v>
      </c>
      <c r="AZ110" s="27">
        <f t="shared" si="124"/>
        <v>2.893699</v>
      </c>
      <c r="BA110" s="27">
        <f t="shared" si="124"/>
        <v>2.829390528</v>
      </c>
      <c r="BB110" s="27">
        <f t="shared" si="124"/>
        <v>2.871837582</v>
      </c>
      <c r="BC110" s="27">
        <f t="shared" si="124"/>
        <v>2.877109408</v>
      </c>
      <c r="BD110" s="8"/>
      <c r="BE110" s="8"/>
      <c r="BF110" s="8"/>
      <c r="BG110" s="8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8"/>
      <c r="BU110" s="8"/>
      <c r="BV110" s="8"/>
      <c r="BW110" s="8"/>
    </row>
    <row r="111">
      <c r="A111" s="20" t="s">
        <v>247</v>
      </c>
      <c r="B111" s="8" t="s">
        <v>248</v>
      </c>
      <c r="C111" s="30">
        <v>152.0</v>
      </c>
      <c r="D111" s="8">
        <f t="shared" si="2"/>
        <v>456</v>
      </c>
      <c r="E111" s="8" t="s">
        <v>198</v>
      </c>
      <c r="F111" s="8">
        <f t="shared" si="3"/>
        <v>0.456</v>
      </c>
      <c r="G111" s="8">
        <v>1158.0</v>
      </c>
      <c r="H111" s="8">
        <v>1540.0</v>
      </c>
      <c r="I111" s="8">
        <v>1005.0</v>
      </c>
      <c r="J111" s="8">
        <v>1182.0</v>
      </c>
      <c r="K111" s="8">
        <v>1372.0</v>
      </c>
      <c r="L111" s="8">
        <v>1389.0</v>
      </c>
      <c r="M111" s="8">
        <v>4800.0</v>
      </c>
      <c r="N111" s="8">
        <v>2306.0</v>
      </c>
      <c r="O111" s="8">
        <v>4087.0</v>
      </c>
      <c r="P111" s="8">
        <v>3272.0</v>
      </c>
      <c r="Q111" s="8">
        <v>3405.0</v>
      </c>
      <c r="R111" s="8">
        <v>3909.0</v>
      </c>
      <c r="S111" s="6"/>
      <c r="T111" s="8"/>
      <c r="U111" s="8"/>
      <c r="V111" s="8"/>
      <c r="W111" s="6" t="s">
        <v>247</v>
      </c>
      <c r="X111" s="8" t="s">
        <v>248</v>
      </c>
      <c r="Y111" s="8" t="s">
        <v>198</v>
      </c>
      <c r="Z111" s="24">
        <f t="shared" si="4"/>
        <v>146.1147114</v>
      </c>
      <c r="AA111" s="24">
        <f t="shared" si="5"/>
        <v>130.1423115</v>
      </c>
      <c r="AB111" s="24">
        <f t="shared" si="6"/>
        <v>90.43690474</v>
      </c>
      <c r="AC111" s="24">
        <f t="shared" si="7"/>
        <v>113.4400553</v>
      </c>
      <c r="AD111" s="24">
        <f t="shared" si="8"/>
        <v>122.3575409</v>
      </c>
      <c r="AE111" s="24">
        <f t="shared" si="9"/>
        <v>138.2056548</v>
      </c>
      <c r="AF111" s="24">
        <f t="shared" si="10"/>
        <v>385.5793329</v>
      </c>
      <c r="AG111" s="24">
        <f t="shared" si="11"/>
        <v>318.0514179</v>
      </c>
      <c r="AH111" s="24">
        <f t="shared" si="12"/>
        <v>415.3252687</v>
      </c>
      <c r="AI111" s="24">
        <f t="shared" si="13"/>
        <v>416.6921368</v>
      </c>
      <c r="AJ111" s="24">
        <f t="shared" si="14"/>
        <v>439.2414861</v>
      </c>
      <c r="AK111" s="24">
        <f t="shared" si="15"/>
        <v>569.2143706</v>
      </c>
      <c r="AL111" s="28">
        <f t="shared" si="16"/>
        <v>123.4495298</v>
      </c>
      <c r="AM111" s="26">
        <f t="shared" si="17"/>
        <v>424.0173355</v>
      </c>
      <c r="AN111" s="8"/>
      <c r="AO111" s="8" t="s">
        <v>247</v>
      </c>
      <c r="AP111" s="8" t="s">
        <v>248</v>
      </c>
      <c r="AQ111" s="8" t="s">
        <v>198</v>
      </c>
      <c r="AR111" s="27">
        <f t="shared" ref="AR111:BC111" si="125">LOG10(Z111+1)</f>
        <v>2.167656104</v>
      </c>
      <c r="AS111" s="27">
        <f t="shared" si="125"/>
        <v>2.117742834</v>
      </c>
      <c r="AT111" s="27">
        <f t="shared" si="125"/>
        <v>1.961121516</v>
      </c>
      <c r="AU111" s="27">
        <f t="shared" si="125"/>
        <v>2.058578059</v>
      </c>
      <c r="AV111" s="27">
        <f t="shared" si="125"/>
        <v>2.091165703</v>
      </c>
      <c r="AW111" s="27">
        <f t="shared" si="125"/>
        <v>2.143656877</v>
      </c>
      <c r="AX111" s="27">
        <f t="shared" si="125"/>
        <v>2.587238632</v>
      </c>
      <c r="AY111" s="27">
        <f t="shared" si="125"/>
        <v>2.503860679</v>
      </c>
      <c r="AZ111" s="27">
        <f t="shared" si="125"/>
        <v>2.619432771</v>
      </c>
      <c r="BA111" s="27">
        <f t="shared" si="125"/>
        <v>2.6208563</v>
      </c>
      <c r="BB111" s="27">
        <f t="shared" si="125"/>
        <v>2.643690966</v>
      </c>
      <c r="BC111" s="27">
        <f t="shared" si="125"/>
        <v>2.756038158</v>
      </c>
      <c r="BD111" s="8"/>
      <c r="BE111" s="8"/>
      <c r="BF111" s="8"/>
      <c r="BG111" s="8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8"/>
      <c r="BU111" s="8"/>
      <c r="BV111" s="8"/>
      <c r="BW111" s="8"/>
    </row>
    <row r="112">
      <c r="A112" s="20" t="s">
        <v>249</v>
      </c>
      <c r="B112" s="8" t="s">
        <v>250</v>
      </c>
      <c r="C112" s="30">
        <v>128.0</v>
      </c>
      <c r="D112" s="8">
        <f t="shared" si="2"/>
        <v>384</v>
      </c>
      <c r="E112" s="8" t="s">
        <v>198</v>
      </c>
      <c r="F112" s="8">
        <f t="shared" si="3"/>
        <v>0.384</v>
      </c>
      <c r="G112" s="8">
        <v>0.0</v>
      </c>
      <c r="H112" s="8">
        <v>8.0</v>
      </c>
      <c r="I112" s="8">
        <v>12.0</v>
      </c>
      <c r="J112" s="8">
        <v>2.0</v>
      </c>
      <c r="K112" s="8">
        <v>0.0</v>
      </c>
      <c r="L112" s="8">
        <v>0.0</v>
      </c>
      <c r="M112" s="8">
        <v>6.0</v>
      </c>
      <c r="N112" s="8">
        <v>8.0</v>
      </c>
      <c r="O112" s="8">
        <v>3.0</v>
      </c>
      <c r="P112" s="8">
        <v>0.0</v>
      </c>
      <c r="Q112" s="8">
        <v>0.0</v>
      </c>
      <c r="R112" s="8">
        <v>0.0</v>
      </c>
      <c r="S112" s="6"/>
      <c r="T112" s="8"/>
      <c r="U112" s="8"/>
      <c r="V112" s="8"/>
      <c r="W112" s="6" t="s">
        <v>249</v>
      </c>
      <c r="X112" s="8" t="s">
        <v>250</v>
      </c>
      <c r="Y112" s="8" t="s">
        <v>198</v>
      </c>
      <c r="Z112" s="24">
        <f t="shared" si="4"/>
        <v>0</v>
      </c>
      <c r="AA112" s="24">
        <f t="shared" si="5"/>
        <v>0.8028259473</v>
      </c>
      <c r="AB112" s="24">
        <f t="shared" si="6"/>
        <v>1.282314321</v>
      </c>
      <c r="AC112" s="24">
        <f t="shared" si="7"/>
        <v>0.2279358133</v>
      </c>
      <c r="AD112" s="24">
        <f t="shared" si="8"/>
        <v>0</v>
      </c>
      <c r="AE112" s="24">
        <f t="shared" si="9"/>
        <v>0</v>
      </c>
      <c r="AF112" s="24">
        <f t="shared" si="10"/>
        <v>0.5723443223</v>
      </c>
      <c r="AG112" s="24">
        <f t="shared" si="11"/>
        <v>1.310272537</v>
      </c>
      <c r="AH112" s="24">
        <f t="shared" si="12"/>
        <v>0.3620250232</v>
      </c>
      <c r="AI112" s="24">
        <f t="shared" si="13"/>
        <v>0</v>
      </c>
      <c r="AJ112" s="24">
        <f t="shared" si="14"/>
        <v>0</v>
      </c>
      <c r="AK112" s="24">
        <f t="shared" si="15"/>
        <v>0</v>
      </c>
      <c r="AL112" s="28">
        <f t="shared" si="16"/>
        <v>0.3855126802</v>
      </c>
      <c r="AM112" s="26">
        <f t="shared" si="17"/>
        <v>0.3741069804</v>
      </c>
      <c r="AN112" s="8"/>
      <c r="AO112" s="8" t="s">
        <v>249</v>
      </c>
      <c r="AP112" s="8" t="s">
        <v>250</v>
      </c>
      <c r="AQ112" s="8" t="s">
        <v>198</v>
      </c>
      <c r="AR112" s="27">
        <f t="shared" ref="AR112:BC112" si="126">LOG10(Z112+1)</f>
        <v>0</v>
      </c>
      <c r="AS112" s="27">
        <f t="shared" si="126"/>
        <v>0.2559538001</v>
      </c>
      <c r="AT112" s="27">
        <f t="shared" si="126"/>
        <v>0.3583754553</v>
      </c>
      <c r="AU112" s="27">
        <f t="shared" si="126"/>
        <v>0.08917566593</v>
      </c>
      <c r="AV112" s="27">
        <f t="shared" si="126"/>
        <v>0</v>
      </c>
      <c r="AW112" s="27">
        <f t="shared" si="126"/>
        <v>0</v>
      </c>
      <c r="AX112" s="27">
        <f t="shared" si="126"/>
        <v>0.1965476568</v>
      </c>
      <c r="AY112" s="27">
        <f t="shared" si="126"/>
        <v>0.3636632155</v>
      </c>
      <c r="AZ112" s="27">
        <f t="shared" si="126"/>
        <v>0.1341850865</v>
      </c>
      <c r="BA112" s="27">
        <f t="shared" si="126"/>
        <v>0</v>
      </c>
      <c r="BB112" s="27">
        <f t="shared" si="126"/>
        <v>0</v>
      </c>
      <c r="BC112" s="27">
        <f t="shared" si="126"/>
        <v>0</v>
      </c>
      <c r="BD112" s="8"/>
      <c r="BE112" s="8"/>
      <c r="BF112" s="8"/>
      <c r="BG112" s="8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8"/>
      <c r="BU112" s="8"/>
      <c r="BV112" s="8"/>
      <c r="BW112" s="8"/>
    </row>
    <row r="113">
      <c r="A113" s="20" t="s">
        <v>251</v>
      </c>
      <c r="B113" s="8" t="s">
        <v>252</v>
      </c>
      <c r="C113" s="30">
        <v>202.0</v>
      </c>
      <c r="D113" s="8">
        <f t="shared" si="2"/>
        <v>606</v>
      </c>
      <c r="E113" s="8" t="s">
        <v>198</v>
      </c>
      <c r="F113" s="8">
        <f t="shared" si="3"/>
        <v>0.606</v>
      </c>
      <c r="G113" s="8">
        <v>960.0</v>
      </c>
      <c r="H113" s="8">
        <v>1751.0</v>
      </c>
      <c r="I113" s="8">
        <v>1718.0</v>
      </c>
      <c r="J113" s="8">
        <v>1749.0</v>
      </c>
      <c r="K113" s="8">
        <v>1741.0</v>
      </c>
      <c r="L113" s="8">
        <v>1306.0</v>
      </c>
      <c r="M113" s="8">
        <v>1055.0</v>
      </c>
      <c r="N113" s="8">
        <v>538.0</v>
      </c>
      <c r="O113" s="8">
        <v>1060.0</v>
      </c>
      <c r="P113" s="8">
        <v>665.0</v>
      </c>
      <c r="Q113" s="8">
        <v>743.0</v>
      </c>
      <c r="R113" s="8">
        <v>702.0</v>
      </c>
      <c r="S113" s="6"/>
      <c r="T113" s="8"/>
      <c r="U113" s="8"/>
      <c r="V113" s="8"/>
      <c r="W113" s="6" t="s">
        <v>251</v>
      </c>
      <c r="X113" s="8" t="s">
        <v>252</v>
      </c>
      <c r="Y113" s="8" t="s">
        <v>198</v>
      </c>
      <c r="Z113" s="24">
        <f t="shared" si="4"/>
        <v>91.14835534</v>
      </c>
      <c r="AA113" s="24">
        <f t="shared" si="5"/>
        <v>111.3463948</v>
      </c>
      <c r="AB113" s="24">
        <f t="shared" si="6"/>
        <v>116.3308781</v>
      </c>
      <c r="AC113" s="24">
        <f t="shared" si="7"/>
        <v>126.3080356</v>
      </c>
      <c r="AD113" s="24">
        <f t="shared" si="8"/>
        <v>116.8335622</v>
      </c>
      <c r="AE113" s="24">
        <f t="shared" si="9"/>
        <v>97.78201051</v>
      </c>
      <c r="AF113" s="24">
        <f t="shared" si="10"/>
        <v>63.77011328</v>
      </c>
      <c r="AG113" s="24">
        <f t="shared" si="11"/>
        <v>55.83577226</v>
      </c>
      <c r="AH113" s="24">
        <f t="shared" si="12"/>
        <v>81.05537152</v>
      </c>
      <c r="AI113" s="24">
        <f t="shared" si="13"/>
        <v>63.72588478</v>
      </c>
      <c r="AJ113" s="24">
        <f t="shared" si="14"/>
        <v>72.12191807</v>
      </c>
      <c r="AK113" s="24">
        <f t="shared" si="15"/>
        <v>76.9200426</v>
      </c>
      <c r="AL113" s="28">
        <f t="shared" si="16"/>
        <v>109.9582061</v>
      </c>
      <c r="AM113" s="26">
        <f t="shared" si="17"/>
        <v>68.90485042</v>
      </c>
      <c r="AN113" s="8"/>
      <c r="AO113" s="8" t="s">
        <v>251</v>
      </c>
      <c r="AP113" s="8" t="s">
        <v>252</v>
      </c>
      <c r="AQ113" s="8" t="s">
        <v>198</v>
      </c>
      <c r="AR113" s="27">
        <f t="shared" ref="AR113:BC113" si="127">LOG10(Z113+1)</f>
        <v>1.964487588</v>
      </c>
      <c r="AS113" s="27">
        <f t="shared" si="127"/>
        <v>2.05055914</v>
      </c>
      <c r="AT113" s="27">
        <f t="shared" si="127"/>
        <v>2.069412321</v>
      </c>
      <c r="AU113" s="27">
        <f t="shared" si="127"/>
        <v>2.104855817</v>
      </c>
      <c r="AV113" s="27">
        <f t="shared" si="127"/>
        <v>2.071269007</v>
      </c>
      <c r="AW113" s="27">
        <f t="shared" si="127"/>
        <v>1.994677861</v>
      </c>
      <c r="AX113" s="27">
        <f t="shared" si="127"/>
        <v>1.811374657</v>
      </c>
      <c r="AY113" s="27">
        <f t="shared" si="127"/>
        <v>1.754621765</v>
      </c>
      <c r="AZ113" s="27">
        <f t="shared" si="127"/>
        <v>1.914107016</v>
      </c>
      <c r="BA113" s="27">
        <f t="shared" si="127"/>
        <v>1.811077996</v>
      </c>
      <c r="BB113" s="27">
        <f t="shared" si="127"/>
        <v>1.864047575</v>
      </c>
      <c r="BC113" s="27">
        <f t="shared" si="127"/>
        <v>1.891649181</v>
      </c>
      <c r="BD113" s="8"/>
      <c r="BE113" s="8"/>
      <c r="BF113" s="8"/>
      <c r="BG113" s="8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8"/>
      <c r="BU113" s="8"/>
      <c r="BV113" s="8"/>
      <c r="BW113" s="8"/>
    </row>
    <row r="114">
      <c r="A114" s="20" t="s">
        <v>253</v>
      </c>
      <c r="B114" s="8" t="s">
        <v>254</v>
      </c>
      <c r="C114" s="30">
        <v>146.0</v>
      </c>
      <c r="D114" s="8">
        <f t="shared" si="2"/>
        <v>438</v>
      </c>
      <c r="E114" s="8" t="s">
        <v>198</v>
      </c>
      <c r="F114" s="8">
        <f t="shared" si="3"/>
        <v>0.438</v>
      </c>
      <c r="G114" s="8">
        <v>6603.0</v>
      </c>
      <c r="H114" s="8">
        <v>11467.0</v>
      </c>
      <c r="I114" s="8">
        <v>10209.0</v>
      </c>
      <c r="J114" s="8">
        <v>8522.0</v>
      </c>
      <c r="K114" s="8">
        <v>8596.0</v>
      </c>
      <c r="L114" s="8">
        <v>7430.0</v>
      </c>
      <c r="M114" s="8">
        <v>24119.0</v>
      </c>
      <c r="N114" s="8">
        <v>12359.0</v>
      </c>
      <c r="O114" s="8">
        <v>16811.0</v>
      </c>
      <c r="P114" s="8">
        <v>13282.0</v>
      </c>
      <c r="Q114" s="8">
        <v>11639.0</v>
      </c>
      <c r="R114" s="8">
        <v>10296.0</v>
      </c>
      <c r="S114" s="6"/>
      <c r="T114" s="8"/>
      <c r="U114" s="8"/>
      <c r="V114" s="8"/>
      <c r="W114" s="6" t="s">
        <v>253</v>
      </c>
      <c r="X114" s="8" t="s">
        <v>254</v>
      </c>
      <c r="Y114" s="8" t="s">
        <v>198</v>
      </c>
      <c r="Z114" s="24">
        <f t="shared" si="4"/>
        <v>867.3959992</v>
      </c>
      <c r="AA114" s="24">
        <f t="shared" si="5"/>
        <v>1008.877275</v>
      </c>
      <c r="AB114" s="24">
        <f t="shared" si="6"/>
        <v>956.4308239</v>
      </c>
      <c r="AC114" s="24">
        <f t="shared" si="7"/>
        <v>851.4932606</v>
      </c>
      <c r="AD114" s="24">
        <f t="shared" si="8"/>
        <v>798.1118656</v>
      </c>
      <c r="AE114" s="24">
        <f t="shared" si="9"/>
        <v>769.6674374</v>
      </c>
      <c r="AF114" s="24">
        <f t="shared" si="10"/>
        <v>2017.077291</v>
      </c>
      <c r="AG114" s="24">
        <f t="shared" si="11"/>
        <v>1774.647483</v>
      </c>
      <c r="AH114" s="24">
        <f t="shared" si="12"/>
        <v>1778.557856</v>
      </c>
      <c r="AI114" s="24">
        <f t="shared" si="13"/>
        <v>1760.987277</v>
      </c>
      <c r="AJ114" s="24">
        <f t="shared" si="14"/>
        <v>1563.121139</v>
      </c>
      <c r="AK114" s="24">
        <f t="shared" si="15"/>
        <v>1560.879769</v>
      </c>
      <c r="AL114" s="28">
        <f t="shared" si="16"/>
        <v>875.3294437</v>
      </c>
      <c r="AM114" s="26">
        <f t="shared" si="17"/>
        <v>1742.545136</v>
      </c>
      <c r="AN114" s="8"/>
      <c r="AO114" s="8" t="s">
        <v>253</v>
      </c>
      <c r="AP114" s="8" t="s">
        <v>254</v>
      </c>
      <c r="AQ114" s="8" t="s">
        <v>198</v>
      </c>
      <c r="AR114" s="27">
        <f t="shared" ref="AR114:BC114" si="128">LOG10(Z114+1)</f>
        <v>2.938717814</v>
      </c>
      <c r="AS114" s="27">
        <f t="shared" si="128"/>
        <v>3.0042686</v>
      </c>
      <c r="AT114" s="27">
        <f t="shared" si="128"/>
        <v>2.981107405</v>
      </c>
      <c r="AU114" s="27">
        <f t="shared" si="128"/>
        <v>2.930690954</v>
      </c>
      <c r="AV114" s="27">
        <f t="shared" si="128"/>
        <v>2.902607579</v>
      </c>
      <c r="AW114" s="27">
        <f t="shared" si="128"/>
        <v>2.886867009</v>
      </c>
      <c r="AX114" s="27">
        <f t="shared" si="128"/>
        <v>3.304937795</v>
      </c>
      <c r="AY114" s="27">
        <f t="shared" si="128"/>
        <v>3.24935675</v>
      </c>
      <c r="AZ114" s="27">
        <f t="shared" si="128"/>
        <v>3.250312112</v>
      </c>
      <c r="BA114" s="27">
        <f t="shared" si="128"/>
        <v>3.246002768</v>
      </c>
      <c r="BB114" s="27">
        <f t="shared" si="128"/>
        <v>3.194270385</v>
      </c>
      <c r="BC114" s="27">
        <f t="shared" si="128"/>
        <v>3.193647599</v>
      </c>
      <c r="BD114" s="8"/>
      <c r="BE114" s="8"/>
      <c r="BF114" s="8"/>
      <c r="BG114" s="8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8"/>
      <c r="BU114" s="8"/>
      <c r="BV114" s="8"/>
      <c r="BW114" s="8"/>
    </row>
    <row r="115">
      <c r="A115" s="20" t="s">
        <v>255</v>
      </c>
      <c r="B115" s="8" t="s">
        <v>256</v>
      </c>
      <c r="C115" s="30">
        <v>107.0</v>
      </c>
      <c r="D115" s="8">
        <f t="shared" si="2"/>
        <v>321</v>
      </c>
      <c r="E115" s="8" t="s">
        <v>198</v>
      </c>
      <c r="F115" s="8">
        <f t="shared" si="3"/>
        <v>0.321</v>
      </c>
      <c r="G115" s="8">
        <v>168.0</v>
      </c>
      <c r="H115" s="8">
        <v>295.0</v>
      </c>
      <c r="I115" s="8">
        <v>151.0</v>
      </c>
      <c r="J115" s="8">
        <v>157.0</v>
      </c>
      <c r="K115" s="8">
        <v>183.0</v>
      </c>
      <c r="L115" s="8">
        <v>168.0</v>
      </c>
      <c r="M115" s="8">
        <v>276.0</v>
      </c>
      <c r="N115" s="8">
        <v>107.0</v>
      </c>
      <c r="O115" s="8">
        <v>276.0</v>
      </c>
      <c r="P115" s="8">
        <v>277.0</v>
      </c>
      <c r="Q115" s="8">
        <v>116.0</v>
      </c>
      <c r="R115" s="8">
        <v>171.0</v>
      </c>
      <c r="S115" s="6"/>
      <c r="T115" s="8"/>
      <c r="U115" s="8"/>
      <c r="V115" s="8"/>
      <c r="W115" s="6" t="s">
        <v>255</v>
      </c>
      <c r="X115" s="8" t="s">
        <v>256</v>
      </c>
      <c r="Y115" s="8" t="s">
        <v>198</v>
      </c>
      <c r="Z115" s="24">
        <f t="shared" si="4"/>
        <v>30.11303141</v>
      </c>
      <c r="AA115" s="24">
        <f t="shared" si="5"/>
        <v>35.41437824</v>
      </c>
      <c r="AB115" s="24">
        <f t="shared" si="6"/>
        <v>19.30262554</v>
      </c>
      <c r="AC115" s="24">
        <f t="shared" si="7"/>
        <v>21.40466404</v>
      </c>
      <c r="AD115" s="24">
        <f t="shared" si="8"/>
        <v>23.18395518</v>
      </c>
      <c r="AE115" s="24">
        <f t="shared" si="9"/>
        <v>23.74612005</v>
      </c>
      <c r="AF115" s="24">
        <f t="shared" si="10"/>
        <v>31.49498477</v>
      </c>
      <c r="AG115" s="24">
        <f t="shared" si="11"/>
        <v>20.96436059</v>
      </c>
      <c r="AH115" s="24">
        <f t="shared" si="12"/>
        <v>39.84305302</v>
      </c>
      <c r="AI115" s="24">
        <f t="shared" si="13"/>
        <v>50.1119831</v>
      </c>
      <c r="AJ115" s="24">
        <f t="shared" si="14"/>
        <v>21.25710097</v>
      </c>
      <c r="AK115" s="24">
        <f t="shared" si="15"/>
        <v>35.37252858</v>
      </c>
      <c r="AL115" s="28">
        <f t="shared" si="16"/>
        <v>25.52746241</v>
      </c>
      <c r="AM115" s="26">
        <f t="shared" si="17"/>
        <v>33.17400184</v>
      </c>
      <c r="AN115" s="8"/>
      <c r="AO115" s="8" t="s">
        <v>255</v>
      </c>
      <c r="AP115" s="8" t="s">
        <v>256</v>
      </c>
      <c r="AQ115" s="8" t="s">
        <v>198</v>
      </c>
      <c r="AR115" s="27">
        <f t="shared" ref="AR115:BC115" si="129">LOG10(Z115+1)</f>
        <v>1.492942327</v>
      </c>
      <c r="AS115" s="27">
        <f t="shared" si="129"/>
        <v>1.561272899</v>
      </c>
      <c r="AT115" s="27">
        <f t="shared" si="129"/>
        <v>1.307552205</v>
      </c>
      <c r="AU115" s="27">
        <f t="shared" si="129"/>
        <v>1.350338436</v>
      </c>
      <c r="AV115" s="27">
        <f t="shared" si="129"/>
        <v>1.383527329</v>
      </c>
      <c r="AW115" s="27">
        <f t="shared" si="129"/>
        <v>1.393507116</v>
      </c>
      <c r="AX115" s="27">
        <f t="shared" si="129"/>
        <v>1.511816338</v>
      </c>
      <c r="AY115" s="27">
        <f t="shared" si="129"/>
        <v>1.341718565</v>
      </c>
      <c r="AZ115" s="27">
        <f t="shared" si="129"/>
        <v>1.611118198</v>
      </c>
      <c r="BA115" s="27">
        <f t="shared" si="129"/>
        <v>1.708522731</v>
      </c>
      <c r="BB115" s="27">
        <f t="shared" si="129"/>
        <v>1.347468596</v>
      </c>
      <c r="BC115" s="27">
        <f t="shared" si="129"/>
        <v>1.560773494</v>
      </c>
      <c r="BD115" s="8"/>
      <c r="BE115" s="8"/>
      <c r="BF115" s="8"/>
      <c r="BG115" s="8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8"/>
      <c r="BU115" s="8"/>
      <c r="BV115" s="8"/>
      <c r="BW115" s="8"/>
    </row>
    <row r="116">
      <c r="A116" s="20" t="s">
        <v>257</v>
      </c>
      <c r="B116" s="8" t="s">
        <v>256</v>
      </c>
      <c r="C116" s="30">
        <v>149.0</v>
      </c>
      <c r="D116" s="8">
        <f t="shared" si="2"/>
        <v>447</v>
      </c>
      <c r="E116" s="8" t="s">
        <v>198</v>
      </c>
      <c r="F116" s="8">
        <f t="shared" si="3"/>
        <v>0.447</v>
      </c>
      <c r="G116" s="8">
        <v>11738.0</v>
      </c>
      <c r="H116" s="8">
        <v>23547.0</v>
      </c>
      <c r="I116" s="8">
        <v>17318.0</v>
      </c>
      <c r="J116" s="8">
        <v>17943.0</v>
      </c>
      <c r="K116" s="8">
        <v>17610.0</v>
      </c>
      <c r="L116" s="8">
        <v>17355.0</v>
      </c>
      <c r="M116" s="8">
        <v>32194.0</v>
      </c>
      <c r="N116" s="8">
        <v>17982.0</v>
      </c>
      <c r="O116" s="8">
        <v>30361.0</v>
      </c>
      <c r="P116" s="8">
        <v>20375.0</v>
      </c>
      <c r="Q116" s="8">
        <v>18670.0</v>
      </c>
      <c r="R116" s="8">
        <v>20417.0</v>
      </c>
      <c r="S116" s="6"/>
      <c r="T116" s="8"/>
      <c r="U116" s="8"/>
      <c r="V116" s="8"/>
      <c r="W116" s="6" t="s">
        <v>257</v>
      </c>
      <c r="X116" s="8" t="s">
        <v>256</v>
      </c>
      <c r="Y116" s="8" t="s">
        <v>198</v>
      </c>
      <c r="Z116" s="24">
        <f t="shared" si="4"/>
        <v>1510.903788</v>
      </c>
      <c r="AA116" s="24">
        <f t="shared" si="5"/>
        <v>2029.975042</v>
      </c>
      <c r="AB116" s="24">
        <f t="shared" si="6"/>
        <v>1589.771412</v>
      </c>
      <c r="AC116" s="24">
        <f t="shared" si="7"/>
        <v>1756.715081</v>
      </c>
      <c r="AD116" s="24">
        <f t="shared" si="8"/>
        <v>1602.113589</v>
      </c>
      <c r="AE116" s="24">
        <f t="shared" si="9"/>
        <v>1761.592711</v>
      </c>
      <c r="AF116" s="24">
        <f t="shared" si="10"/>
        <v>2638.182101</v>
      </c>
      <c r="AG116" s="24">
        <f t="shared" si="11"/>
        <v>2530.074712</v>
      </c>
      <c r="AH116" s="24">
        <f t="shared" si="12"/>
        <v>3147.437452</v>
      </c>
      <c r="AI116" s="24">
        <f t="shared" si="13"/>
        <v>2647.018321</v>
      </c>
      <c r="AJ116" s="24">
        <f t="shared" si="14"/>
        <v>2456.902224</v>
      </c>
      <c r="AK116" s="24">
        <f t="shared" si="15"/>
        <v>3032.909377</v>
      </c>
      <c r="AL116" s="28">
        <f t="shared" si="16"/>
        <v>1708.511937</v>
      </c>
      <c r="AM116" s="26">
        <f t="shared" si="17"/>
        <v>2742.087364</v>
      </c>
      <c r="AN116" s="8"/>
      <c r="AO116" s="8" t="s">
        <v>257</v>
      </c>
      <c r="AP116" s="8" t="s">
        <v>256</v>
      </c>
      <c r="AQ116" s="8" t="s">
        <v>198</v>
      </c>
      <c r="AR116" s="27">
        <f t="shared" ref="AR116:BC116" si="130">LOG10(Z116+1)</f>
        <v>3.179524155</v>
      </c>
      <c r="AS116" s="27">
        <f t="shared" si="130"/>
        <v>3.307704587</v>
      </c>
      <c r="AT116" s="27">
        <f t="shared" si="130"/>
        <v>3.201607778</v>
      </c>
      <c r="AU116" s="27">
        <f t="shared" si="130"/>
        <v>3.244948479</v>
      </c>
      <c r="AV116" s="27">
        <f t="shared" si="130"/>
        <v>3.204964295</v>
      </c>
      <c r="AW116" s="27">
        <f t="shared" si="130"/>
        <v>3.24615197</v>
      </c>
      <c r="AX116" s="27">
        <f t="shared" si="130"/>
        <v>3.421469357</v>
      </c>
      <c r="AY116" s="27">
        <f t="shared" si="130"/>
        <v>3.403304965</v>
      </c>
      <c r="AZ116" s="27">
        <f t="shared" si="130"/>
        <v>3.49809507</v>
      </c>
      <c r="BA116" s="27">
        <f t="shared" si="130"/>
        <v>3.422920985</v>
      </c>
      <c r="BB116" s="27">
        <f t="shared" si="130"/>
        <v>3.390564603</v>
      </c>
      <c r="BC116" s="27">
        <f t="shared" si="130"/>
        <v>3.482002604</v>
      </c>
      <c r="BD116" s="8"/>
      <c r="BE116" s="8"/>
      <c r="BF116" s="8"/>
      <c r="BG116" s="8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8"/>
      <c r="BU116" s="8"/>
      <c r="BV116" s="8"/>
      <c r="BW116" s="8"/>
    </row>
    <row r="117">
      <c r="A117" s="20" t="s">
        <v>258</v>
      </c>
      <c r="B117" s="8"/>
      <c r="C117" s="30">
        <v>133.0</v>
      </c>
      <c r="D117" s="8">
        <f t="shared" si="2"/>
        <v>399</v>
      </c>
      <c r="E117" s="8" t="s">
        <v>198</v>
      </c>
      <c r="F117" s="8">
        <f t="shared" si="3"/>
        <v>0.399</v>
      </c>
      <c r="G117" s="8">
        <v>12.0</v>
      </c>
      <c r="H117" s="8">
        <v>11.0</v>
      </c>
      <c r="I117" s="8">
        <v>10.0</v>
      </c>
      <c r="J117" s="8">
        <v>26.0</v>
      </c>
      <c r="K117" s="8">
        <v>5.0</v>
      </c>
      <c r="L117" s="8">
        <v>16.0</v>
      </c>
      <c r="M117" s="8">
        <v>4.0</v>
      </c>
      <c r="N117" s="8">
        <v>10.0</v>
      </c>
      <c r="O117" s="8">
        <v>0.0</v>
      </c>
      <c r="P117" s="8">
        <v>0.0</v>
      </c>
      <c r="Q117" s="8">
        <v>18.0</v>
      </c>
      <c r="R117" s="8">
        <v>4.0</v>
      </c>
      <c r="S117" s="6"/>
      <c r="T117" s="8"/>
      <c r="U117" s="8"/>
      <c r="V117" s="8"/>
      <c r="W117" s="6" t="s">
        <v>258</v>
      </c>
      <c r="X117" s="8"/>
      <c r="Y117" s="8" t="s">
        <v>198</v>
      </c>
      <c r="Z117" s="24">
        <f t="shared" si="4"/>
        <v>1.7304481</v>
      </c>
      <c r="AA117" s="24">
        <f t="shared" si="5"/>
        <v>1.062386216</v>
      </c>
      <c r="AB117" s="24">
        <f t="shared" si="6"/>
        <v>1.028422513</v>
      </c>
      <c r="AC117" s="24">
        <f t="shared" si="7"/>
        <v>2.851768371</v>
      </c>
      <c r="AD117" s="24">
        <f t="shared" si="8"/>
        <v>0.5096107491</v>
      </c>
      <c r="AE117" s="24">
        <f t="shared" si="9"/>
        <v>1.819430609</v>
      </c>
      <c r="AF117" s="24">
        <f t="shared" si="10"/>
        <v>0.3672184123</v>
      </c>
      <c r="AG117" s="24">
        <f t="shared" si="11"/>
        <v>1.576267713</v>
      </c>
      <c r="AH117" s="24">
        <f t="shared" si="12"/>
        <v>0</v>
      </c>
      <c r="AI117" s="24">
        <f t="shared" si="13"/>
        <v>0</v>
      </c>
      <c r="AJ117" s="24">
        <f t="shared" si="14"/>
        <v>2.653693056</v>
      </c>
      <c r="AK117" s="24">
        <f t="shared" si="15"/>
        <v>0.6656748112</v>
      </c>
      <c r="AL117" s="28">
        <f t="shared" si="16"/>
        <v>1.500344426</v>
      </c>
      <c r="AM117" s="26">
        <f t="shared" si="17"/>
        <v>0.8771423322</v>
      </c>
      <c r="AN117" s="8"/>
      <c r="AO117" s="8" t="s">
        <v>258</v>
      </c>
      <c r="AP117" s="8"/>
      <c r="AQ117" s="8" t="s">
        <v>198</v>
      </c>
      <c r="AR117" s="27">
        <f t="shared" ref="AR117:BC117" si="131">LOG10(Z117+1)</f>
        <v>0.4362339259</v>
      </c>
      <c r="AS117" s="27">
        <f t="shared" si="131"/>
        <v>0.3143699974</v>
      </c>
      <c r="AT117" s="27">
        <f t="shared" si="131"/>
        <v>0.307158422</v>
      </c>
      <c r="AU117" s="27">
        <f t="shared" si="131"/>
        <v>0.5856601626</v>
      </c>
      <c r="AV117" s="27">
        <f t="shared" si="131"/>
        <v>0.1788649795</v>
      </c>
      <c r="AW117" s="27">
        <f t="shared" si="131"/>
        <v>0.4501614104</v>
      </c>
      <c r="AX117" s="27">
        <f t="shared" si="131"/>
        <v>0.1358378984</v>
      </c>
      <c r="AY117" s="27">
        <f t="shared" si="131"/>
        <v>0.4109909908</v>
      </c>
      <c r="AZ117" s="27">
        <f t="shared" si="131"/>
        <v>0</v>
      </c>
      <c r="BA117" s="27">
        <f t="shared" si="131"/>
        <v>0</v>
      </c>
      <c r="BB117" s="27">
        <f t="shared" si="131"/>
        <v>0.5627320598</v>
      </c>
      <c r="BC117" s="27">
        <f t="shared" si="131"/>
        <v>0.2215902183</v>
      </c>
      <c r="BD117" s="8"/>
      <c r="BE117" s="8"/>
      <c r="BF117" s="8"/>
      <c r="BG117" s="8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8"/>
      <c r="BU117" s="8"/>
      <c r="BV117" s="8"/>
      <c r="BW117" s="8"/>
    </row>
    <row r="118">
      <c r="A118" s="20" t="s">
        <v>259</v>
      </c>
      <c r="B118" s="8" t="s">
        <v>260</v>
      </c>
      <c r="C118" s="30">
        <v>159.0</v>
      </c>
      <c r="D118" s="8">
        <f t="shared" si="2"/>
        <v>477</v>
      </c>
      <c r="E118" s="8" t="s">
        <v>198</v>
      </c>
      <c r="F118" s="8">
        <f t="shared" si="3"/>
        <v>0.477</v>
      </c>
      <c r="G118" s="8">
        <v>766.0</v>
      </c>
      <c r="H118" s="8">
        <v>1078.0</v>
      </c>
      <c r="I118" s="8">
        <v>971.0</v>
      </c>
      <c r="J118" s="8">
        <v>939.0</v>
      </c>
      <c r="K118" s="8">
        <v>1091.0</v>
      </c>
      <c r="L118" s="8">
        <v>1196.0</v>
      </c>
      <c r="M118" s="8">
        <v>661.0</v>
      </c>
      <c r="N118" s="8">
        <v>401.0</v>
      </c>
      <c r="O118" s="8">
        <v>815.0</v>
      </c>
      <c r="P118" s="8">
        <v>468.0</v>
      </c>
      <c r="Q118" s="8">
        <v>467.0</v>
      </c>
      <c r="R118" s="8">
        <v>515.0</v>
      </c>
      <c r="S118" s="6"/>
      <c r="T118" s="8"/>
      <c r="U118" s="8"/>
      <c r="V118" s="8"/>
      <c r="W118" s="6" t="s">
        <v>259</v>
      </c>
      <c r="X118" s="8" t="s">
        <v>260</v>
      </c>
      <c r="Y118" s="8" t="s">
        <v>198</v>
      </c>
      <c r="Z118" s="24">
        <f t="shared" si="4"/>
        <v>92.39758464</v>
      </c>
      <c r="AA118" s="24">
        <f t="shared" si="5"/>
        <v>87.08894302</v>
      </c>
      <c r="AB118" s="24">
        <f t="shared" si="6"/>
        <v>83.53054629</v>
      </c>
      <c r="AC118" s="24">
        <f t="shared" si="7"/>
        <v>86.15113607</v>
      </c>
      <c r="AD118" s="24">
        <f t="shared" si="8"/>
        <v>93.01389752</v>
      </c>
      <c r="AE118" s="24">
        <f t="shared" si="9"/>
        <v>113.7630457</v>
      </c>
      <c r="AF118" s="24">
        <f t="shared" si="10"/>
        <v>50.75986208</v>
      </c>
      <c r="AG118" s="24">
        <f t="shared" si="11"/>
        <v>52.8723811</v>
      </c>
      <c r="AH118" s="24">
        <f t="shared" si="12"/>
        <v>79.17494846</v>
      </c>
      <c r="AI118" s="24">
        <f t="shared" si="13"/>
        <v>56.976311</v>
      </c>
      <c r="AJ118" s="24">
        <f t="shared" si="14"/>
        <v>57.59033173</v>
      </c>
      <c r="AK118" s="24">
        <f t="shared" si="15"/>
        <v>71.69087452</v>
      </c>
      <c r="AL118" s="28">
        <f t="shared" si="16"/>
        <v>92.65752553</v>
      </c>
      <c r="AM118" s="26">
        <f t="shared" si="17"/>
        <v>61.51078482</v>
      </c>
      <c r="AN118" s="8"/>
      <c r="AO118" s="8" t="s">
        <v>259</v>
      </c>
      <c r="AP118" s="8" t="s">
        <v>260</v>
      </c>
      <c r="AQ118" s="8" t="s">
        <v>198</v>
      </c>
      <c r="AR118" s="27">
        <f t="shared" ref="AR118:BC118" si="132">LOG10(Z118+1)</f>
        <v>1.970335645</v>
      </c>
      <c r="AS118" s="27">
        <f t="shared" si="132"/>
        <v>1.944921399</v>
      </c>
      <c r="AT118" s="27">
        <f t="shared" si="132"/>
        <v>1.927013676</v>
      </c>
      <c r="AU118" s="27">
        <f t="shared" si="132"/>
        <v>1.940273053</v>
      </c>
      <c r="AV118" s="27">
        <f t="shared" si="132"/>
        <v>1.973192058</v>
      </c>
      <c r="AW118" s="27">
        <f t="shared" si="132"/>
        <v>2.059802065</v>
      </c>
      <c r="AX118" s="27">
        <f t="shared" si="132"/>
        <v>1.71399311</v>
      </c>
      <c r="AY118" s="27">
        <f t="shared" si="132"/>
        <v>1.731366171</v>
      </c>
      <c r="AZ118" s="27">
        <f t="shared" si="132"/>
        <v>1.904038689</v>
      </c>
      <c r="BA118" s="27">
        <f t="shared" si="132"/>
        <v>1.763250578</v>
      </c>
      <c r="BB118" s="27">
        <f t="shared" si="132"/>
        <v>1.767825957</v>
      </c>
      <c r="BC118" s="27">
        <f t="shared" si="132"/>
        <v>1.861479894</v>
      </c>
      <c r="BD118" s="8"/>
      <c r="BE118" s="8"/>
      <c r="BF118" s="8"/>
      <c r="BG118" s="8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8"/>
      <c r="BU118" s="8"/>
      <c r="BV118" s="8"/>
      <c r="BW118" s="8"/>
    </row>
    <row r="119">
      <c r="A119" s="20" t="s">
        <v>261</v>
      </c>
      <c r="B119" s="8" t="s">
        <v>262</v>
      </c>
      <c r="C119" s="30">
        <v>192.0</v>
      </c>
      <c r="D119" s="8">
        <f t="shared" si="2"/>
        <v>576</v>
      </c>
      <c r="E119" s="8" t="s">
        <v>198</v>
      </c>
      <c r="F119" s="8">
        <f t="shared" si="3"/>
        <v>0.576</v>
      </c>
      <c r="G119" s="8">
        <v>14.0</v>
      </c>
      <c r="H119" s="8">
        <v>61.0</v>
      </c>
      <c r="I119" s="8">
        <v>20.0</v>
      </c>
      <c r="J119" s="8">
        <v>52.0</v>
      </c>
      <c r="K119" s="8">
        <v>45.0</v>
      </c>
      <c r="L119" s="8">
        <v>47.0</v>
      </c>
      <c r="M119" s="8">
        <v>132.0</v>
      </c>
      <c r="N119" s="8">
        <v>20.0</v>
      </c>
      <c r="O119" s="8">
        <v>45.0</v>
      </c>
      <c r="P119" s="8">
        <v>39.0</v>
      </c>
      <c r="Q119" s="8">
        <v>42.0</v>
      </c>
      <c r="R119" s="8">
        <v>31.0</v>
      </c>
      <c r="S119" s="6"/>
      <c r="T119" s="8"/>
      <c r="U119" s="8"/>
      <c r="V119" s="8"/>
      <c r="W119" s="6" t="s">
        <v>261</v>
      </c>
      <c r="X119" s="8" t="s">
        <v>262</v>
      </c>
      <c r="Y119" s="8" t="s">
        <v>198</v>
      </c>
      <c r="Z119" s="24">
        <f t="shared" si="4"/>
        <v>1.398478455</v>
      </c>
      <c r="AA119" s="24">
        <f t="shared" si="5"/>
        <v>4.081031899</v>
      </c>
      <c r="AB119" s="24">
        <f t="shared" si="6"/>
        <v>1.42479369</v>
      </c>
      <c r="AC119" s="24">
        <f t="shared" si="7"/>
        <v>3.95088743</v>
      </c>
      <c r="AD119" s="24">
        <f t="shared" si="8"/>
        <v>3.177104514</v>
      </c>
      <c r="AE119" s="24">
        <f t="shared" si="9"/>
        <v>3.702233313</v>
      </c>
      <c r="AF119" s="24">
        <f t="shared" si="10"/>
        <v>8.394383394</v>
      </c>
      <c r="AG119" s="24">
        <f t="shared" si="11"/>
        <v>2.183787561</v>
      </c>
      <c r="AH119" s="24">
        <f t="shared" si="12"/>
        <v>3.620250232</v>
      </c>
      <c r="AI119" s="24">
        <f t="shared" si="13"/>
        <v>3.931958962</v>
      </c>
      <c r="AJ119" s="24">
        <f t="shared" si="14"/>
        <v>4.289215686</v>
      </c>
      <c r="AK119" s="24">
        <f t="shared" si="15"/>
        <v>3.57366829</v>
      </c>
      <c r="AL119" s="28">
        <f t="shared" si="16"/>
        <v>2.955754884</v>
      </c>
      <c r="AM119" s="26">
        <f t="shared" si="17"/>
        <v>4.332210688</v>
      </c>
      <c r="AN119" s="8"/>
      <c r="AO119" s="8" t="s">
        <v>261</v>
      </c>
      <c r="AP119" s="8" t="s">
        <v>262</v>
      </c>
      <c r="AQ119" s="8" t="s">
        <v>198</v>
      </c>
      <c r="AR119" s="27">
        <f t="shared" ref="AR119:BC119" si="133">LOG10(Z119+1)</f>
        <v>0.3799358217</v>
      </c>
      <c r="AS119" s="27">
        <f t="shared" si="133"/>
        <v>0.7059519214</v>
      </c>
      <c r="AT119" s="27">
        <f t="shared" si="133"/>
        <v>0.3846747932</v>
      </c>
      <c r="AU119" s="27">
        <f t="shared" si="133"/>
        <v>0.6946830518</v>
      </c>
      <c r="AV119" s="27">
        <f t="shared" si="133"/>
        <v>0.6208753417</v>
      </c>
      <c r="AW119" s="27">
        <f t="shared" si="133"/>
        <v>0.6723041739</v>
      </c>
      <c r="AX119" s="27">
        <f t="shared" si="133"/>
        <v>0.9728682802</v>
      </c>
      <c r="AY119" s="27">
        <f t="shared" si="133"/>
        <v>0.5029440816</v>
      </c>
      <c r="AZ119" s="27">
        <f t="shared" si="133"/>
        <v>0.6646654975</v>
      </c>
      <c r="BA119" s="27">
        <f t="shared" si="133"/>
        <v>0.6930194543</v>
      </c>
      <c r="BB119" s="27">
        <f t="shared" si="133"/>
        <v>0.7233912773</v>
      </c>
      <c r="BC119" s="27">
        <f t="shared" si="133"/>
        <v>0.6602646637</v>
      </c>
      <c r="BD119" s="8"/>
      <c r="BE119" s="8"/>
      <c r="BF119" s="8"/>
      <c r="BG119" s="8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8"/>
      <c r="BU119" s="8"/>
      <c r="BV119" s="8"/>
      <c r="BW119" s="8"/>
    </row>
    <row r="120">
      <c r="A120" s="20" t="s">
        <v>263</v>
      </c>
      <c r="B120" s="8" t="s">
        <v>264</v>
      </c>
      <c r="C120" s="30">
        <v>142.0</v>
      </c>
      <c r="D120" s="8">
        <f t="shared" si="2"/>
        <v>426</v>
      </c>
      <c r="E120" s="8" t="s">
        <v>198</v>
      </c>
      <c r="F120" s="8">
        <f t="shared" si="3"/>
        <v>0.426</v>
      </c>
      <c r="G120" s="8">
        <v>1513.0</v>
      </c>
      <c r="H120" s="8">
        <v>2222.0</v>
      </c>
      <c r="I120" s="8">
        <v>2089.0</v>
      </c>
      <c r="J120" s="8">
        <v>1978.0</v>
      </c>
      <c r="K120" s="8">
        <v>2059.0</v>
      </c>
      <c r="L120" s="8">
        <v>2106.0</v>
      </c>
      <c r="M120" s="8">
        <v>1822.0</v>
      </c>
      <c r="N120" s="8">
        <v>935.0</v>
      </c>
      <c r="O120" s="8">
        <v>1595.0</v>
      </c>
      <c r="P120" s="8">
        <v>1064.0</v>
      </c>
      <c r="Q120" s="8">
        <v>1167.0</v>
      </c>
      <c r="R120" s="8">
        <v>1157.0</v>
      </c>
      <c r="S120" s="6"/>
      <c r="T120" s="8"/>
      <c r="U120" s="8"/>
      <c r="V120" s="8"/>
      <c r="W120" s="6" t="s">
        <v>263</v>
      </c>
      <c r="X120" s="8" t="s">
        <v>264</v>
      </c>
      <c r="Y120" s="8" t="s">
        <v>198</v>
      </c>
      <c r="Z120" s="24">
        <f t="shared" si="4"/>
        <v>204.3523126</v>
      </c>
      <c r="AA120" s="24">
        <f t="shared" si="5"/>
        <v>201.0004794</v>
      </c>
      <c r="AB120" s="24">
        <f t="shared" si="6"/>
        <v>201.221004</v>
      </c>
      <c r="AC120" s="24">
        <f t="shared" si="7"/>
        <v>203.2031724</v>
      </c>
      <c r="AD120" s="24">
        <f t="shared" si="8"/>
        <v>196.5568659</v>
      </c>
      <c r="AE120" s="24">
        <f t="shared" si="9"/>
        <v>224.3040822</v>
      </c>
      <c r="AF120" s="24">
        <f t="shared" si="10"/>
        <v>156.6664947</v>
      </c>
      <c r="AG120" s="24">
        <f t="shared" si="11"/>
        <v>138.0399799</v>
      </c>
      <c r="AH120" s="24">
        <f t="shared" si="12"/>
        <v>173.5000674</v>
      </c>
      <c r="AI120" s="24">
        <f t="shared" si="13"/>
        <v>145.043704</v>
      </c>
      <c r="AJ120" s="24">
        <f t="shared" si="14"/>
        <v>161.1433306</v>
      </c>
      <c r="AK120" s="24">
        <f t="shared" si="15"/>
        <v>180.3427916</v>
      </c>
      <c r="AL120" s="28">
        <f t="shared" si="16"/>
        <v>205.1063194</v>
      </c>
      <c r="AM120" s="26">
        <f t="shared" si="17"/>
        <v>159.122728</v>
      </c>
      <c r="AN120" s="8"/>
      <c r="AO120" s="8" t="s">
        <v>263</v>
      </c>
      <c r="AP120" s="8" t="s">
        <v>264</v>
      </c>
      <c r="AQ120" s="8" t="s">
        <v>198</v>
      </c>
      <c r="AR120" s="27">
        <f t="shared" ref="AR120:BC120" si="134">LOG10(Z120+1)</f>
        <v>2.312499598</v>
      </c>
      <c r="AS120" s="27">
        <f t="shared" si="134"/>
        <v>2.3053524</v>
      </c>
      <c r="AT120" s="27">
        <f t="shared" si="134"/>
        <v>2.305826262</v>
      </c>
      <c r="AU120" s="27">
        <f t="shared" si="134"/>
        <v>2.310062485</v>
      </c>
      <c r="AV120" s="27">
        <f t="shared" si="134"/>
        <v>2.295692128</v>
      </c>
      <c r="AW120" s="27">
        <f t="shared" si="134"/>
        <v>2.352769061</v>
      </c>
      <c r="AX120" s="27">
        <f t="shared" si="134"/>
        <v>2.197739412</v>
      </c>
      <c r="AY120" s="27">
        <f t="shared" si="134"/>
        <v>2.143139696</v>
      </c>
      <c r="AZ120" s="27">
        <f t="shared" si="134"/>
        <v>2.241795599</v>
      </c>
      <c r="BA120" s="27">
        <f t="shared" si="134"/>
        <v>2.164482839</v>
      </c>
      <c r="BB120" s="27">
        <f t="shared" si="134"/>
        <v>2.20989909</v>
      </c>
      <c r="BC120" s="27">
        <f t="shared" si="134"/>
        <v>2.258500297</v>
      </c>
      <c r="BD120" s="8"/>
      <c r="BE120" s="8"/>
      <c r="BF120" s="8"/>
      <c r="BG120" s="8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8"/>
      <c r="BU120" s="8"/>
      <c r="BV120" s="8"/>
      <c r="BW120" s="8"/>
    </row>
    <row r="121">
      <c r="A121" s="20" t="s">
        <v>265</v>
      </c>
      <c r="B121" s="8" t="s">
        <v>266</v>
      </c>
      <c r="C121" s="8">
        <v>230.0</v>
      </c>
      <c r="D121" s="8">
        <f t="shared" si="2"/>
        <v>690</v>
      </c>
      <c r="E121" s="8" t="s">
        <v>267</v>
      </c>
      <c r="F121" s="8">
        <f t="shared" si="3"/>
        <v>0.69</v>
      </c>
      <c r="G121" s="8">
        <v>5.0</v>
      </c>
      <c r="H121" s="8">
        <v>1.0</v>
      </c>
      <c r="I121" s="8">
        <v>2.0</v>
      </c>
      <c r="J121" s="8">
        <v>2.0</v>
      </c>
      <c r="K121" s="8">
        <v>5.0</v>
      </c>
      <c r="L121" s="8">
        <v>8.0</v>
      </c>
      <c r="M121" s="8">
        <v>11.0</v>
      </c>
      <c r="N121" s="8">
        <v>6.0</v>
      </c>
      <c r="O121" s="8">
        <v>3.0</v>
      </c>
      <c r="P121" s="8">
        <v>5.0</v>
      </c>
      <c r="Q121" s="8">
        <v>1.0</v>
      </c>
      <c r="R121" s="8">
        <v>1.0</v>
      </c>
      <c r="S121" s="6"/>
      <c r="T121" s="8"/>
      <c r="U121" s="8"/>
      <c r="V121" s="8"/>
      <c r="W121" s="6" t="s">
        <v>265</v>
      </c>
      <c r="X121" s="8" t="s">
        <v>266</v>
      </c>
      <c r="Y121" s="8" t="s">
        <v>267</v>
      </c>
      <c r="Z121" s="24">
        <f t="shared" si="4"/>
        <v>0.4169376762</v>
      </c>
      <c r="AA121" s="24">
        <f t="shared" si="5"/>
        <v>0.05584876155</v>
      </c>
      <c r="AB121" s="24">
        <f t="shared" si="6"/>
        <v>0.1189392993</v>
      </c>
      <c r="AC121" s="24">
        <f t="shared" si="7"/>
        <v>0.1268512352</v>
      </c>
      <c r="AD121" s="24">
        <f t="shared" si="8"/>
        <v>0.2946879549</v>
      </c>
      <c r="AE121" s="24">
        <f t="shared" si="9"/>
        <v>0.5260527631</v>
      </c>
      <c r="AF121" s="24">
        <f t="shared" si="10"/>
        <v>0.5839571057</v>
      </c>
      <c r="AG121" s="24">
        <f t="shared" si="11"/>
        <v>0.5468963631</v>
      </c>
      <c r="AH121" s="24">
        <f t="shared" si="12"/>
        <v>0.2014747955</v>
      </c>
      <c r="AI121" s="24">
        <f t="shared" si="13"/>
        <v>0.4208116615</v>
      </c>
      <c r="AJ121" s="24">
        <f t="shared" si="14"/>
        <v>0.0852514919</v>
      </c>
      <c r="AK121" s="24">
        <f t="shared" si="15"/>
        <v>0.09623342379</v>
      </c>
      <c r="AL121" s="28">
        <f t="shared" si="16"/>
        <v>0.2565529484</v>
      </c>
      <c r="AM121" s="26">
        <f t="shared" si="17"/>
        <v>0.3224374736</v>
      </c>
      <c r="AN121" s="8"/>
      <c r="AO121" s="8" t="s">
        <v>265</v>
      </c>
      <c r="AP121" s="8" t="s">
        <v>266</v>
      </c>
      <c r="AQ121" s="8" t="s">
        <v>267</v>
      </c>
      <c r="AR121" s="27">
        <f t="shared" ref="AR121:BC121" si="135">LOG10(Z121+1)</f>
        <v>0.1513507483</v>
      </c>
      <c r="AS121" s="27">
        <f t="shared" si="135"/>
        <v>0.02360171486</v>
      </c>
      <c r="AT121" s="27">
        <f t="shared" si="135"/>
        <v>0.04880652738</v>
      </c>
      <c r="AU121" s="27">
        <f t="shared" si="135"/>
        <v>0.05186658509</v>
      </c>
      <c r="AV121" s="27">
        <f t="shared" si="135"/>
        <v>0.1121651076</v>
      </c>
      <c r="AW121" s="27">
        <f t="shared" si="135"/>
        <v>0.1835695496</v>
      </c>
      <c r="AX121" s="27">
        <f t="shared" si="135"/>
        <v>0.1997434165</v>
      </c>
      <c r="AY121" s="27">
        <f t="shared" si="135"/>
        <v>0.1894612184</v>
      </c>
      <c r="AZ121" s="27">
        <f t="shared" si="135"/>
        <v>0.07971466462</v>
      </c>
      <c r="BA121" s="27">
        <f t="shared" si="135"/>
        <v>0.152536513</v>
      </c>
      <c r="BB121" s="27">
        <f t="shared" si="135"/>
        <v>0.03553039154</v>
      </c>
      <c r="BC121" s="27">
        <f t="shared" si="135"/>
        <v>0.03990303943</v>
      </c>
      <c r="BD121" s="8"/>
      <c r="BE121" s="8"/>
      <c r="BF121" s="8"/>
      <c r="BG121" s="8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8"/>
      <c r="BU121" s="8"/>
      <c r="BV121" s="8"/>
      <c r="BW121" s="8"/>
    </row>
    <row r="122">
      <c r="A122" s="20" t="s">
        <v>268</v>
      </c>
      <c r="B122" s="8" t="s">
        <v>269</v>
      </c>
      <c r="C122" s="8">
        <v>388.0</v>
      </c>
      <c r="D122" s="8">
        <f t="shared" si="2"/>
        <v>1164</v>
      </c>
      <c r="E122" s="8" t="s">
        <v>267</v>
      </c>
      <c r="F122" s="8">
        <f t="shared" si="3"/>
        <v>1.164</v>
      </c>
      <c r="G122" s="8">
        <v>54.0</v>
      </c>
      <c r="H122" s="8">
        <v>59.0</v>
      </c>
      <c r="I122" s="8">
        <v>56.0</v>
      </c>
      <c r="J122" s="8">
        <v>53.0</v>
      </c>
      <c r="K122" s="8">
        <v>72.0</v>
      </c>
      <c r="L122" s="8">
        <v>47.0</v>
      </c>
      <c r="M122" s="8">
        <v>31.0</v>
      </c>
      <c r="N122" s="8">
        <v>32.0</v>
      </c>
      <c r="O122" s="8">
        <v>63.0</v>
      </c>
      <c r="P122" s="8">
        <v>31.0</v>
      </c>
      <c r="Q122" s="8">
        <v>34.0</v>
      </c>
      <c r="R122" s="8">
        <v>30.0</v>
      </c>
      <c r="S122" s="6"/>
      <c r="T122" s="8"/>
      <c r="U122" s="8"/>
      <c r="V122" s="8"/>
      <c r="W122" s="6" t="s">
        <v>268</v>
      </c>
      <c r="X122" s="8" t="s">
        <v>269</v>
      </c>
      <c r="Y122" s="8" t="s">
        <v>267</v>
      </c>
      <c r="Z122" s="24">
        <f t="shared" si="4"/>
        <v>2.669260793</v>
      </c>
      <c r="AA122" s="24">
        <f t="shared" si="5"/>
        <v>1.953267253</v>
      </c>
      <c r="AB122" s="24">
        <f t="shared" si="6"/>
        <v>1.974147133</v>
      </c>
      <c r="AC122" s="24">
        <f t="shared" si="7"/>
        <v>1.992675976</v>
      </c>
      <c r="AD122" s="24">
        <f t="shared" si="8"/>
        <v>2.515480687</v>
      </c>
      <c r="AE122" s="24">
        <f t="shared" si="9"/>
        <v>1.83203298</v>
      </c>
      <c r="AF122" s="24">
        <f t="shared" si="10"/>
        <v>0.9755422127</v>
      </c>
      <c r="AG122" s="24">
        <f t="shared" si="11"/>
        <v>1.72901943</v>
      </c>
      <c r="AH122" s="24">
        <f t="shared" si="12"/>
        <v>2.508049645</v>
      </c>
      <c r="AI122" s="24">
        <f t="shared" si="13"/>
        <v>1.546591313</v>
      </c>
      <c r="AJ122" s="24">
        <f t="shared" si="14"/>
        <v>1.718213058</v>
      </c>
      <c r="AK122" s="24">
        <f t="shared" si="15"/>
        <v>1.711367588</v>
      </c>
      <c r="AL122" s="28">
        <f t="shared" si="16"/>
        <v>2.156144137</v>
      </c>
      <c r="AM122" s="26">
        <f t="shared" si="17"/>
        <v>1.698130541</v>
      </c>
      <c r="AN122" s="8"/>
      <c r="AO122" s="8" t="s">
        <v>268</v>
      </c>
      <c r="AP122" s="8" t="s">
        <v>269</v>
      </c>
      <c r="AQ122" s="8" t="s">
        <v>267</v>
      </c>
      <c r="AR122" s="27">
        <f t="shared" ref="AR122:BC122" si="136">LOG10(Z122+1)</f>
        <v>0.5645785803</v>
      </c>
      <c r="AS122" s="27">
        <f t="shared" si="136"/>
        <v>0.4703027498</v>
      </c>
      <c r="AT122" s="27">
        <f t="shared" si="136"/>
        <v>0.4733624496</v>
      </c>
      <c r="AU122" s="27">
        <f t="shared" si="136"/>
        <v>0.4760596973</v>
      </c>
      <c r="AV122" s="27">
        <f t="shared" si="136"/>
        <v>0.5459847164</v>
      </c>
      <c r="AW122" s="27">
        <f t="shared" si="136"/>
        <v>0.4520983065</v>
      </c>
      <c r="AX122" s="27">
        <f t="shared" si="136"/>
        <v>0.295686314</v>
      </c>
      <c r="AY122" s="27">
        <f t="shared" si="136"/>
        <v>0.4360066277</v>
      </c>
      <c r="AZ122" s="27">
        <f t="shared" si="136"/>
        <v>0.5450657308</v>
      </c>
      <c r="BA122" s="27">
        <f t="shared" si="136"/>
        <v>0.4059592532</v>
      </c>
      <c r="BB122" s="27">
        <f t="shared" si="136"/>
        <v>0.4342834945</v>
      </c>
      <c r="BC122" s="27">
        <f t="shared" si="136"/>
        <v>0.4331884002</v>
      </c>
      <c r="BD122" s="8"/>
      <c r="BE122" s="8"/>
      <c r="BF122" s="8"/>
      <c r="BG122" s="8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8"/>
      <c r="BU122" s="8"/>
      <c r="BV122" s="8"/>
      <c r="BW122" s="8"/>
    </row>
    <row r="123">
      <c r="A123" s="20" t="s">
        <v>270</v>
      </c>
      <c r="B123" s="8" t="s">
        <v>271</v>
      </c>
      <c r="C123" s="8">
        <v>207.0</v>
      </c>
      <c r="D123" s="8">
        <f t="shared" si="2"/>
        <v>621</v>
      </c>
      <c r="E123" s="8" t="s">
        <v>267</v>
      </c>
      <c r="F123" s="8">
        <f t="shared" si="3"/>
        <v>0.621</v>
      </c>
      <c r="G123" s="8">
        <v>11.0</v>
      </c>
      <c r="H123" s="8">
        <v>2.0</v>
      </c>
      <c r="I123" s="8">
        <v>5.0</v>
      </c>
      <c r="J123" s="8">
        <v>7.0</v>
      </c>
      <c r="K123" s="8">
        <v>14.0</v>
      </c>
      <c r="L123" s="8">
        <v>10.0</v>
      </c>
      <c r="M123" s="8">
        <v>15.0</v>
      </c>
      <c r="N123" s="8">
        <v>4.0</v>
      </c>
      <c r="O123" s="8">
        <v>14.0</v>
      </c>
      <c r="P123" s="8">
        <v>9.0</v>
      </c>
      <c r="Q123" s="8">
        <v>7.0</v>
      </c>
      <c r="R123" s="8">
        <v>2.0</v>
      </c>
      <c r="S123" s="6"/>
      <c r="T123" s="8"/>
      <c r="U123" s="8"/>
      <c r="V123" s="8"/>
      <c r="W123" s="6" t="s">
        <v>270</v>
      </c>
      <c r="X123" s="8" t="s">
        <v>271</v>
      </c>
      <c r="Y123" s="8" t="s">
        <v>267</v>
      </c>
      <c r="Z123" s="24">
        <f t="shared" si="4"/>
        <v>1.019180986</v>
      </c>
      <c r="AA123" s="24">
        <f t="shared" si="5"/>
        <v>0.124108359</v>
      </c>
      <c r="AB123" s="24">
        <f t="shared" si="6"/>
        <v>0.3303869426</v>
      </c>
      <c r="AC123" s="24">
        <f t="shared" si="7"/>
        <v>0.4933103592</v>
      </c>
      <c r="AD123" s="24">
        <f t="shared" si="8"/>
        <v>0.9168069709</v>
      </c>
      <c r="AE123" s="24">
        <f t="shared" si="9"/>
        <v>0.7306288376</v>
      </c>
      <c r="AF123" s="24">
        <f t="shared" si="10"/>
        <v>0.8847834935</v>
      </c>
      <c r="AG123" s="24">
        <f t="shared" si="11"/>
        <v>0.4051084171</v>
      </c>
      <c r="AH123" s="24">
        <f t="shared" si="12"/>
        <v>1.044684125</v>
      </c>
      <c r="AI123" s="24">
        <f t="shared" si="13"/>
        <v>0.8416233231</v>
      </c>
      <c r="AJ123" s="24">
        <f t="shared" si="14"/>
        <v>0.6630671592</v>
      </c>
      <c r="AK123" s="24">
        <f t="shared" si="15"/>
        <v>0.2138520529</v>
      </c>
      <c r="AL123" s="28">
        <f t="shared" si="16"/>
        <v>0.6024037426</v>
      </c>
      <c r="AM123" s="26">
        <f t="shared" si="17"/>
        <v>0.6755197618</v>
      </c>
      <c r="AN123" s="8"/>
      <c r="AO123" s="8" t="s">
        <v>270</v>
      </c>
      <c r="AP123" s="8" t="s">
        <v>271</v>
      </c>
      <c r="AQ123" s="8" t="s">
        <v>267</v>
      </c>
      <c r="AR123" s="27">
        <f t="shared" ref="AR123:BC123" si="137">LOG10(Z123+1)</f>
        <v>0.305175248</v>
      </c>
      <c r="AS123" s="27">
        <f t="shared" si="137"/>
        <v>0.05080817729</v>
      </c>
      <c r="AT123" s="27">
        <f t="shared" si="137"/>
        <v>0.1239779737</v>
      </c>
      <c r="AU123" s="27">
        <f t="shared" si="137"/>
        <v>0.1741500778</v>
      </c>
      <c r="AV123" s="27">
        <f t="shared" si="137"/>
        <v>0.2825783801</v>
      </c>
      <c r="AW123" s="27">
        <f t="shared" si="137"/>
        <v>0.2382039361</v>
      </c>
      <c r="AX123" s="27">
        <f t="shared" si="137"/>
        <v>0.2752614697</v>
      </c>
      <c r="AY123" s="27">
        <f t="shared" si="137"/>
        <v>0.1477098354</v>
      </c>
      <c r="AZ123" s="27">
        <f t="shared" si="137"/>
        <v>0.3106262251</v>
      </c>
      <c r="BA123" s="27">
        <f t="shared" si="137"/>
        <v>0.2652008064</v>
      </c>
      <c r="BB123" s="27">
        <f t="shared" si="137"/>
        <v>0.2209097876</v>
      </c>
      <c r="BC123" s="27">
        <f t="shared" si="137"/>
        <v>0.08416575714</v>
      </c>
      <c r="BD123" s="8"/>
      <c r="BE123" s="8"/>
      <c r="BF123" s="8"/>
      <c r="BG123" s="8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8"/>
      <c r="BU123" s="8"/>
      <c r="BV123" s="8"/>
      <c r="BW123" s="8"/>
    </row>
    <row r="124">
      <c r="A124" s="20" t="s">
        <v>272</v>
      </c>
      <c r="B124" s="8" t="s">
        <v>273</v>
      </c>
      <c r="C124" s="8">
        <v>439.0</v>
      </c>
      <c r="D124" s="8">
        <f t="shared" si="2"/>
        <v>1317</v>
      </c>
      <c r="E124" s="8" t="s">
        <v>267</v>
      </c>
      <c r="F124" s="8">
        <f t="shared" si="3"/>
        <v>1.317</v>
      </c>
      <c r="G124" s="8">
        <v>31.0</v>
      </c>
      <c r="H124" s="8">
        <v>27.0</v>
      </c>
      <c r="I124" s="8">
        <v>44.0</v>
      </c>
      <c r="J124" s="8">
        <v>35.0</v>
      </c>
      <c r="K124" s="8">
        <v>32.0</v>
      </c>
      <c r="L124" s="8">
        <v>38.0</v>
      </c>
      <c r="M124" s="8">
        <v>38.0</v>
      </c>
      <c r="N124" s="8">
        <v>30.0</v>
      </c>
      <c r="O124" s="8">
        <v>42.0</v>
      </c>
      <c r="P124" s="8">
        <v>21.0</v>
      </c>
      <c r="Q124" s="8">
        <v>24.0</v>
      </c>
      <c r="R124" s="8">
        <v>23.0</v>
      </c>
      <c r="S124" s="6"/>
      <c r="T124" s="8"/>
      <c r="U124" s="8"/>
      <c r="V124" s="8"/>
      <c r="W124" s="6" t="s">
        <v>272</v>
      </c>
      <c r="X124" s="8" t="s">
        <v>273</v>
      </c>
      <c r="Y124" s="8" t="s">
        <v>267</v>
      </c>
      <c r="Z124" s="24">
        <f t="shared" si="4"/>
        <v>1.354335139</v>
      </c>
      <c r="AA124" s="24">
        <f t="shared" si="5"/>
        <v>0.7900246224</v>
      </c>
      <c r="AB124" s="24">
        <f t="shared" si="6"/>
        <v>1.370917664</v>
      </c>
      <c r="AC124" s="24">
        <f t="shared" si="7"/>
        <v>1.163043785</v>
      </c>
      <c r="AD124" s="24">
        <f t="shared" si="8"/>
        <v>0.9881108648</v>
      </c>
      <c r="AE124" s="24">
        <f t="shared" si="9"/>
        <v>1.309140418</v>
      </c>
      <c r="AF124" s="24">
        <f t="shared" si="10"/>
        <v>1.056903107</v>
      </c>
      <c r="AG124" s="24">
        <f t="shared" si="11"/>
        <v>1.432644231</v>
      </c>
      <c r="AH124" s="24">
        <f t="shared" si="12"/>
        <v>1.477787794</v>
      </c>
      <c r="AI124" s="24">
        <f t="shared" si="13"/>
        <v>0.9259773691</v>
      </c>
      <c r="AJ124" s="24">
        <f t="shared" si="14"/>
        <v>1.071954978</v>
      </c>
      <c r="AK124" s="24">
        <f t="shared" si="15"/>
        <v>1.159623717</v>
      </c>
      <c r="AL124" s="28">
        <f t="shared" si="16"/>
        <v>1.162595416</v>
      </c>
      <c r="AM124" s="26">
        <f t="shared" si="17"/>
        <v>1.187481866</v>
      </c>
      <c r="AN124" s="8"/>
      <c r="AO124" s="8" t="s">
        <v>272</v>
      </c>
      <c r="AP124" s="8" t="s">
        <v>273</v>
      </c>
      <c r="AQ124" s="8" t="s">
        <v>267</v>
      </c>
      <c r="AR124" s="27">
        <f t="shared" ref="AR124:BC124" si="138">LOG10(Z124+1)</f>
        <v>0.3718682847</v>
      </c>
      <c r="AS124" s="27">
        <f t="shared" si="138"/>
        <v>0.2528590049</v>
      </c>
      <c r="AT124" s="27">
        <f t="shared" si="138"/>
        <v>0.3749164723</v>
      </c>
      <c r="AU124" s="27">
        <f t="shared" si="138"/>
        <v>0.3350653107</v>
      </c>
      <c r="AV124" s="27">
        <f t="shared" si="138"/>
        <v>0.2984405987</v>
      </c>
      <c r="AW124" s="27">
        <f t="shared" si="138"/>
        <v>0.3634503431</v>
      </c>
      <c r="AX124" s="27">
        <f t="shared" si="138"/>
        <v>0.3132138342</v>
      </c>
      <c r="AY124" s="27">
        <f t="shared" si="138"/>
        <v>0.386078599</v>
      </c>
      <c r="AZ124" s="27">
        <f t="shared" si="138"/>
        <v>0.3940641092</v>
      </c>
      <c r="BA124" s="27">
        <f t="shared" si="138"/>
        <v>0.2846511797</v>
      </c>
      <c r="BB124" s="27">
        <f t="shared" si="138"/>
        <v>0.3163803143</v>
      </c>
      <c r="BC124" s="27">
        <f t="shared" si="138"/>
        <v>0.3343780883</v>
      </c>
      <c r="BD124" s="8"/>
      <c r="BE124" s="8"/>
      <c r="BF124" s="8"/>
      <c r="BG124" s="8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8"/>
      <c r="BU124" s="8"/>
      <c r="BV124" s="8"/>
      <c r="BW124" s="8"/>
    </row>
    <row r="125">
      <c r="A125" s="20" t="s">
        <v>274</v>
      </c>
      <c r="B125" s="8" t="s">
        <v>88</v>
      </c>
      <c r="C125" s="8">
        <v>237.0</v>
      </c>
      <c r="D125" s="8">
        <f t="shared" si="2"/>
        <v>711</v>
      </c>
      <c r="E125" s="8" t="s">
        <v>267</v>
      </c>
      <c r="F125" s="8">
        <f t="shared" si="3"/>
        <v>0.711</v>
      </c>
      <c r="G125" s="8">
        <v>0.0</v>
      </c>
      <c r="H125" s="8">
        <v>1.0</v>
      </c>
      <c r="I125" s="8">
        <v>2.0</v>
      </c>
      <c r="J125" s="8">
        <v>3.0</v>
      </c>
      <c r="K125" s="8">
        <v>2.0</v>
      </c>
      <c r="L125" s="8">
        <v>1.0</v>
      </c>
      <c r="M125" s="8">
        <v>3.0</v>
      </c>
      <c r="N125" s="8">
        <v>3.0</v>
      </c>
      <c r="O125" s="8">
        <v>1.0</v>
      </c>
      <c r="P125" s="8">
        <v>6.0</v>
      </c>
      <c r="Q125" s="8">
        <v>3.0</v>
      </c>
      <c r="R125" s="8">
        <v>0.0</v>
      </c>
      <c r="S125" s="6"/>
      <c r="T125" s="8"/>
      <c r="U125" s="8"/>
      <c r="V125" s="8"/>
      <c r="W125" s="6" t="s">
        <v>274</v>
      </c>
      <c r="X125" s="8" t="s">
        <v>88</v>
      </c>
      <c r="Y125" s="8" t="s">
        <v>267</v>
      </c>
      <c r="Z125" s="24">
        <f t="shared" si="4"/>
        <v>0</v>
      </c>
      <c r="AA125" s="24">
        <f t="shared" si="5"/>
        <v>0.05419922007</v>
      </c>
      <c r="AB125" s="24">
        <f t="shared" si="6"/>
        <v>0.1154263242</v>
      </c>
      <c r="AC125" s="24">
        <f t="shared" si="7"/>
        <v>0.1846568614</v>
      </c>
      <c r="AD125" s="24">
        <f t="shared" si="8"/>
        <v>0.1143936365</v>
      </c>
      <c r="AE125" s="24">
        <f t="shared" si="9"/>
        <v>0.06381441746</v>
      </c>
      <c r="AF125" s="24">
        <f t="shared" si="10"/>
        <v>0.1545571166</v>
      </c>
      <c r="AG125" s="24">
        <f t="shared" si="11"/>
        <v>0.265371653</v>
      </c>
      <c r="AH125" s="24">
        <f t="shared" si="12"/>
        <v>0.06517468772</v>
      </c>
      <c r="AI125" s="24">
        <f t="shared" si="13"/>
        <v>0.4900591501</v>
      </c>
      <c r="AJ125" s="24">
        <f t="shared" si="14"/>
        <v>0.248200546</v>
      </c>
      <c r="AK125" s="24">
        <f t="shared" si="15"/>
        <v>0</v>
      </c>
      <c r="AL125" s="28">
        <f t="shared" si="16"/>
        <v>0.08874840995</v>
      </c>
      <c r="AM125" s="26">
        <f t="shared" si="17"/>
        <v>0.2038938589</v>
      </c>
      <c r="AN125" s="8"/>
      <c r="AO125" s="8" t="s">
        <v>274</v>
      </c>
      <c r="AP125" s="8" t="s">
        <v>88</v>
      </c>
      <c r="AQ125" s="8" t="s">
        <v>267</v>
      </c>
      <c r="AR125" s="27">
        <f t="shared" ref="AR125:BC125" si="139">LOG10(Z125+1)</f>
        <v>0</v>
      </c>
      <c r="AS125" s="27">
        <f t="shared" si="139"/>
        <v>0.02292269058</v>
      </c>
      <c r="AT125" s="27">
        <f t="shared" si="139"/>
        <v>0.0474408897</v>
      </c>
      <c r="AU125" s="27">
        <f t="shared" si="139"/>
        <v>0.07359257416</v>
      </c>
      <c r="AV125" s="27">
        <f t="shared" si="139"/>
        <v>0.04703862348</v>
      </c>
      <c r="AW125" s="27">
        <f t="shared" si="139"/>
        <v>0.02686587185</v>
      </c>
      <c r="AX125" s="27">
        <f t="shared" si="139"/>
        <v>0.06241542257</v>
      </c>
      <c r="AY125" s="27">
        <f t="shared" si="139"/>
        <v>0.1022181011</v>
      </c>
      <c r="AZ125" s="27">
        <f t="shared" si="139"/>
        <v>0.02742083753</v>
      </c>
      <c r="BA125" s="27">
        <f t="shared" si="139"/>
        <v>0.1732035087</v>
      </c>
      <c r="BB125" s="27">
        <f t="shared" si="139"/>
        <v>0.09628436823</v>
      </c>
      <c r="BC125" s="27">
        <f t="shared" si="139"/>
        <v>0</v>
      </c>
      <c r="BD125" s="8"/>
      <c r="BE125" s="8"/>
      <c r="BF125" s="8"/>
      <c r="BG125" s="8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8"/>
      <c r="BU125" s="8"/>
      <c r="BV125" s="8"/>
      <c r="BW125" s="8"/>
    </row>
    <row r="126">
      <c r="A126" s="20" t="s">
        <v>275</v>
      </c>
      <c r="B126" s="8" t="s">
        <v>276</v>
      </c>
      <c r="C126" s="8">
        <v>214.0</v>
      </c>
      <c r="D126" s="8">
        <f t="shared" si="2"/>
        <v>642</v>
      </c>
      <c r="E126" s="8" t="s">
        <v>267</v>
      </c>
      <c r="F126" s="8">
        <f t="shared" si="3"/>
        <v>0.642</v>
      </c>
      <c r="G126" s="8">
        <v>10.0</v>
      </c>
      <c r="H126" s="8">
        <v>9.0</v>
      </c>
      <c r="I126" s="8">
        <v>4.0</v>
      </c>
      <c r="J126" s="8">
        <v>4.0</v>
      </c>
      <c r="K126" s="8">
        <v>17.0</v>
      </c>
      <c r="L126" s="8">
        <v>12.0</v>
      </c>
      <c r="M126" s="8">
        <v>11.0</v>
      </c>
      <c r="N126" s="8">
        <v>5.0</v>
      </c>
      <c r="O126" s="8">
        <v>6.0</v>
      </c>
      <c r="P126" s="8">
        <v>5.0</v>
      </c>
      <c r="Q126" s="8">
        <v>7.0</v>
      </c>
      <c r="R126" s="8">
        <v>4.0</v>
      </c>
      <c r="S126" s="6"/>
      <c r="T126" s="8"/>
      <c r="U126" s="8"/>
      <c r="V126" s="8"/>
      <c r="W126" s="6" t="s">
        <v>275</v>
      </c>
      <c r="X126" s="8" t="s">
        <v>276</v>
      </c>
      <c r="Y126" s="8" t="s">
        <v>267</v>
      </c>
      <c r="Z126" s="24">
        <f t="shared" si="4"/>
        <v>0.896221173</v>
      </c>
      <c r="AA126" s="24">
        <f t="shared" si="5"/>
        <v>0.540219329</v>
      </c>
      <c r="AB126" s="24">
        <f t="shared" si="6"/>
        <v>0.2556639144</v>
      </c>
      <c r="AC126" s="24">
        <f t="shared" si="7"/>
        <v>0.2726708794</v>
      </c>
      <c r="AD126" s="24">
        <f t="shared" si="8"/>
        <v>1.076850377</v>
      </c>
      <c r="AE126" s="24">
        <f t="shared" si="9"/>
        <v>0.8480757162</v>
      </c>
      <c r="AF126" s="24">
        <f t="shared" si="10"/>
        <v>0.62761745</v>
      </c>
      <c r="AG126" s="24">
        <f t="shared" si="11"/>
        <v>0.489821509</v>
      </c>
      <c r="AH126" s="24">
        <f t="shared" si="12"/>
        <v>0.4330766632</v>
      </c>
      <c r="AI126" s="24">
        <f t="shared" si="13"/>
        <v>0.4522742157</v>
      </c>
      <c r="AJ126" s="24">
        <f t="shared" si="14"/>
        <v>0.6413780465</v>
      </c>
      <c r="AK126" s="24">
        <f t="shared" si="15"/>
        <v>0.4137137845</v>
      </c>
      <c r="AL126" s="28">
        <f t="shared" si="16"/>
        <v>0.6482835649</v>
      </c>
      <c r="AM126" s="26">
        <f t="shared" si="17"/>
        <v>0.5096469448</v>
      </c>
      <c r="AN126" s="8"/>
      <c r="AO126" s="8" t="s">
        <v>275</v>
      </c>
      <c r="AP126" s="8" t="s">
        <v>276</v>
      </c>
      <c r="AQ126" s="8" t="s">
        <v>267</v>
      </c>
      <c r="AR126" s="27">
        <f t="shared" ref="AR126:BC126" si="140">LOG10(Z126+1)</f>
        <v>0.2778889916</v>
      </c>
      <c r="AS126" s="27">
        <f t="shared" si="140"/>
        <v>0.1875825693</v>
      </c>
      <c r="AT126" s="27">
        <f t="shared" si="140"/>
        <v>0.09887341358</v>
      </c>
      <c r="AU126" s="27">
        <f t="shared" si="140"/>
        <v>0.1047161069</v>
      </c>
      <c r="AV126" s="27">
        <f t="shared" si="140"/>
        <v>0.3174052098</v>
      </c>
      <c r="AW126" s="27">
        <f t="shared" si="140"/>
        <v>0.2667197604</v>
      </c>
      <c r="AX126" s="27">
        <f t="shared" si="140"/>
        <v>0.2115523374</v>
      </c>
      <c r="AY126" s="27">
        <f t="shared" si="140"/>
        <v>0.17313424</v>
      </c>
      <c r="AZ126" s="27">
        <f t="shared" si="140"/>
        <v>0.1562694238</v>
      </c>
      <c r="BA126" s="27">
        <f t="shared" si="140"/>
        <v>0.1620486268</v>
      </c>
      <c r="BB126" s="27">
        <f t="shared" si="140"/>
        <v>0.2152086204</v>
      </c>
      <c r="BC126" s="27">
        <f t="shared" si="140"/>
        <v>0.1503614926</v>
      </c>
      <c r="BD126" s="8"/>
      <c r="BE126" s="8"/>
      <c r="BF126" s="8"/>
      <c r="BG126" s="8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8"/>
      <c r="BU126" s="8"/>
      <c r="BV126" s="8"/>
      <c r="BW126" s="8"/>
    </row>
    <row r="127">
      <c r="A127" s="20" t="s">
        <v>277</v>
      </c>
      <c r="B127" s="8" t="s">
        <v>88</v>
      </c>
      <c r="C127" s="8">
        <v>281.0</v>
      </c>
      <c r="D127" s="8">
        <f t="shared" si="2"/>
        <v>843</v>
      </c>
      <c r="E127" s="8" t="s">
        <v>267</v>
      </c>
      <c r="F127" s="8">
        <f t="shared" si="3"/>
        <v>0.843</v>
      </c>
      <c r="G127" s="8">
        <v>8.0</v>
      </c>
      <c r="H127" s="8">
        <v>20.0</v>
      </c>
      <c r="I127" s="8">
        <v>9.0</v>
      </c>
      <c r="J127" s="8">
        <v>4.0</v>
      </c>
      <c r="K127" s="8">
        <v>7.0</v>
      </c>
      <c r="L127" s="8">
        <v>13.0</v>
      </c>
      <c r="M127" s="8">
        <v>9.0</v>
      </c>
      <c r="N127" s="8">
        <v>12.0</v>
      </c>
      <c r="O127" s="8">
        <v>9.0</v>
      </c>
      <c r="P127" s="8">
        <v>7.0</v>
      </c>
      <c r="Q127" s="8">
        <v>5.0</v>
      </c>
      <c r="R127" s="8">
        <v>5.0</v>
      </c>
      <c r="S127" s="6"/>
      <c r="T127" s="8"/>
      <c r="U127" s="8"/>
      <c r="V127" s="8"/>
      <c r="W127" s="6" t="s">
        <v>277</v>
      </c>
      <c r="X127" s="8" t="s">
        <v>88</v>
      </c>
      <c r="Y127" s="8" t="s">
        <v>267</v>
      </c>
      <c r="Z127" s="24">
        <f t="shared" si="4"/>
        <v>0.5460251417</v>
      </c>
      <c r="AA127" s="24">
        <f t="shared" si="5"/>
        <v>0.9142501891</v>
      </c>
      <c r="AB127" s="24">
        <f t="shared" si="6"/>
        <v>0.4380860313</v>
      </c>
      <c r="AC127" s="24">
        <f t="shared" si="7"/>
        <v>0.2076568263</v>
      </c>
      <c r="AD127" s="24">
        <f t="shared" si="8"/>
        <v>0.3376851298</v>
      </c>
      <c r="AE127" s="24">
        <f t="shared" si="9"/>
        <v>0.6996876164</v>
      </c>
      <c r="AF127" s="24">
        <f t="shared" si="10"/>
        <v>0.3910680067</v>
      </c>
      <c r="AG127" s="24">
        <f t="shared" si="11"/>
        <v>0.8952751852</v>
      </c>
      <c r="AH127" s="24">
        <f t="shared" si="12"/>
        <v>0.4947245868</v>
      </c>
      <c r="AI127" s="24">
        <f t="shared" si="13"/>
        <v>0.4822112278</v>
      </c>
      <c r="AJ127" s="24">
        <f t="shared" si="14"/>
        <v>0.348894006</v>
      </c>
      <c r="AK127" s="24">
        <f t="shared" si="15"/>
        <v>0.3938378554</v>
      </c>
      <c r="AL127" s="28">
        <f t="shared" si="16"/>
        <v>0.5238984891</v>
      </c>
      <c r="AM127" s="26">
        <f t="shared" si="17"/>
        <v>0.5010018113</v>
      </c>
      <c r="AN127" s="8"/>
      <c r="AO127" s="8" t="s">
        <v>277</v>
      </c>
      <c r="AP127" s="8" t="s">
        <v>88</v>
      </c>
      <c r="AQ127" s="8" t="s">
        <v>267</v>
      </c>
      <c r="AR127" s="27">
        <f t="shared" ref="AR127:BC127" si="141">LOG10(Z127+1)</f>
        <v>0.1892165522</v>
      </c>
      <c r="AS127" s="27">
        <f t="shared" si="141"/>
        <v>0.2819986987</v>
      </c>
      <c r="AT127" s="27">
        <f t="shared" si="141"/>
        <v>0.1577848678</v>
      </c>
      <c r="AU127" s="27">
        <f t="shared" si="141"/>
        <v>0.08194354057</v>
      </c>
      <c r="AV127" s="27">
        <f t="shared" si="141"/>
        <v>0.1263538993</v>
      </c>
      <c r="AW127" s="27">
        <f t="shared" si="141"/>
        <v>0.2303691102</v>
      </c>
      <c r="AX127" s="27">
        <f t="shared" si="141"/>
        <v>0.1433483624</v>
      </c>
      <c r="AY127" s="27">
        <f t="shared" si="141"/>
        <v>0.2776722764</v>
      </c>
      <c r="AZ127" s="27">
        <f t="shared" si="141"/>
        <v>0.1745611783</v>
      </c>
      <c r="BA127" s="27">
        <f t="shared" si="141"/>
        <v>0.1709100987</v>
      </c>
      <c r="BB127" s="27">
        <f t="shared" si="141"/>
        <v>0.1299778248</v>
      </c>
      <c r="BC127" s="27">
        <f t="shared" si="141"/>
        <v>0.1442122554</v>
      </c>
      <c r="BD127" s="8"/>
      <c r="BE127" s="8"/>
      <c r="BF127" s="8"/>
      <c r="BG127" s="8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8"/>
      <c r="BU127" s="8"/>
      <c r="BV127" s="8"/>
      <c r="BW127" s="8"/>
    </row>
    <row r="128">
      <c r="A128" s="20" t="s">
        <v>278</v>
      </c>
      <c r="B128" s="8" t="s">
        <v>279</v>
      </c>
      <c r="C128" s="8">
        <v>415.0</v>
      </c>
      <c r="D128" s="8">
        <f t="shared" si="2"/>
        <v>1245</v>
      </c>
      <c r="E128" s="8" t="s">
        <v>267</v>
      </c>
      <c r="F128" s="8">
        <f t="shared" si="3"/>
        <v>1.245</v>
      </c>
      <c r="G128" s="8">
        <v>35.0</v>
      </c>
      <c r="H128" s="8">
        <v>44.0</v>
      </c>
      <c r="I128" s="8">
        <v>55.0</v>
      </c>
      <c r="J128" s="8">
        <v>27.0</v>
      </c>
      <c r="K128" s="8">
        <v>50.0</v>
      </c>
      <c r="L128" s="8">
        <v>62.0</v>
      </c>
      <c r="M128" s="8">
        <v>41.0</v>
      </c>
      <c r="N128" s="8">
        <v>27.0</v>
      </c>
      <c r="O128" s="8">
        <v>41.0</v>
      </c>
      <c r="P128" s="8">
        <v>39.0</v>
      </c>
      <c r="Q128" s="8">
        <v>16.0</v>
      </c>
      <c r="R128" s="8">
        <v>16.0</v>
      </c>
      <c r="S128" s="6"/>
      <c r="T128" s="8"/>
      <c r="U128" s="8"/>
      <c r="V128" s="8"/>
      <c r="W128" s="6" t="s">
        <v>278</v>
      </c>
      <c r="X128" s="8" t="s">
        <v>279</v>
      </c>
      <c r="Y128" s="8" t="s">
        <v>267</v>
      </c>
      <c r="Z128" s="24">
        <f t="shared" si="4"/>
        <v>1.61751725</v>
      </c>
      <c r="AA128" s="24">
        <f t="shared" si="5"/>
        <v>1.36190233</v>
      </c>
      <c r="AB128" s="24">
        <f t="shared" si="6"/>
        <v>1.812749562</v>
      </c>
      <c r="AC128" s="24">
        <f t="shared" si="7"/>
        <v>0.9490917719</v>
      </c>
      <c r="AD128" s="24">
        <f t="shared" si="8"/>
        <v>1.633210353</v>
      </c>
      <c r="AE128" s="24">
        <f t="shared" si="9"/>
        <v>2.259491687</v>
      </c>
      <c r="AF128" s="24">
        <f t="shared" si="10"/>
        <v>1.206290363</v>
      </c>
      <c r="AG128" s="24">
        <f t="shared" si="11"/>
        <v>1.363946351</v>
      </c>
      <c r="AH128" s="24">
        <f t="shared" si="12"/>
        <v>1.526029977</v>
      </c>
      <c r="AI128" s="24">
        <f t="shared" si="13"/>
        <v>1.819123183</v>
      </c>
      <c r="AJ128" s="24">
        <f t="shared" si="14"/>
        <v>0.7559650366</v>
      </c>
      <c r="AK128" s="24">
        <f t="shared" si="15"/>
        <v>0.8533469869</v>
      </c>
      <c r="AL128" s="28">
        <f t="shared" si="16"/>
        <v>1.605660492</v>
      </c>
      <c r="AM128" s="26">
        <f t="shared" si="17"/>
        <v>1.254116983</v>
      </c>
      <c r="AN128" s="8"/>
      <c r="AO128" s="8" t="s">
        <v>278</v>
      </c>
      <c r="AP128" s="8" t="s">
        <v>279</v>
      </c>
      <c r="AQ128" s="8" t="s">
        <v>267</v>
      </c>
      <c r="AR128" s="27">
        <f t="shared" ref="AR128:BC128" si="142">LOG10(Z128+1)</f>
        <v>0.4178895524</v>
      </c>
      <c r="AS128" s="27">
        <f t="shared" si="142"/>
        <v>0.3732619346</v>
      </c>
      <c r="AT128" s="27">
        <f t="shared" si="142"/>
        <v>0.4491310657</v>
      </c>
      <c r="AU128" s="27">
        <f t="shared" si="142"/>
        <v>0.2898322881</v>
      </c>
      <c r="AV128" s="27">
        <f t="shared" si="142"/>
        <v>0.4204855539</v>
      </c>
      <c r="AW128" s="27">
        <f t="shared" si="142"/>
        <v>0.5131498778</v>
      </c>
      <c r="AX128" s="27">
        <f t="shared" si="142"/>
        <v>0.343662668</v>
      </c>
      <c r="AY128" s="27">
        <f t="shared" si="142"/>
        <v>0.3736376162</v>
      </c>
      <c r="AZ128" s="27">
        <f t="shared" si="142"/>
        <v>0.4024385002</v>
      </c>
      <c r="BA128" s="27">
        <f t="shared" si="142"/>
        <v>0.4501140529</v>
      </c>
      <c r="BB128" s="27">
        <f t="shared" si="142"/>
        <v>0.2445158643</v>
      </c>
      <c r="BC128" s="27">
        <f t="shared" si="142"/>
        <v>0.2679567363</v>
      </c>
      <c r="BD128" s="8"/>
      <c r="BE128" s="8"/>
      <c r="BF128" s="8"/>
      <c r="BG128" s="8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8"/>
      <c r="BU128" s="8"/>
      <c r="BV128" s="8"/>
      <c r="BW128" s="8"/>
    </row>
    <row r="129">
      <c r="A129" s="20" t="s">
        <v>280</v>
      </c>
      <c r="B129" s="8" t="s">
        <v>281</v>
      </c>
      <c r="C129" s="8">
        <v>296.0</v>
      </c>
      <c r="D129" s="8">
        <f t="shared" si="2"/>
        <v>888</v>
      </c>
      <c r="E129" s="8" t="s">
        <v>267</v>
      </c>
      <c r="F129" s="8">
        <f t="shared" si="3"/>
        <v>0.888</v>
      </c>
      <c r="G129" s="8">
        <v>8.0</v>
      </c>
      <c r="H129" s="8">
        <v>8.0</v>
      </c>
      <c r="I129" s="8">
        <v>5.0</v>
      </c>
      <c r="J129" s="8">
        <v>1.0</v>
      </c>
      <c r="K129" s="8">
        <v>12.0</v>
      </c>
      <c r="L129" s="8">
        <v>1.0</v>
      </c>
      <c r="M129" s="8">
        <v>7.0</v>
      </c>
      <c r="N129" s="8">
        <v>6.0</v>
      </c>
      <c r="O129" s="8">
        <v>8.0</v>
      </c>
      <c r="P129" s="8">
        <v>5.0</v>
      </c>
      <c r="Q129" s="8">
        <v>3.0</v>
      </c>
      <c r="R129" s="8">
        <v>0.0</v>
      </c>
      <c r="S129" s="6"/>
      <c r="T129" s="8"/>
      <c r="U129" s="8"/>
      <c r="V129" s="8"/>
      <c r="W129" s="6" t="s">
        <v>280</v>
      </c>
      <c r="X129" s="8" t="s">
        <v>281</v>
      </c>
      <c r="Y129" s="8" t="s">
        <v>267</v>
      </c>
      <c r="Z129" s="24">
        <f t="shared" si="4"/>
        <v>0.5183549487</v>
      </c>
      <c r="AA129" s="24">
        <f t="shared" si="5"/>
        <v>0.3471679772</v>
      </c>
      <c r="AB129" s="24">
        <f t="shared" si="6"/>
        <v>0.2310476254</v>
      </c>
      <c r="AC129" s="24">
        <f t="shared" si="7"/>
        <v>0.04928341909</v>
      </c>
      <c r="AD129" s="24">
        <f t="shared" si="8"/>
        <v>0.5495532132</v>
      </c>
      <c r="AE129" s="24">
        <f t="shared" si="9"/>
        <v>0.05109465182</v>
      </c>
      <c r="AF129" s="24">
        <f t="shared" si="10"/>
        <v>0.2887502888</v>
      </c>
      <c r="AG129" s="24">
        <f t="shared" si="11"/>
        <v>0.4249532551</v>
      </c>
      <c r="AH129" s="24">
        <f t="shared" si="12"/>
        <v>0.417470297</v>
      </c>
      <c r="AI129" s="24">
        <f t="shared" si="13"/>
        <v>0.3269820343</v>
      </c>
      <c r="AJ129" s="24">
        <f t="shared" si="14"/>
        <v>0.1987281399</v>
      </c>
      <c r="AK129" s="24">
        <f t="shared" si="15"/>
        <v>0</v>
      </c>
      <c r="AL129" s="28">
        <f t="shared" si="16"/>
        <v>0.2910836392</v>
      </c>
      <c r="AM129" s="26">
        <f t="shared" si="17"/>
        <v>0.2761473358</v>
      </c>
      <c r="AN129" s="8"/>
      <c r="AO129" s="8" t="s">
        <v>280</v>
      </c>
      <c r="AP129" s="8" t="s">
        <v>281</v>
      </c>
      <c r="AQ129" s="8" t="s">
        <v>267</v>
      </c>
      <c r="AR129" s="27">
        <f t="shared" ref="AR129:BC129" si="143">LOG10(Z129+1)</f>
        <v>0.1813733093</v>
      </c>
      <c r="AS129" s="27">
        <f t="shared" si="143"/>
        <v>0.1294217509</v>
      </c>
      <c r="AT129" s="27">
        <f t="shared" si="143"/>
        <v>0.09027485475</v>
      </c>
      <c r="AU129" s="27">
        <f t="shared" si="143"/>
        <v>0.02089281014</v>
      </c>
      <c r="AV129" s="27">
        <f t="shared" si="143"/>
        <v>0.1902064949</v>
      </c>
      <c r="AW129" s="27">
        <f t="shared" si="143"/>
        <v>0.02164182632</v>
      </c>
      <c r="AX129" s="27">
        <f t="shared" si="143"/>
        <v>0.1101687756</v>
      </c>
      <c r="AY129" s="27">
        <f t="shared" si="143"/>
        <v>0.1538006178</v>
      </c>
      <c r="AZ129" s="27">
        <f t="shared" si="143"/>
        <v>0.151513967</v>
      </c>
      <c r="BA129" s="27">
        <f t="shared" si="143"/>
        <v>0.1228650431</v>
      </c>
      <c r="BB129" s="27">
        <f t="shared" si="143"/>
        <v>0.07872070042</v>
      </c>
      <c r="BC129" s="27">
        <f t="shared" si="143"/>
        <v>0</v>
      </c>
      <c r="BD129" s="8"/>
      <c r="BE129" s="8"/>
      <c r="BF129" s="8"/>
      <c r="BG129" s="8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8"/>
      <c r="BU129" s="8"/>
      <c r="BV129" s="8"/>
      <c r="BW129" s="8"/>
    </row>
    <row r="130">
      <c r="A130" s="20" t="s">
        <v>282</v>
      </c>
      <c r="B130" s="8" t="s">
        <v>283</v>
      </c>
      <c r="C130" s="8">
        <v>277.0</v>
      </c>
      <c r="D130" s="8">
        <f t="shared" si="2"/>
        <v>831</v>
      </c>
      <c r="E130" s="8" t="s">
        <v>267</v>
      </c>
      <c r="F130" s="8">
        <f t="shared" si="3"/>
        <v>0.831</v>
      </c>
      <c r="G130" s="8">
        <v>12.0</v>
      </c>
      <c r="H130" s="8">
        <v>14.0</v>
      </c>
      <c r="I130" s="8">
        <v>5.0</v>
      </c>
      <c r="J130" s="8">
        <v>8.0</v>
      </c>
      <c r="K130" s="8">
        <v>25.0</v>
      </c>
      <c r="L130" s="8">
        <v>23.0</v>
      </c>
      <c r="M130" s="8">
        <v>20.0</v>
      </c>
      <c r="N130" s="8">
        <v>8.0</v>
      </c>
      <c r="O130" s="8">
        <v>11.0</v>
      </c>
      <c r="P130" s="8">
        <v>23.0</v>
      </c>
      <c r="Q130" s="8">
        <v>12.0</v>
      </c>
      <c r="R130" s="8">
        <v>16.0</v>
      </c>
      <c r="S130" s="6"/>
      <c r="T130" s="8"/>
      <c r="U130" s="8"/>
      <c r="V130" s="8"/>
      <c r="W130" s="6" t="s">
        <v>282</v>
      </c>
      <c r="X130" s="8" t="s">
        <v>283</v>
      </c>
      <c r="Y130" s="8" t="s">
        <v>267</v>
      </c>
      <c r="Z130" s="24">
        <f t="shared" si="4"/>
        <v>0.830864972</v>
      </c>
      <c r="AA130" s="24">
        <f t="shared" si="5"/>
        <v>0.6492166506</v>
      </c>
      <c r="AB130" s="24">
        <f t="shared" si="6"/>
        <v>0.2468956575</v>
      </c>
      <c r="AC130" s="24">
        <f t="shared" si="7"/>
        <v>0.4213109617</v>
      </c>
      <c r="AD130" s="24">
        <f t="shared" si="8"/>
        <v>1.223433748</v>
      </c>
      <c r="AE130" s="24">
        <f t="shared" si="9"/>
        <v>1.2557848</v>
      </c>
      <c r="AF130" s="24">
        <f t="shared" si="10"/>
        <v>0.8815893292</v>
      </c>
      <c r="AG130" s="24">
        <f t="shared" si="11"/>
        <v>0.6054688978</v>
      </c>
      <c r="AH130" s="24">
        <f t="shared" si="12"/>
        <v>0.6133949851</v>
      </c>
      <c r="AI130" s="24">
        <f t="shared" si="13"/>
        <v>1.607287862</v>
      </c>
      <c r="AJ130" s="24">
        <f t="shared" si="14"/>
        <v>0.8494372478</v>
      </c>
      <c r="AK130" s="24">
        <f t="shared" si="15"/>
        <v>1.278480143</v>
      </c>
      <c r="AL130" s="28">
        <f t="shared" si="16"/>
        <v>0.7712511316</v>
      </c>
      <c r="AM130" s="26">
        <f t="shared" si="17"/>
        <v>0.9726097442</v>
      </c>
      <c r="AN130" s="8"/>
      <c r="AO130" s="8" t="s">
        <v>282</v>
      </c>
      <c r="AP130" s="8" t="s">
        <v>283</v>
      </c>
      <c r="AQ130" s="8" t="s">
        <v>267</v>
      </c>
      <c r="AR130" s="27">
        <f t="shared" ref="AR130:BC130" si="144">LOG10(Z130+1)</f>
        <v>0.2626563159</v>
      </c>
      <c r="AS130" s="27">
        <f t="shared" si="144"/>
        <v>0.2172777108</v>
      </c>
      <c r="AT130" s="27">
        <f t="shared" si="144"/>
        <v>0.09583011243</v>
      </c>
      <c r="AU130" s="27">
        <f t="shared" si="144"/>
        <v>0.1526891055</v>
      </c>
      <c r="AV130" s="27">
        <f t="shared" si="144"/>
        <v>0.3470241932</v>
      </c>
      <c r="AW130" s="27">
        <f t="shared" si="144"/>
        <v>0.353297666</v>
      </c>
      <c r="AX130" s="27">
        <f t="shared" si="144"/>
        <v>0.2745248415</v>
      </c>
      <c r="AY130" s="27">
        <f t="shared" si="144"/>
        <v>0.2056018966</v>
      </c>
      <c r="AZ130" s="27">
        <f t="shared" si="144"/>
        <v>0.2077407027</v>
      </c>
      <c r="BA130" s="27">
        <f t="shared" si="144"/>
        <v>0.4161889829</v>
      </c>
      <c r="BB130" s="27">
        <f t="shared" si="144"/>
        <v>0.2670396001</v>
      </c>
      <c r="BC130" s="27">
        <f t="shared" si="144"/>
        <v>0.357645248</v>
      </c>
      <c r="BD130" s="8"/>
      <c r="BE130" s="8"/>
      <c r="BF130" s="8"/>
      <c r="BG130" s="8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8"/>
      <c r="BU130" s="8"/>
      <c r="BV130" s="8"/>
      <c r="BW130" s="8"/>
    </row>
    <row r="131">
      <c r="A131" s="20" t="s">
        <v>284</v>
      </c>
      <c r="B131" s="8" t="s">
        <v>285</v>
      </c>
      <c r="C131" s="8">
        <v>431.0</v>
      </c>
      <c r="D131" s="8">
        <f t="shared" si="2"/>
        <v>1293</v>
      </c>
      <c r="E131" s="8" t="s">
        <v>267</v>
      </c>
      <c r="F131" s="8">
        <f t="shared" si="3"/>
        <v>1.293</v>
      </c>
      <c r="G131" s="8">
        <v>10.0</v>
      </c>
      <c r="H131" s="8">
        <v>9.0</v>
      </c>
      <c r="I131" s="8">
        <v>18.0</v>
      </c>
      <c r="J131" s="8">
        <v>7.0</v>
      </c>
      <c r="K131" s="8">
        <v>13.0</v>
      </c>
      <c r="L131" s="8">
        <v>20.0</v>
      </c>
      <c r="M131" s="8">
        <v>8.0</v>
      </c>
      <c r="N131" s="8">
        <v>7.0</v>
      </c>
      <c r="O131" s="8">
        <v>18.0</v>
      </c>
      <c r="P131" s="8">
        <v>7.0</v>
      </c>
      <c r="Q131" s="8">
        <v>10.0</v>
      </c>
      <c r="R131" s="8">
        <v>6.0</v>
      </c>
      <c r="S131" s="6"/>
      <c r="T131" s="8"/>
      <c r="U131" s="8"/>
      <c r="V131" s="8"/>
      <c r="W131" s="6" t="s">
        <v>284</v>
      </c>
      <c r="X131" s="8" t="s">
        <v>285</v>
      </c>
      <c r="Y131" s="8" t="s">
        <v>267</v>
      </c>
      <c r="Z131" s="24">
        <f t="shared" si="4"/>
        <v>0.4449914873</v>
      </c>
      <c r="AA131" s="24">
        <f t="shared" si="5"/>
        <v>0.2682295508</v>
      </c>
      <c r="AB131" s="24">
        <f t="shared" si="6"/>
        <v>0.5712397903</v>
      </c>
      <c r="AC131" s="24">
        <f t="shared" si="7"/>
        <v>0.236926321</v>
      </c>
      <c r="AD131" s="24">
        <f t="shared" si="8"/>
        <v>0.4088709908</v>
      </c>
      <c r="AE131" s="24">
        <f t="shared" si="9"/>
        <v>0.7018105308</v>
      </c>
      <c r="AF131" s="24">
        <f t="shared" si="10"/>
        <v>0.2266359575</v>
      </c>
      <c r="AG131" s="24">
        <f t="shared" si="11"/>
        <v>0.340488455</v>
      </c>
      <c r="AH131" s="24">
        <f t="shared" si="12"/>
        <v>0.6450933127</v>
      </c>
      <c r="AI131" s="24">
        <f t="shared" si="13"/>
        <v>0.3143882947</v>
      </c>
      <c r="AJ131" s="24">
        <f t="shared" si="14"/>
        <v>0.4549383559</v>
      </c>
      <c r="AK131" s="24">
        <f t="shared" si="15"/>
        <v>0.3081255797</v>
      </c>
      <c r="AL131" s="28">
        <f t="shared" si="16"/>
        <v>0.4386781118</v>
      </c>
      <c r="AM131" s="26">
        <f t="shared" si="17"/>
        <v>0.3816116592</v>
      </c>
      <c r="AN131" s="8"/>
      <c r="AO131" s="8" t="s">
        <v>284</v>
      </c>
      <c r="AP131" s="8" t="s">
        <v>285</v>
      </c>
      <c r="AQ131" s="8" t="s">
        <v>267</v>
      </c>
      <c r="AR131" s="27">
        <f t="shared" ref="AR131:BC131" si="145">LOG10(Z131+1)</f>
        <v>0.1598652886</v>
      </c>
      <c r="AS131" s="27">
        <f t="shared" si="145"/>
        <v>0.1031978684</v>
      </c>
      <c r="AT131" s="27">
        <f t="shared" si="145"/>
        <v>0.1962424687</v>
      </c>
      <c r="AU131" s="27">
        <f t="shared" si="145"/>
        <v>0.09234383112</v>
      </c>
      <c r="AV131" s="27">
        <f t="shared" si="145"/>
        <v>0.1488712269</v>
      </c>
      <c r="AW131" s="27">
        <f t="shared" si="145"/>
        <v>0.2309112067</v>
      </c>
      <c r="AX131" s="27">
        <f t="shared" si="145"/>
        <v>0.08871569141</v>
      </c>
      <c r="AY131" s="27">
        <f t="shared" si="145"/>
        <v>0.127263078</v>
      </c>
      <c r="AZ131" s="27">
        <f t="shared" si="145"/>
        <v>0.216190537</v>
      </c>
      <c r="BA131" s="27">
        <f t="shared" si="145"/>
        <v>0.1187236828</v>
      </c>
      <c r="BB131" s="27">
        <f t="shared" si="145"/>
        <v>0.1628445931</v>
      </c>
      <c r="BC131" s="27">
        <f t="shared" si="145"/>
        <v>0.1166494381</v>
      </c>
      <c r="BD131" s="8"/>
      <c r="BE131" s="8"/>
      <c r="BF131" s="8"/>
      <c r="BG131" s="8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8"/>
      <c r="BU131" s="8"/>
      <c r="BV131" s="8"/>
      <c r="BW131" s="8"/>
    </row>
    <row r="132">
      <c r="A132" s="20" t="s">
        <v>286</v>
      </c>
      <c r="B132" s="8" t="s">
        <v>88</v>
      </c>
      <c r="C132" s="8">
        <v>269.0</v>
      </c>
      <c r="D132" s="8">
        <f t="shared" si="2"/>
        <v>807</v>
      </c>
      <c r="E132" s="8" t="s">
        <v>267</v>
      </c>
      <c r="F132" s="8">
        <f t="shared" si="3"/>
        <v>0.807</v>
      </c>
      <c r="G132" s="8">
        <v>13.0</v>
      </c>
      <c r="H132" s="8">
        <v>13.0</v>
      </c>
      <c r="I132" s="8">
        <v>15.0</v>
      </c>
      <c r="J132" s="8">
        <v>19.0</v>
      </c>
      <c r="K132" s="8">
        <v>38.0</v>
      </c>
      <c r="L132" s="8">
        <v>32.0</v>
      </c>
      <c r="M132" s="8">
        <v>22.0</v>
      </c>
      <c r="N132" s="8">
        <v>16.0</v>
      </c>
      <c r="O132" s="8">
        <v>16.0</v>
      </c>
      <c r="P132" s="8">
        <v>9.0</v>
      </c>
      <c r="Q132" s="8">
        <v>12.0</v>
      </c>
      <c r="R132" s="8">
        <v>19.0</v>
      </c>
      <c r="S132" s="6"/>
      <c r="T132" s="8"/>
      <c r="U132" s="8"/>
      <c r="V132" s="8"/>
      <c r="W132" s="6" t="s">
        <v>286</v>
      </c>
      <c r="X132" s="8" t="s">
        <v>88</v>
      </c>
      <c r="Y132" s="8" t="s">
        <v>267</v>
      </c>
      <c r="Z132" s="24">
        <f t="shared" si="4"/>
        <v>0.9268726035</v>
      </c>
      <c r="AA132" s="24">
        <f t="shared" si="5"/>
        <v>0.6207724797</v>
      </c>
      <c r="AB132" s="24">
        <f t="shared" si="6"/>
        <v>0.7627148377</v>
      </c>
      <c r="AC132" s="24">
        <f t="shared" si="7"/>
        <v>1.030371557</v>
      </c>
      <c r="AD132" s="24">
        <f t="shared" si="8"/>
        <v>1.91492396</v>
      </c>
      <c r="AE132" s="24">
        <f t="shared" si="9"/>
        <v>1.799139562</v>
      </c>
      <c r="AF132" s="24">
        <f t="shared" si="10"/>
        <v>0.9985883592</v>
      </c>
      <c r="AG132" s="24">
        <f t="shared" si="11"/>
        <v>1.246950816</v>
      </c>
      <c r="AH132" s="24">
        <f t="shared" si="12"/>
        <v>0.9187450402</v>
      </c>
      <c r="AI132" s="24">
        <f t="shared" si="13"/>
        <v>0.6476432263</v>
      </c>
      <c r="AJ132" s="24">
        <f t="shared" si="14"/>
        <v>0.8746993221</v>
      </c>
      <c r="AK132" s="24">
        <f t="shared" si="15"/>
        <v>1.563345955</v>
      </c>
      <c r="AL132" s="28">
        <f t="shared" si="16"/>
        <v>1.175799167</v>
      </c>
      <c r="AM132" s="26">
        <f t="shared" si="17"/>
        <v>1.04166212</v>
      </c>
      <c r="AN132" s="8"/>
      <c r="AO132" s="8" t="s">
        <v>286</v>
      </c>
      <c r="AP132" s="8" t="s">
        <v>88</v>
      </c>
      <c r="AQ132" s="8" t="s">
        <v>267</v>
      </c>
      <c r="AR132" s="27">
        <f t="shared" ref="AR132:BC132" si="146">LOG10(Z132+1)</f>
        <v>0.2848530019</v>
      </c>
      <c r="AS132" s="27">
        <f t="shared" si="146"/>
        <v>0.2097220539</v>
      </c>
      <c r="AT132" s="27">
        <f t="shared" si="146"/>
        <v>0.2461820602</v>
      </c>
      <c r="AU132" s="27">
        <f t="shared" si="146"/>
        <v>0.307575521</v>
      </c>
      <c r="AV132" s="27">
        <f t="shared" si="146"/>
        <v>0.46462723</v>
      </c>
      <c r="AW132" s="27">
        <f t="shared" si="146"/>
        <v>0.4470245524</v>
      </c>
      <c r="AX132" s="27">
        <f t="shared" si="146"/>
        <v>0.3007233535</v>
      </c>
      <c r="AY132" s="27">
        <f t="shared" si="146"/>
        <v>0.3515935661</v>
      </c>
      <c r="AZ132" s="27">
        <f t="shared" si="146"/>
        <v>0.2830172702</v>
      </c>
      <c r="BA132" s="27">
        <f t="shared" si="146"/>
        <v>0.2168631772</v>
      </c>
      <c r="BB132" s="27">
        <f t="shared" si="146"/>
        <v>0.2729316223</v>
      </c>
      <c r="BC132" s="27">
        <f t="shared" si="146"/>
        <v>0.4088072236</v>
      </c>
      <c r="BD132" s="8"/>
      <c r="BE132" s="8"/>
      <c r="BF132" s="8"/>
      <c r="BG132" s="8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8"/>
      <c r="BU132" s="8"/>
      <c r="BV132" s="8"/>
      <c r="BW132" s="8"/>
    </row>
    <row r="133">
      <c r="A133" s="20" t="s">
        <v>287</v>
      </c>
      <c r="B133" s="8" t="s">
        <v>88</v>
      </c>
      <c r="C133" s="8">
        <v>217.0</v>
      </c>
      <c r="D133" s="8">
        <f t="shared" si="2"/>
        <v>651</v>
      </c>
      <c r="E133" s="8" t="s">
        <v>267</v>
      </c>
      <c r="F133" s="8">
        <f t="shared" si="3"/>
        <v>0.651</v>
      </c>
      <c r="G133" s="8">
        <v>8.0</v>
      </c>
      <c r="H133" s="8">
        <v>9.0</v>
      </c>
      <c r="I133" s="8">
        <v>20.0</v>
      </c>
      <c r="J133" s="8">
        <v>7.0</v>
      </c>
      <c r="K133" s="8">
        <v>12.0</v>
      </c>
      <c r="L133" s="8">
        <v>8.0</v>
      </c>
      <c r="M133" s="8">
        <v>7.0</v>
      </c>
      <c r="N133" s="8">
        <v>9.0</v>
      </c>
      <c r="O133" s="8">
        <v>10.0</v>
      </c>
      <c r="P133" s="8">
        <v>4.0</v>
      </c>
      <c r="Q133" s="8">
        <v>4.0</v>
      </c>
      <c r="R133" s="8">
        <v>13.0</v>
      </c>
      <c r="S133" s="6"/>
      <c r="T133" s="8"/>
      <c r="U133" s="8"/>
      <c r="V133" s="8"/>
      <c r="W133" s="6" t="s">
        <v>287</v>
      </c>
      <c r="X133" s="8" t="s">
        <v>88</v>
      </c>
      <c r="Y133" s="8" t="s">
        <v>267</v>
      </c>
      <c r="Z133" s="24">
        <f t="shared" si="4"/>
        <v>0.7070648149</v>
      </c>
      <c r="AA133" s="24">
        <f t="shared" si="5"/>
        <v>0.5327508591</v>
      </c>
      <c r="AB133" s="24">
        <f t="shared" si="6"/>
        <v>1.260646951</v>
      </c>
      <c r="AC133" s="24">
        <f t="shared" si="7"/>
        <v>0.4705771629</v>
      </c>
      <c r="AD133" s="24">
        <f t="shared" si="8"/>
        <v>0.7496209729</v>
      </c>
      <c r="AE133" s="24">
        <f t="shared" si="9"/>
        <v>0.5575674448</v>
      </c>
      <c r="AF133" s="24">
        <f t="shared" si="10"/>
        <v>0.3938713616</v>
      </c>
      <c r="AG133" s="24">
        <f t="shared" si="11"/>
        <v>0.8694896096</v>
      </c>
      <c r="AH133" s="24">
        <f t="shared" si="12"/>
        <v>0.7118157138</v>
      </c>
      <c r="AI133" s="24">
        <f t="shared" si="13"/>
        <v>0.3568172614</v>
      </c>
      <c r="AJ133" s="24">
        <f t="shared" si="14"/>
        <v>0.3614348965</v>
      </c>
      <c r="AK133" s="24">
        <f t="shared" si="15"/>
        <v>1.325981277</v>
      </c>
      <c r="AL133" s="28">
        <f t="shared" si="16"/>
        <v>0.7130380343</v>
      </c>
      <c r="AM133" s="26">
        <f t="shared" si="17"/>
        <v>0.6699016867</v>
      </c>
      <c r="AN133" s="8"/>
      <c r="AO133" s="8" t="s">
        <v>287</v>
      </c>
      <c r="AP133" s="8" t="s">
        <v>88</v>
      </c>
      <c r="AQ133" s="8" t="s">
        <v>267</v>
      </c>
      <c r="AR133" s="27">
        <f t="shared" ref="AR133:BC133" si="147">LOG10(Z133+1)</f>
        <v>0.232250011</v>
      </c>
      <c r="AS133" s="27">
        <f t="shared" si="147"/>
        <v>0.1854715682</v>
      </c>
      <c r="AT133" s="27">
        <f t="shared" si="147"/>
        <v>0.3542327432</v>
      </c>
      <c r="AU133" s="27">
        <f t="shared" si="147"/>
        <v>0.1674878174</v>
      </c>
      <c r="AV133" s="27">
        <f t="shared" si="147"/>
        <v>0.242943976</v>
      </c>
      <c r="AW133" s="27">
        <f t="shared" si="147"/>
        <v>0.1924468613</v>
      </c>
      <c r="AX133" s="27">
        <f t="shared" si="147"/>
        <v>0.1442226952</v>
      </c>
      <c r="AY133" s="27">
        <f t="shared" si="147"/>
        <v>0.2717230557</v>
      </c>
      <c r="AZ133" s="27">
        <f t="shared" si="147"/>
        <v>0.2334570087</v>
      </c>
      <c r="BA133" s="27">
        <f t="shared" si="147"/>
        <v>0.13252136</v>
      </c>
      <c r="BB133" s="27">
        <f t="shared" si="147"/>
        <v>0.1339968783</v>
      </c>
      <c r="BC133" s="27">
        <f t="shared" si="147"/>
        <v>0.3666062146</v>
      </c>
      <c r="BD133" s="8"/>
      <c r="BE133" s="8"/>
      <c r="BF133" s="8"/>
      <c r="BG133" s="8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8"/>
      <c r="BU133" s="8"/>
      <c r="BV133" s="8"/>
      <c r="BW133" s="8"/>
    </row>
    <row r="134">
      <c r="A134" s="20" t="s">
        <v>288</v>
      </c>
      <c r="B134" s="8" t="s">
        <v>289</v>
      </c>
      <c r="C134" s="8">
        <v>375.0</v>
      </c>
      <c r="D134" s="8">
        <f t="shared" si="2"/>
        <v>1125</v>
      </c>
      <c r="E134" s="8" t="s">
        <v>267</v>
      </c>
      <c r="F134" s="8">
        <f t="shared" si="3"/>
        <v>1.125</v>
      </c>
      <c r="G134" s="8">
        <v>24.0</v>
      </c>
      <c r="H134" s="8">
        <v>31.0</v>
      </c>
      <c r="I134" s="8">
        <v>30.0</v>
      </c>
      <c r="J134" s="8">
        <v>28.0</v>
      </c>
      <c r="K134" s="8">
        <v>48.0</v>
      </c>
      <c r="L134" s="8">
        <v>39.0</v>
      </c>
      <c r="M134" s="8">
        <v>27.0</v>
      </c>
      <c r="N134" s="8">
        <v>16.0</v>
      </c>
      <c r="O134" s="8">
        <v>28.0</v>
      </c>
      <c r="P134" s="8">
        <v>13.0</v>
      </c>
      <c r="Q134" s="8">
        <v>20.0</v>
      </c>
      <c r="R134" s="8">
        <v>15.0</v>
      </c>
      <c r="S134" s="6"/>
      <c r="T134" s="8"/>
      <c r="U134" s="8"/>
      <c r="V134" s="8"/>
      <c r="W134" s="6" t="s">
        <v>288</v>
      </c>
      <c r="X134" s="8" t="s">
        <v>289</v>
      </c>
      <c r="Y134" s="8" t="s">
        <v>267</v>
      </c>
      <c r="Z134" s="24">
        <f t="shared" si="4"/>
        <v>1.227464519</v>
      </c>
      <c r="AA134" s="24">
        <f t="shared" si="5"/>
        <v>1.06187112</v>
      </c>
      <c r="AB134" s="24">
        <f t="shared" si="6"/>
        <v>1.094241554</v>
      </c>
      <c r="AC134" s="24">
        <f t="shared" si="7"/>
        <v>1.089229273</v>
      </c>
      <c r="AD134" s="24">
        <f t="shared" si="8"/>
        <v>1.735122679</v>
      </c>
      <c r="AE134" s="24">
        <f t="shared" si="9"/>
        <v>1.572897762</v>
      </c>
      <c r="AF134" s="24">
        <f t="shared" si="10"/>
        <v>0.8791208791</v>
      </c>
      <c r="AG134" s="24">
        <f t="shared" si="11"/>
        <v>0.894479385</v>
      </c>
      <c r="AH134" s="24">
        <f t="shared" si="12"/>
        <v>1.153331274</v>
      </c>
      <c r="AI134" s="24">
        <f t="shared" si="13"/>
        <v>0.6710543296</v>
      </c>
      <c r="AJ134" s="24">
        <f t="shared" si="14"/>
        <v>1.045751634</v>
      </c>
      <c r="AK134" s="24">
        <f t="shared" si="15"/>
        <v>0.8853474989</v>
      </c>
      <c r="AL134" s="28">
        <f t="shared" si="16"/>
        <v>1.296804484</v>
      </c>
      <c r="AM134" s="26">
        <f t="shared" si="17"/>
        <v>0.9215141667</v>
      </c>
      <c r="AN134" s="8"/>
      <c r="AO134" s="8" t="s">
        <v>288</v>
      </c>
      <c r="AP134" s="8" t="s">
        <v>289</v>
      </c>
      <c r="AQ134" s="8" t="s">
        <v>267</v>
      </c>
      <c r="AR134" s="27">
        <f t="shared" ref="AR134:BC134" si="148">LOG10(Z134+1)</f>
        <v>0.3478107949</v>
      </c>
      <c r="AS134" s="27">
        <f t="shared" si="148"/>
        <v>0.3142615156</v>
      </c>
      <c r="AT134" s="27">
        <f t="shared" si="148"/>
        <v>0.3210267726</v>
      </c>
      <c r="AU134" s="27">
        <f t="shared" si="148"/>
        <v>0.3199861023</v>
      </c>
      <c r="AV134" s="27">
        <f t="shared" si="148"/>
        <v>0.4369768105</v>
      </c>
      <c r="AW134" s="27">
        <f t="shared" si="148"/>
        <v>0.4104225291</v>
      </c>
      <c r="AX134" s="27">
        <f t="shared" si="148"/>
        <v>0.2739547181</v>
      </c>
      <c r="AY134" s="27">
        <f t="shared" si="148"/>
        <v>0.2774898838</v>
      </c>
      <c r="AZ134" s="27">
        <f t="shared" si="148"/>
        <v>0.3331108479</v>
      </c>
      <c r="BA134" s="27">
        <f t="shared" si="148"/>
        <v>0.22299057</v>
      </c>
      <c r="BB134" s="27">
        <f t="shared" si="148"/>
        <v>0.3108529067</v>
      </c>
      <c r="BC134" s="27">
        <f t="shared" si="148"/>
        <v>0.2753914092</v>
      </c>
      <c r="BD134" s="8"/>
      <c r="BE134" s="8"/>
      <c r="BF134" s="8"/>
      <c r="BG134" s="8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8"/>
      <c r="BU134" s="8"/>
      <c r="BV134" s="8"/>
      <c r="BW134" s="8"/>
    </row>
    <row r="135">
      <c r="A135" s="20" t="s">
        <v>290</v>
      </c>
      <c r="B135" s="8" t="s">
        <v>291</v>
      </c>
      <c r="C135" s="8">
        <v>438.0</v>
      </c>
      <c r="D135" s="8">
        <f t="shared" si="2"/>
        <v>1314</v>
      </c>
      <c r="E135" s="8" t="s">
        <v>267</v>
      </c>
      <c r="F135" s="8">
        <f t="shared" si="3"/>
        <v>1.314</v>
      </c>
      <c r="G135" s="8">
        <v>82.0</v>
      </c>
      <c r="H135" s="8">
        <v>121.0</v>
      </c>
      <c r="I135" s="8">
        <v>133.0</v>
      </c>
      <c r="J135" s="8">
        <v>121.0</v>
      </c>
      <c r="K135" s="8">
        <v>166.0</v>
      </c>
      <c r="L135" s="8">
        <v>182.0</v>
      </c>
      <c r="M135" s="8">
        <v>146.0</v>
      </c>
      <c r="N135" s="8">
        <v>80.0</v>
      </c>
      <c r="O135" s="8">
        <v>149.0</v>
      </c>
      <c r="P135" s="8">
        <v>91.0</v>
      </c>
      <c r="Q135" s="8">
        <v>92.0</v>
      </c>
      <c r="R135" s="8">
        <v>111.0</v>
      </c>
      <c r="S135" s="6"/>
      <c r="T135" s="8"/>
      <c r="U135" s="8"/>
      <c r="V135" s="8"/>
      <c r="W135" s="6" t="s">
        <v>290</v>
      </c>
      <c r="X135" s="8" t="s">
        <v>291</v>
      </c>
      <c r="Y135" s="8" t="s">
        <v>267</v>
      </c>
      <c r="Z135" s="24">
        <f t="shared" si="4"/>
        <v>3.59061396</v>
      </c>
      <c r="AA135" s="24">
        <f t="shared" si="5"/>
        <v>3.548564005</v>
      </c>
      <c r="AB135" s="24">
        <f t="shared" si="6"/>
        <v>4.153371195</v>
      </c>
      <c r="AC135" s="24">
        <f t="shared" si="7"/>
        <v>4.029988443</v>
      </c>
      <c r="AD135" s="24">
        <f t="shared" si="8"/>
        <v>5.137527908</v>
      </c>
      <c r="AE135" s="24">
        <f t="shared" si="9"/>
        <v>6.284408865</v>
      </c>
      <c r="AF135" s="24">
        <f t="shared" si="10"/>
        <v>4.07000407</v>
      </c>
      <c r="AG135" s="24">
        <f t="shared" si="11"/>
        <v>3.829106957</v>
      </c>
      <c r="AH135" s="24">
        <f t="shared" si="12"/>
        <v>5.254597597</v>
      </c>
      <c r="AI135" s="24">
        <f t="shared" si="13"/>
        <v>4.021729715</v>
      </c>
      <c r="AJ135" s="24">
        <f t="shared" si="14"/>
        <v>4.118542394</v>
      </c>
      <c r="AK135" s="24">
        <f t="shared" si="15"/>
        <v>5.609222168</v>
      </c>
      <c r="AL135" s="28">
        <f t="shared" si="16"/>
        <v>4.457412396</v>
      </c>
      <c r="AM135" s="26">
        <f t="shared" si="17"/>
        <v>4.48386715</v>
      </c>
      <c r="AN135" s="8"/>
      <c r="AO135" s="8" t="s">
        <v>290</v>
      </c>
      <c r="AP135" s="8" t="s">
        <v>291</v>
      </c>
      <c r="AQ135" s="8" t="s">
        <v>267</v>
      </c>
      <c r="AR135" s="27">
        <f t="shared" ref="AR135:BC135" si="149">LOG10(Z135+1)</f>
        <v>0.661870773</v>
      </c>
      <c r="AS135" s="27">
        <f t="shared" si="149"/>
        <v>0.6578743102</v>
      </c>
      <c r="AT135" s="27">
        <f t="shared" si="149"/>
        <v>0.7120914256</v>
      </c>
      <c r="AU135" s="27">
        <f t="shared" si="149"/>
        <v>0.7015669872</v>
      </c>
      <c r="AV135" s="27">
        <f t="shared" si="149"/>
        <v>0.7879934799</v>
      </c>
      <c r="AW135" s="27">
        <f t="shared" si="149"/>
        <v>0.8623943142</v>
      </c>
      <c r="AX135" s="27">
        <f t="shared" si="149"/>
        <v>0.705008308</v>
      </c>
      <c r="AY135" s="27">
        <f t="shared" si="149"/>
        <v>0.6838668244</v>
      </c>
      <c r="AZ135" s="27">
        <f t="shared" si="149"/>
        <v>0.7961993736</v>
      </c>
      <c r="BA135" s="27">
        <f t="shared" si="149"/>
        <v>0.7008533339</v>
      </c>
      <c r="BB135" s="27">
        <f t="shared" si="149"/>
        <v>0.7091463047</v>
      </c>
      <c r="BC135" s="27">
        <f t="shared" si="149"/>
        <v>0.8201503508</v>
      </c>
      <c r="BD135" s="8"/>
      <c r="BE135" s="8"/>
      <c r="BF135" s="8"/>
      <c r="BG135" s="8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8"/>
      <c r="BU135" s="8"/>
      <c r="BV135" s="8"/>
      <c r="BW135" s="8"/>
    </row>
    <row r="136">
      <c r="A136" s="20" t="s">
        <v>292</v>
      </c>
      <c r="B136" s="8" t="s">
        <v>88</v>
      </c>
      <c r="C136" s="8">
        <v>442.0</v>
      </c>
      <c r="D136" s="8">
        <f t="shared" si="2"/>
        <v>1326</v>
      </c>
      <c r="E136" s="8" t="s">
        <v>267</v>
      </c>
      <c r="F136" s="8">
        <f t="shared" si="3"/>
        <v>1.326</v>
      </c>
      <c r="G136" s="8">
        <v>37.0</v>
      </c>
      <c r="H136" s="8">
        <v>25.0</v>
      </c>
      <c r="I136" s="8">
        <v>48.0</v>
      </c>
      <c r="J136" s="8">
        <v>43.0</v>
      </c>
      <c r="K136" s="8">
        <v>54.0</v>
      </c>
      <c r="L136" s="8">
        <v>53.0</v>
      </c>
      <c r="M136" s="8">
        <v>26.0</v>
      </c>
      <c r="N136" s="8">
        <v>17.0</v>
      </c>
      <c r="O136" s="8">
        <v>55.0</v>
      </c>
      <c r="P136" s="8">
        <v>28.0</v>
      </c>
      <c r="Q136" s="8">
        <v>37.0</v>
      </c>
      <c r="R136" s="8">
        <v>23.0</v>
      </c>
      <c r="S136" s="6"/>
      <c r="T136" s="8"/>
      <c r="U136" s="8"/>
      <c r="V136" s="8"/>
      <c r="W136" s="6" t="s">
        <v>292</v>
      </c>
      <c r="X136" s="8" t="s">
        <v>88</v>
      </c>
      <c r="Y136" s="8" t="s">
        <v>267</v>
      </c>
      <c r="Z136" s="24">
        <f t="shared" si="4"/>
        <v>1.605493043</v>
      </c>
      <c r="AA136" s="24">
        <f t="shared" si="5"/>
        <v>0.7265393189</v>
      </c>
      <c r="AB136" s="24">
        <f t="shared" si="6"/>
        <v>1.485395774</v>
      </c>
      <c r="AC136" s="24">
        <f t="shared" si="7"/>
        <v>1.419184068</v>
      </c>
      <c r="AD136" s="24">
        <f t="shared" si="8"/>
        <v>1.656119638</v>
      </c>
      <c r="AE136" s="24">
        <f t="shared" si="9"/>
        <v>1.813513343</v>
      </c>
      <c r="AF136" s="24">
        <f t="shared" si="10"/>
        <v>0.7182360124</v>
      </c>
      <c r="AG136" s="24">
        <f t="shared" si="11"/>
        <v>0.806321561</v>
      </c>
      <c r="AH136" s="24">
        <f t="shared" si="12"/>
        <v>1.922063471</v>
      </c>
      <c r="AI136" s="24">
        <f t="shared" si="13"/>
        <v>1.226256606</v>
      </c>
      <c r="AJ136" s="24">
        <f t="shared" si="14"/>
        <v>1.641380534</v>
      </c>
      <c r="AK136" s="24">
        <f t="shared" si="15"/>
        <v>1.151752968</v>
      </c>
      <c r="AL136" s="28">
        <f t="shared" si="16"/>
        <v>1.451040864</v>
      </c>
      <c r="AM136" s="26">
        <f t="shared" si="17"/>
        <v>1.244335192</v>
      </c>
      <c r="AN136" s="8"/>
      <c r="AO136" s="8" t="s">
        <v>292</v>
      </c>
      <c r="AP136" s="8" t="s">
        <v>88</v>
      </c>
      <c r="AQ136" s="8" t="s">
        <v>267</v>
      </c>
      <c r="AR136" s="27">
        <f t="shared" ref="AR136:BC136" si="150">LOG10(Z136+1)</f>
        <v>0.4158899178</v>
      </c>
      <c r="AS136" s="27">
        <f t="shared" si="150"/>
        <v>0.2371764731</v>
      </c>
      <c r="AT136" s="27">
        <f t="shared" si="150"/>
        <v>0.3953955556</v>
      </c>
      <c r="AU136" s="27">
        <f t="shared" si="150"/>
        <v>0.3836689137</v>
      </c>
      <c r="AV136" s="27">
        <f t="shared" si="150"/>
        <v>0.4242476328</v>
      </c>
      <c r="AW136" s="27">
        <f t="shared" si="150"/>
        <v>0.4492489792</v>
      </c>
      <c r="AX136" s="27">
        <f t="shared" si="150"/>
        <v>0.2350828171</v>
      </c>
      <c r="AY136" s="27">
        <f t="shared" si="150"/>
        <v>0.2567950659</v>
      </c>
      <c r="AZ136" s="27">
        <f t="shared" si="150"/>
        <v>0.4656896452</v>
      </c>
      <c r="BA136" s="27">
        <f t="shared" si="150"/>
        <v>0.3475752213</v>
      </c>
      <c r="BB136" s="27">
        <f t="shared" si="150"/>
        <v>0.4218309729</v>
      </c>
      <c r="BC136" s="27">
        <f t="shared" si="150"/>
        <v>0.3327924107</v>
      </c>
      <c r="BD136" s="8"/>
      <c r="BE136" s="8"/>
      <c r="BF136" s="8"/>
      <c r="BG136" s="8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8"/>
      <c r="BU136" s="8"/>
      <c r="BV136" s="8"/>
      <c r="BW136" s="8"/>
    </row>
    <row r="137">
      <c r="A137" s="20" t="s">
        <v>293</v>
      </c>
      <c r="B137" s="8" t="s">
        <v>88</v>
      </c>
      <c r="C137" s="8">
        <v>396.0</v>
      </c>
      <c r="D137" s="8">
        <f t="shared" si="2"/>
        <v>1188</v>
      </c>
      <c r="E137" s="8" t="s">
        <v>267</v>
      </c>
      <c r="F137" s="8">
        <f t="shared" si="3"/>
        <v>1.188</v>
      </c>
      <c r="G137" s="8">
        <v>31.0</v>
      </c>
      <c r="H137" s="8">
        <v>24.0</v>
      </c>
      <c r="I137" s="8">
        <v>24.0</v>
      </c>
      <c r="J137" s="8">
        <v>46.0</v>
      </c>
      <c r="K137" s="8">
        <v>37.0</v>
      </c>
      <c r="L137" s="8">
        <v>20.0</v>
      </c>
      <c r="M137" s="8">
        <v>20.0</v>
      </c>
      <c r="N137" s="8">
        <v>18.0</v>
      </c>
      <c r="O137" s="8">
        <v>38.0</v>
      </c>
      <c r="P137" s="8">
        <v>15.0</v>
      </c>
      <c r="Q137" s="8">
        <v>15.0</v>
      </c>
      <c r="R137" s="8">
        <v>17.0</v>
      </c>
      <c r="S137" s="6"/>
      <c r="T137" s="8"/>
      <c r="U137" s="8"/>
      <c r="V137" s="8"/>
      <c r="W137" s="6" t="s">
        <v>293</v>
      </c>
      <c r="X137" s="8" t="s">
        <v>88</v>
      </c>
      <c r="Y137" s="8" t="s">
        <v>267</v>
      </c>
      <c r="Z137" s="24">
        <f t="shared" si="4"/>
        <v>1.501396783</v>
      </c>
      <c r="AA137" s="24">
        <f t="shared" si="5"/>
        <v>0.7784978883</v>
      </c>
      <c r="AB137" s="24">
        <f t="shared" si="6"/>
        <v>0.8289708741</v>
      </c>
      <c r="AC137" s="24">
        <f t="shared" si="7"/>
        <v>1.694553117</v>
      </c>
      <c r="AD137" s="24">
        <f t="shared" si="8"/>
        <v>1.266562877</v>
      </c>
      <c r="AE137" s="24">
        <f t="shared" si="9"/>
        <v>0.7638392393</v>
      </c>
      <c r="AF137" s="24">
        <f t="shared" si="10"/>
        <v>0.6166672833</v>
      </c>
      <c r="AG137" s="24">
        <f t="shared" si="11"/>
        <v>0.9529254812</v>
      </c>
      <c r="AH137" s="24">
        <f t="shared" si="12"/>
        <v>1.482230398</v>
      </c>
      <c r="AI137" s="24">
        <f t="shared" si="13"/>
        <v>0.7332324405</v>
      </c>
      <c r="AJ137" s="24">
        <f t="shared" si="14"/>
        <v>0.742721331</v>
      </c>
      <c r="AK137" s="24">
        <f t="shared" si="15"/>
        <v>0.9501835531</v>
      </c>
      <c r="AL137" s="28">
        <f t="shared" si="16"/>
        <v>1.13897013</v>
      </c>
      <c r="AM137" s="26">
        <f t="shared" si="17"/>
        <v>0.9129934145</v>
      </c>
      <c r="AN137" s="8"/>
      <c r="AO137" s="8" t="s">
        <v>293</v>
      </c>
      <c r="AP137" s="8" t="s">
        <v>88</v>
      </c>
      <c r="AQ137" s="8" t="s">
        <v>267</v>
      </c>
      <c r="AR137" s="27">
        <f t="shared" ref="AR137:BC137" si="151">LOG10(Z137+1)</f>
        <v>0.398182587</v>
      </c>
      <c r="AS137" s="27">
        <f t="shared" si="151"/>
        <v>0.2500533539</v>
      </c>
      <c r="AT137" s="27">
        <f t="shared" si="151"/>
        <v>0.2622067895</v>
      </c>
      <c r="AU137" s="27">
        <f t="shared" si="151"/>
        <v>0.4304867491</v>
      </c>
      <c r="AV137" s="27">
        <f t="shared" si="151"/>
        <v>0.3553677714</v>
      </c>
      <c r="AW137" s="27">
        <f t="shared" si="151"/>
        <v>0.2464589999</v>
      </c>
      <c r="AX137" s="27">
        <f t="shared" si="151"/>
        <v>0.2086206495</v>
      </c>
      <c r="AY137" s="27">
        <f t="shared" si="151"/>
        <v>0.290685672</v>
      </c>
      <c r="AZ137" s="27">
        <f t="shared" si="151"/>
        <v>0.3948420898</v>
      </c>
      <c r="BA137" s="27">
        <f t="shared" si="151"/>
        <v>0.238856809</v>
      </c>
      <c r="BB137" s="27">
        <f t="shared" si="151"/>
        <v>0.241227947</v>
      </c>
      <c r="BC137" s="27">
        <f t="shared" si="151"/>
        <v>0.2900754895</v>
      </c>
      <c r="BD137" s="8"/>
      <c r="BE137" s="8"/>
      <c r="BF137" s="8"/>
      <c r="BG137" s="8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8"/>
      <c r="BU137" s="8"/>
      <c r="BV137" s="8"/>
      <c r="BW137" s="8"/>
    </row>
    <row r="138">
      <c r="A138" s="20" t="s">
        <v>294</v>
      </c>
      <c r="B138" s="8" t="s">
        <v>88</v>
      </c>
      <c r="C138" s="8">
        <v>221.0</v>
      </c>
      <c r="D138" s="8">
        <f t="shared" si="2"/>
        <v>663</v>
      </c>
      <c r="E138" s="8" t="s">
        <v>267</v>
      </c>
      <c r="F138" s="8">
        <f t="shared" si="3"/>
        <v>0.663</v>
      </c>
      <c r="G138" s="8">
        <v>30.0</v>
      </c>
      <c r="H138" s="8">
        <v>31.0</v>
      </c>
      <c r="I138" s="8">
        <v>18.0</v>
      </c>
      <c r="J138" s="8">
        <v>29.0</v>
      </c>
      <c r="K138" s="8">
        <v>32.0</v>
      </c>
      <c r="L138" s="8">
        <v>39.0</v>
      </c>
      <c r="M138" s="8">
        <v>28.0</v>
      </c>
      <c r="N138" s="8">
        <v>25.0</v>
      </c>
      <c r="O138" s="8">
        <v>22.0</v>
      </c>
      <c r="P138" s="8">
        <v>9.0</v>
      </c>
      <c r="Q138" s="8">
        <v>11.0</v>
      </c>
      <c r="R138" s="8">
        <v>14.0</v>
      </c>
      <c r="S138" s="6"/>
      <c r="T138" s="8"/>
      <c r="U138" s="8"/>
      <c r="V138" s="8"/>
      <c r="W138" s="6" t="s">
        <v>294</v>
      </c>
      <c r="X138" s="8" t="s">
        <v>88</v>
      </c>
      <c r="Y138" s="8" t="s">
        <v>267</v>
      </c>
      <c r="Z138" s="24">
        <f t="shared" si="4"/>
        <v>2.603502231</v>
      </c>
      <c r="AA138" s="24">
        <f t="shared" si="5"/>
        <v>1.801817511</v>
      </c>
      <c r="AB138" s="24">
        <f t="shared" si="6"/>
        <v>1.114046831</v>
      </c>
      <c r="AC138" s="24">
        <f t="shared" si="7"/>
        <v>1.914248278</v>
      </c>
      <c r="AD138" s="24">
        <f t="shared" si="8"/>
        <v>1.96280846</v>
      </c>
      <c r="AE138" s="24">
        <f t="shared" si="9"/>
        <v>2.668944166</v>
      </c>
      <c r="AF138" s="24">
        <f t="shared" si="10"/>
        <v>1.546969873</v>
      </c>
      <c r="AG138" s="24">
        <f t="shared" si="11"/>
        <v>2.371534003</v>
      </c>
      <c r="AH138" s="24">
        <f t="shared" si="12"/>
        <v>1.537650777</v>
      </c>
      <c r="AI138" s="24">
        <f t="shared" si="13"/>
        <v>0.7883078184</v>
      </c>
      <c r="AJ138" s="24">
        <f t="shared" si="14"/>
        <v>0.9759559933</v>
      </c>
      <c r="AK138" s="24">
        <f t="shared" si="15"/>
        <v>1.402134048</v>
      </c>
      <c r="AL138" s="28">
        <f t="shared" si="16"/>
        <v>2.010894579</v>
      </c>
      <c r="AM138" s="26">
        <f t="shared" si="17"/>
        <v>1.437092085</v>
      </c>
      <c r="AN138" s="8"/>
      <c r="AO138" s="8" t="s">
        <v>294</v>
      </c>
      <c r="AP138" s="8" t="s">
        <v>88</v>
      </c>
      <c r="AQ138" s="8" t="s">
        <v>267</v>
      </c>
      <c r="AR138" s="27">
        <f t="shared" ref="AR138:BC138" si="152">LOG10(Z138+1)</f>
        <v>0.5567247953</v>
      </c>
      <c r="AS138" s="27">
        <f t="shared" si="152"/>
        <v>0.4474398452</v>
      </c>
      <c r="AT138" s="27">
        <f t="shared" si="152"/>
        <v>0.3251146037</v>
      </c>
      <c r="AU138" s="27">
        <f t="shared" si="152"/>
        <v>0.4645265485</v>
      </c>
      <c r="AV138" s="27">
        <f t="shared" si="152"/>
        <v>0.4717035761</v>
      </c>
      <c r="AW138" s="27">
        <f t="shared" si="152"/>
        <v>0.5645411027</v>
      </c>
      <c r="AX138" s="27">
        <f t="shared" si="152"/>
        <v>0.4060238079</v>
      </c>
      <c r="AY138" s="27">
        <f t="shared" si="152"/>
        <v>0.527827544</v>
      </c>
      <c r="AZ138" s="27">
        <f t="shared" si="152"/>
        <v>0.4044318557</v>
      </c>
      <c r="BA138" s="27">
        <f t="shared" si="152"/>
        <v>0.2524422753</v>
      </c>
      <c r="BB138" s="27">
        <f t="shared" si="152"/>
        <v>0.2957772681</v>
      </c>
      <c r="BC138" s="27">
        <f t="shared" si="152"/>
        <v>0.380597239</v>
      </c>
      <c r="BD138" s="8"/>
      <c r="BE138" s="8"/>
      <c r="BF138" s="8"/>
      <c r="BG138" s="8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8"/>
      <c r="BU138" s="8"/>
      <c r="BV138" s="8"/>
      <c r="BW138" s="8"/>
    </row>
    <row r="139">
      <c r="A139" s="20" t="s">
        <v>295</v>
      </c>
      <c r="B139" s="8" t="s">
        <v>88</v>
      </c>
      <c r="C139" s="8">
        <v>227.0</v>
      </c>
      <c r="D139" s="8">
        <f t="shared" si="2"/>
        <v>681</v>
      </c>
      <c r="E139" s="8" t="s">
        <v>267</v>
      </c>
      <c r="F139" s="8">
        <f t="shared" si="3"/>
        <v>0.681</v>
      </c>
      <c r="G139" s="8">
        <v>15.0</v>
      </c>
      <c r="H139" s="8">
        <v>28.0</v>
      </c>
      <c r="I139" s="8">
        <v>19.0</v>
      </c>
      <c r="J139" s="8">
        <v>25.0</v>
      </c>
      <c r="K139" s="8">
        <v>21.0</v>
      </c>
      <c r="L139" s="8">
        <v>9.0</v>
      </c>
      <c r="M139" s="8">
        <v>14.0</v>
      </c>
      <c r="N139" s="8">
        <v>12.0</v>
      </c>
      <c r="O139" s="8">
        <v>11.0</v>
      </c>
      <c r="P139" s="8">
        <v>13.0</v>
      </c>
      <c r="Q139" s="8">
        <v>16.0</v>
      </c>
      <c r="R139" s="8">
        <v>11.0</v>
      </c>
      <c r="S139" s="6"/>
      <c r="T139" s="8"/>
      <c r="U139" s="8"/>
      <c r="V139" s="8"/>
      <c r="W139" s="6" t="s">
        <v>295</v>
      </c>
      <c r="X139" s="8" t="s">
        <v>88</v>
      </c>
      <c r="Y139" s="8" t="s">
        <v>267</v>
      </c>
      <c r="Z139" s="24">
        <f t="shared" si="4"/>
        <v>1.267343597</v>
      </c>
      <c r="AA139" s="24">
        <f t="shared" si="5"/>
        <v>1.584431826</v>
      </c>
      <c r="AB139" s="24">
        <f t="shared" si="6"/>
        <v>1.144856251</v>
      </c>
      <c r="AC139" s="24">
        <f t="shared" si="7"/>
        <v>1.606596041</v>
      </c>
      <c r="AD139" s="24">
        <f t="shared" si="8"/>
        <v>1.254046539</v>
      </c>
      <c r="AE139" s="24">
        <f t="shared" si="9"/>
        <v>0.5996306275</v>
      </c>
      <c r="AF139" s="24">
        <f t="shared" si="10"/>
        <v>0.7530404006</v>
      </c>
      <c r="AG139" s="24">
        <f t="shared" si="11"/>
        <v>1.108248137</v>
      </c>
      <c r="AH139" s="24">
        <f t="shared" si="12"/>
        <v>0.7485040127</v>
      </c>
      <c r="AI139" s="24">
        <f t="shared" si="13"/>
        <v>1.108569928</v>
      </c>
      <c r="AJ139" s="24">
        <f t="shared" si="14"/>
        <v>1.382050618</v>
      </c>
      <c r="AK139" s="24">
        <f t="shared" si="15"/>
        <v>1.072557543</v>
      </c>
      <c r="AL139" s="28">
        <f t="shared" si="16"/>
        <v>1.24281748</v>
      </c>
      <c r="AM139" s="26">
        <f t="shared" si="17"/>
        <v>1.02882844</v>
      </c>
      <c r="AN139" s="8"/>
      <c r="AO139" s="8" t="s">
        <v>295</v>
      </c>
      <c r="AP139" s="8" t="s">
        <v>88</v>
      </c>
      <c r="AQ139" s="8" t="s">
        <v>267</v>
      </c>
      <c r="AR139" s="27">
        <f t="shared" ref="AR139:BC139" si="153">LOG10(Z139+1)</f>
        <v>0.3555173388</v>
      </c>
      <c r="AS139" s="27">
        <f t="shared" si="153"/>
        <v>0.4123650805</v>
      </c>
      <c r="AT139" s="27">
        <f t="shared" si="153"/>
        <v>0.331398191</v>
      </c>
      <c r="AU139" s="27">
        <f t="shared" si="153"/>
        <v>0.4160737313</v>
      </c>
      <c r="AV139" s="27">
        <f t="shared" si="153"/>
        <v>0.3529628787</v>
      </c>
      <c r="AW139" s="27">
        <f t="shared" si="153"/>
        <v>0.2040197108</v>
      </c>
      <c r="AX139" s="27">
        <f t="shared" si="153"/>
        <v>0.243791925</v>
      </c>
      <c r="AY139" s="27">
        <f t="shared" si="153"/>
        <v>0.3239217252</v>
      </c>
      <c r="AZ139" s="27">
        <f t="shared" si="153"/>
        <v>0.2426666333</v>
      </c>
      <c r="BA139" s="27">
        <f t="shared" si="153"/>
        <v>0.3239880084</v>
      </c>
      <c r="BB139" s="27">
        <f t="shared" si="153"/>
        <v>0.3769509858</v>
      </c>
      <c r="BC139" s="27">
        <f t="shared" si="153"/>
        <v>0.3165065972</v>
      </c>
      <c r="BD139" s="8"/>
      <c r="BE139" s="8"/>
      <c r="BF139" s="8"/>
      <c r="BG139" s="8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8"/>
      <c r="BU139" s="8"/>
      <c r="BV139" s="8"/>
      <c r="BW139" s="8"/>
    </row>
    <row r="140">
      <c r="A140" s="20" t="s">
        <v>296</v>
      </c>
      <c r="B140" s="8" t="s">
        <v>88</v>
      </c>
      <c r="C140" s="8">
        <v>232.0</v>
      </c>
      <c r="D140" s="8">
        <f t="shared" si="2"/>
        <v>696</v>
      </c>
      <c r="E140" s="8" t="s">
        <v>267</v>
      </c>
      <c r="F140" s="8">
        <f t="shared" si="3"/>
        <v>0.696</v>
      </c>
      <c r="G140" s="8">
        <v>0.0</v>
      </c>
      <c r="H140" s="8">
        <v>9.0</v>
      </c>
      <c r="I140" s="8">
        <v>0.0</v>
      </c>
      <c r="J140" s="8">
        <v>0.0</v>
      </c>
      <c r="K140" s="8">
        <v>0.0</v>
      </c>
      <c r="L140" s="8">
        <v>0.0</v>
      </c>
      <c r="M140" s="8">
        <v>0.0</v>
      </c>
      <c r="N140" s="8">
        <v>5.0</v>
      </c>
      <c r="O140" s="8">
        <v>7.0</v>
      </c>
      <c r="P140" s="8">
        <v>0.0</v>
      </c>
      <c r="Q140" s="8">
        <v>0.0</v>
      </c>
      <c r="R140" s="8">
        <v>7.0</v>
      </c>
      <c r="S140" s="6"/>
      <c r="T140" s="8"/>
      <c r="U140" s="8"/>
      <c r="V140" s="8"/>
      <c r="W140" s="6" t="s">
        <v>296</v>
      </c>
      <c r="X140" s="8" t="s">
        <v>88</v>
      </c>
      <c r="Y140" s="8" t="s">
        <v>267</v>
      </c>
      <c r="Z140" s="24">
        <f t="shared" si="4"/>
        <v>0</v>
      </c>
      <c r="AA140" s="24">
        <f t="shared" si="5"/>
        <v>0.4983057604</v>
      </c>
      <c r="AB140" s="24">
        <f t="shared" si="6"/>
        <v>0</v>
      </c>
      <c r="AC140" s="24">
        <f t="shared" si="7"/>
        <v>0</v>
      </c>
      <c r="AD140" s="24">
        <f t="shared" si="8"/>
        <v>0</v>
      </c>
      <c r="AE140" s="24">
        <f t="shared" si="9"/>
        <v>0</v>
      </c>
      <c r="AF140" s="24">
        <f t="shared" si="10"/>
        <v>0</v>
      </c>
      <c r="AG140" s="24">
        <f t="shared" si="11"/>
        <v>0.4518181161</v>
      </c>
      <c r="AH140" s="24">
        <f t="shared" si="12"/>
        <v>0.4660552022</v>
      </c>
      <c r="AI140" s="24">
        <f t="shared" si="13"/>
        <v>0</v>
      </c>
      <c r="AJ140" s="24">
        <f t="shared" si="14"/>
        <v>0</v>
      </c>
      <c r="AK140" s="24">
        <f t="shared" si="15"/>
        <v>0.6678267772</v>
      </c>
      <c r="AL140" s="28">
        <f t="shared" si="16"/>
        <v>0.08305096007</v>
      </c>
      <c r="AM140" s="26">
        <f t="shared" si="17"/>
        <v>0.2642833493</v>
      </c>
      <c r="AN140" s="8"/>
      <c r="AO140" s="8" t="s">
        <v>296</v>
      </c>
      <c r="AP140" s="8" t="s">
        <v>88</v>
      </c>
      <c r="AQ140" s="8" t="s">
        <v>267</v>
      </c>
      <c r="AR140" s="27">
        <f t="shared" ref="AR140:BC140" si="154">LOG10(Z140+1)</f>
        <v>0</v>
      </c>
      <c r="AS140" s="27">
        <f t="shared" si="154"/>
        <v>0.1756004492</v>
      </c>
      <c r="AT140" s="27">
        <f t="shared" si="154"/>
        <v>0</v>
      </c>
      <c r="AU140" s="27">
        <f t="shared" si="154"/>
        <v>0</v>
      </c>
      <c r="AV140" s="27">
        <f t="shared" si="154"/>
        <v>0</v>
      </c>
      <c r="AW140" s="27">
        <f t="shared" si="154"/>
        <v>0</v>
      </c>
      <c r="AX140" s="27">
        <f t="shared" si="154"/>
        <v>0</v>
      </c>
      <c r="AY140" s="27">
        <f t="shared" si="154"/>
        <v>0.1619122113</v>
      </c>
      <c r="AZ140" s="27">
        <f t="shared" si="154"/>
        <v>0.1661503234</v>
      </c>
      <c r="BA140" s="27">
        <f t="shared" si="154"/>
        <v>0</v>
      </c>
      <c r="BB140" s="27">
        <f t="shared" si="154"/>
        <v>0</v>
      </c>
      <c r="BC140" s="27">
        <f t="shared" si="154"/>
        <v>0.2221509422</v>
      </c>
      <c r="BD140" s="8"/>
      <c r="BE140" s="8"/>
      <c r="BF140" s="8"/>
      <c r="BG140" s="8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8"/>
      <c r="BU140" s="8"/>
      <c r="BV140" s="8"/>
      <c r="BW140" s="8"/>
    </row>
    <row r="141">
      <c r="A141" s="20" t="s">
        <v>297</v>
      </c>
      <c r="B141" s="8" t="s">
        <v>88</v>
      </c>
      <c r="C141" s="8">
        <v>237.0</v>
      </c>
      <c r="D141" s="8">
        <f t="shared" si="2"/>
        <v>711</v>
      </c>
      <c r="E141" s="8" t="s">
        <v>267</v>
      </c>
      <c r="F141" s="8">
        <f t="shared" si="3"/>
        <v>0.711</v>
      </c>
      <c r="G141" s="8">
        <v>8.0</v>
      </c>
      <c r="H141" s="8">
        <v>6.0</v>
      </c>
      <c r="I141" s="8">
        <v>14.0</v>
      </c>
      <c r="J141" s="8">
        <v>7.0</v>
      </c>
      <c r="K141" s="8">
        <v>1.0</v>
      </c>
      <c r="L141" s="8">
        <v>14.0</v>
      </c>
      <c r="M141" s="8">
        <v>7.0</v>
      </c>
      <c r="N141" s="8">
        <v>11.0</v>
      </c>
      <c r="O141" s="8">
        <v>12.0</v>
      </c>
      <c r="P141" s="8">
        <v>9.0</v>
      </c>
      <c r="Q141" s="8">
        <v>5.0</v>
      </c>
      <c r="R141" s="8">
        <v>8.0</v>
      </c>
      <c r="S141" s="6"/>
      <c r="T141" s="8"/>
      <c r="U141" s="8"/>
      <c r="V141" s="8"/>
      <c r="W141" s="6" t="s">
        <v>297</v>
      </c>
      <c r="X141" s="8" t="s">
        <v>88</v>
      </c>
      <c r="Y141" s="8" t="s">
        <v>267</v>
      </c>
      <c r="Z141" s="24">
        <f t="shared" si="4"/>
        <v>0.647396898</v>
      </c>
      <c r="AA141" s="24">
        <f t="shared" si="5"/>
        <v>0.3251953204</v>
      </c>
      <c r="AB141" s="24">
        <f t="shared" si="6"/>
        <v>0.8079842697</v>
      </c>
      <c r="AC141" s="24">
        <f t="shared" si="7"/>
        <v>0.4308660099</v>
      </c>
      <c r="AD141" s="24">
        <f t="shared" si="8"/>
        <v>0.05719681826</v>
      </c>
      <c r="AE141" s="24">
        <f t="shared" si="9"/>
        <v>0.8934018445</v>
      </c>
      <c r="AF141" s="24">
        <f t="shared" si="10"/>
        <v>0.360633272</v>
      </c>
      <c r="AG141" s="24">
        <f t="shared" si="11"/>
        <v>0.9730293943</v>
      </c>
      <c r="AH141" s="24">
        <f t="shared" si="12"/>
        <v>0.7820962526</v>
      </c>
      <c r="AI141" s="24">
        <f t="shared" si="13"/>
        <v>0.7350887252</v>
      </c>
      <c r="AJ141" s="24">
        <f t="shared" si="14"/>
        <v>0.4136675767</v>
      </c>
      <c r="AK141" s="24">
        <f t="shared" si="15"/>
        <v>0.747128691</v>
      </c>
      <c r="AL141" s="28">
        <f t="shared" si="16"/>
        <v>0.5270068601</v>
      </c>
      <c r="AM141" s="26">
        <f t="shared" si="17"/>
        <v>0.6686073187</v>
      </c>
      <c r="AN141" s="8"/>
      <c r="AO141" s="8" t="s">
        <v>297</v>
      </c>
      <c r="AP141" s="8" t="s">
        <v>88</v>
      </c>
      <c r="AQ141" s="8" t="s">
        <v>267</v>
      </c>
      <c r="AR141" s="27">
        <f t="shared" ref="AR141:BC141" si="155">LOG10(Z141+1)</f>
        <v>0.2167982439</v>
      </c>
      <c r="AS141" s="27">
        <f t="shared" si="155"/>
        <v>0.1222798936</v>
      </c>
      <c r="AT141" s="27">
        <f t="shared" si="155"/>
        <v>0.2571946476</v>
      </c>
      <c r="AU141" s="27">
        <f t="shared" si="155"/>
        <v>0.1555989672</v>
      </c>
      <c r="AV141" s="27">
        <f t="shared" si="155"/>
        <v>0.02415584741</v>
      </c>
      <c r="AW141" s="27">
        <f t="shared" si="155"/>
        <v>0.2772427959</v>
      </c>
      <c r="AX141" s="27">
        <f t="shared" si="155"/>
        <v>0.1337410867</v>
      </c>
      <c r="AY141" s="27">
        <f t="shared" si="155"/>
        <v>0.2951335555</v>
      </c>
      <c r="AZ141" s="27">
        <f t="shared" si="155"/>
        <v>0.250931157</v>
      </c>
      <c r="BA141" s="27">
        <f t="shared" si="155"/>
        <v>0.2393216877</v>
      </c>
      <c r="BB141" s="27">
        <f t="shared" si="155"/>
        <v>0.1503472973</v>
      </c>
      <c r="BC141" s="27">
        <f t="shared" si="155"/>
        <v>0.2423248957</v>
      </c>
      <c r="BD141" s="8"/>
      <c r="BE141" s="8"/>
      <c r="BF141" s="8"/>
      <c r="BG141" s="8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8"/>
      <c r="BU141" s="8"/>
      <c r="BV141" s="8"/>
      <c r="BW141" s="8"/>
    </row>
    <row r="142">
      <c r="A142" s="20" t="s">
        <v>298</v>
      </c>
      <c r="B142" s="8" t="s">
        <v>88</v>
      </c>
      <c r="C142" s="8">
        <v>237.0</v>
      </c>
      <c r="D142" s="8">
        <f t="shared" si="2"/>
        <v>711</v>
      </c>
      <c r="E142" s="8" t="s">
        <v>267</v>
      </c>
      <c r="F142" s="8">
        <f t="shared" si="3"/>
        <v>0.711</v>
      </c>
      <c r="G142" s="8">
        <v>3.0</v>
      </c>
      <c r="H142" s="8">
        <v>2.0</v>
      </c>
      <c r="I142" s="8">
        <v>6.0</v>
      </c>
      <c r="J142" s="8">
        <v>6.0</v>
      </c>
      <c r="K142" s="8">
        <v>8.0</v>
      </c>
      <c r="L142" s="8">
        <v>5.0</v>
      </c>
      <c r="M142" s="8">
        <v>1.0</v>
      </c>
      <c r="N142" s="8">
        <v>3.0</v>
      </c>
      <c r="O142" s="8">
        <v>13.0</v>
      </c>
      <c r="P142" s="8">
        <v>7.0</v>
      </c>
      <c r="Q142" s="8">
        <v>2.0</v>
      </c>
      <c r="R142" s="8">
        <v>4.0</v>
      </c>
      <c r="S142" s="6"/>
      <c r="T142" s="8"/>
      <c r="U142" s="8"/>
      <c r="V142" s="8"/>
      <c r="W142" s="6" t="s">
        <v>298</v>
      </c>
      <c r="X142" s="8" t="s">
        <v>88</v>
      </c>
      <c r="Y142" s="8" t="s">
        <v>267</v>
      </c>
      <c r="Z142" s="24">
        <f t="shared" si="4"/>
        <v>0.2427738367</v>
      </c>
      <c r="AA142" s="24">
        <f t="shared" si="5"/>
        <v>0.1083984401</v>
      </c>
      <c r="AB142" s="24">
        <f t="shared" si="6"/>
        <v>0.3462789727</v>
      </c>
      <c r="AC142" s="24">
        <f t="shared" si="7"/>
        <v>0.3693137228</v>
      </c>
      <c r="AD142" s="24">
        <f t="shared" si="8"/>
        <v>0.457574546</v>
      </c>
      <c r="AE142" s="24">
        <f t="shared" si="9"/>
        <v>0.3190720873</v>
      </c>
      <c r="AF142" s="24">
        <f t="shared" si="10"/>
        <v>0.05151903886</v>
      </c>
      <c r="AG142" s="24">
        <f t="shared" si="11"/>
        <v>0.265371653</v>
      </c>
      <c r="AH142" s="24">
        <f t="shared" si="12"/>
        <v>0.8472709403</v>
      </c>
      <c r="AI142" s="24">
        <f t="shared" si="13"/>
        <v>0.5717356752</v>
      </c>
      <c r="AJ142" s="24">
        <f t="shared" si="14"/>
        <v>0.1654670307</v>
      </c>
      <c r="AK142" s="24">
        <f t="shared" si="15"/>
        <v>0.3735643455</v>
      </c>
      <c r="AL142" s="28">
        <f t="shared" si="16"/>
        <v>0.3072352676</v>
      </c>
      <c r="AM142" s="26">
        <f t="shared" si="17"/>
        <v>0.3791547806</v>
      </c>
      <c r="AN142" s="8"/>
      <c r="AO142" s="8" t="s">
        <v>298</v>
      </c>
      <c r="AP142" s="8" t="s">
        <v>88</v>
      </c>
      <c r="AQ142" s="8" t="s">
        <v>267</v>
      </c>
      <c r="AR142" s="27">
        <f t="shared" ref="AR142:BC142" si="156">LOG10(Z142+1)</f>
        <v>0.09439210178</v>
      </c>
      <c r="AS142" s="27">
        <f t="shared" si="156"/>
        <v>0.04469590593</v>
      </c>
      <c r="AT142" s="27">
        <f t="shared" si="156"/>
        <v>0.1291350627</v>
      </c>
      <c r="AU142" s="27">
        <f t="shared" si="156"/>
        <v>0.1365029605</v>
      </c>
      <c r="AV142" s="27">
        <f t="shared" si="156"/>
        <v>0.1636307755</v>
      </c>
      <c r="AW142" s="27">
        <f t="shared" si="156"/>
        <v>0.1202685304</v>
      </c>
      <c r="AX142" s="27">
        <f t="shared" si="156"/>
        <v>0.02181714045</v>
      </c>
      <c r="AY142" s="27">
        <f t="shared" si="156"/>
        <v>0.1022181011</v>
      </c>
      <c r="AZ142" s="27">
        <f t="shared" si="156"/>
        <v>0.2665305983</v>
      </c>
      <c r="BA142" s="27">
        <f t="shared" si="156"/>
        <v>0.1963795109</v>
      </c>
      <c r="BB142" s="27">
        <f t="shared" si="156"/>
        <v>0.06649999249</v>
      </c>
      <c r="BC142" s="27">
        <f t="shared" si="156"/>
        <v>0.137849009</v>
      </c>
      <c r="BD142" s="8"/>
      <c r="BE142" s="8"/>
      <c r="BF142" s="8"/>
      <c r="BG142" s="8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8"/>
      <c r="BU142" s="8"/>
      <c r="BV142" s="8"/>
      <c r="BW142" s="8"/>
    </row>
    <row r="143">
      <c r="A143" s="20" t="s">
        <v>299</v>
      </c>
      <c r="B143" s="8" t="s">
        <v>88</v>
      </c>
      <c r="C143" s="8">
        <v>241.0</v>
      </c>
      <c r="D143" s="8">
        <f t="shared" si="2"/>
        <v>723</v>
      </c>
      <c r="E143" s="8" t="s">
        <v>267</v>
      </c>
      <c r="F143" s="8">
        <f t="shared" si="3"/>
        <v>0.723</v>
      </c>
      <c r="G143" s="8">
        <v>22.0</v>
      </c>
      <c r="H143" s="8">
        <v>14.0</v>
      </c>
      <c r="I143" s="8">
        <v>33.0</v>
      </c>
      <c r="J143" s="8">
        <v>37.0</v>
      </c>
      <c r="K143" s="8">
        <v>34.0</v>
      </c>
      <c r="L143" s="8">
        <v>49.0</v>
      </c>
      <c r="M143" s="8">
        <v>27.0</v>
      </c>
      <c r="N143" s="8">
        <v>14.0</v>
      </c>
      <c r="O143" s="8">
        <v>26.0</v>
      </c>
      <c r="P143" s="8">
        <v>18.0</v>
      </c>
      <c r="Q143" s="8">
        <v>14.0</v>
      </c>
      <c r="R143" s="8">
        <v>13.0</v>
      </c>
      <c r="S143" s="6"/>
      <c r="T143" s="8"/>
      <c r="U143" s="8"/>
      <c r="V143" s="8"/>
      <c r="W143" s="6" t="s">
        <v>299</v>
      </c>
      <c r="X143" s="8" t="s">
        <v>88</v>
      </c>
      <c r="Y143" s="8" t="s">
        <v>267</v>
      </c>
      <c r="Z143" s="24">
        <f t="shared" si="4"/>
        <v>1.750792233</v>
      </c>
      <c r="AA143" s="24">
        <f t="shared" si="5"/>
        <v>0.7461950714</v>
      </c>
      <c r="AB143" s="24">
        <f t="shared" si="6"/>
        <v>1.872923821</v>
      </c>
      <c r="AC143" s="24">
        <f t="shared" si="7"/>
        <v>2.239634879</v>
      </c>
      <c r="AD143" s="24">
        <f t="shared" si="8"/>
        <v>1.912414778</v>
      </c>
      <c r="AE143" s="24">
        <f t="shared" si="9"/>
        <v>3.075007593</v>
      </c>
      <c r="AF143" s="24">
        <f t="shared" si="10"/>
        <v>1.367926679</v>
      </c>
      <c r="AG143" s="24">
        <f t="shared" si="11"/>
        <v>1.217846673</v>
      </c>
      <c r="AH143" s="24">
        <f t="shared" si="12"/>
        <v>1.666416704</v>
      </c>
      <c r="AI143" s="24">
        <f t="shared" si="13"/>
        <v>1.445776165</v>
      </c>
      <c r="AJ143" s="24">
        <f t="shared" si="14"/>
        <v>1.13904483</v>
      </c>
      <c r="AK143" s="24">
        <f t="shared" si="15"/>
        <v>1.193933349</v>
      </c>
      <c r="AL143" s="28">
        <f t="shared" si="16"/>
        <v>1.932828063</v>
      </c>
      <c r="AM143" s="26">
        <f t="shared" si="17"/>
        <v>1.338490733</v>
      </c>
      <c r="AN143" s="8"/>
      <c r="AO143" s="8" t="s">
        <v>299</v>
      </c>
      <c r="AP143" s="8" t="s">
        <v>88</v>
      </c>
      <c r="AQ143" s="8" t="s">
        <v>267</v>
      </c>
      <c r="AR143" s="27">
        <f t="shared" ref="AR143:BC143" si="157">LOG10(Z143+1)</f>
        <v>0.4394577895</v>
      </c>
      <c r="AS143" s="27">
        <f t="shared" si="157"/>
        <v>0.2420927581</v>
      </c>
      <c r="AT143" s="27">
        <f t="shared" si="157"/>
        <v>0.4583241104</v>
      </c>
      <c r="AU143" s="27">
        <f t="shared" si="157"/>
        <v>0.5104960661</v>
      </c>
      <c r="AV143" s="27">
        <f t="shared" si="157"/>
        <v>0.4642532261</v>
      </c>
      <c r="AW143" s="27">
        <f t="shared" si="157"/>
        <v>0.6101284223</v>
      </c>
      <c r="AX143" s="27">
        <f t="shared" si="157"/>
        <v>0.3743682507</v>
      </c>
      <c r="AY143" s="27">
        <f t="shared" si="157"/>
        <v>0.3459315187</v>
      </c>
      <c r="AZ143" s="27">
        <f t="shared" si="157"/>
        <v>0.4259280214</v>
      </c>
      <c r="BA143" s="27">
        <f t="shared" si="157"/>
        <v>0.3884167083</v>
      </c>
      <c r="BB143" s="27">
        <f t="shared" si="157"/>
        <v>0.3302198865</v>
      </c>
      <c r="BC143" s="27">
        <f t="shared" si="157"/>
        <v>0.3412234297</v>
      </c>
      <c r="BD143" s="8"/>
      <c r="BE143" s="8"/>
      <c r="BF143" s="8"/>
      <c r="BG143" s="8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8"/>
      <c r="BU143" s="8"/>
      <c r="BV143" s="8"/>
      <c r="BW143" s="8"/>
    </row>
    <row r="144">
      <c r="A144" s="20" t="s">
        <v>300</v>
      </c>
      <c r="B144" s="8" t="s">
        <v>88</v>
      </c>
      <c r="C144" s="8">
        <v>246.0</v>
      </c>
      <c r="D144" s="8">
        <f t="shared" si="2"/>
        <v>738</v>
      </c>
      <c r="E144" s="8" t="s">
        <v>267</v>
      </c>
      <c r="F144" s="8">
        <f t="shared" si="3"/>
        <v>0.738</v>
      </c>
      <c r="G144" s="8">
        <v>11.0</v>
      </c>
      <c r="H144" s="8">
        <v>37.0</v>
      </c>
      <c r="I144" s="8">
        <v>30.0</v>
      </c>
      <c r="J144" s="8">
        <v>22.0</v>
      </c>
      <c r="K144" s="8">
        <v>34.0</v>
      </c>
      <c r="L144" s="8">
        <v>31.0</v>
      </c>
      <c r="M144" s="8">
        <v>21.0</v>
      </c>
      <c r="N144" s="8">
        <v>7.0</v>
      </c>
      <c r="O144" s="8">
        <v>13.0</v>
      </c>
      <c r="P144" s="8">
        <v>6.0</v>
      </c>
      <c r="Q144" s="8">
        <v>7.0</v>
      </c>
      <c r="R144" s="8">
        <v>8.0</v>
      </c>
      <c r="S144" s="6"/>
      <c r="T144" s="8"/>
      <c r="U144" s="8"/>
      <c r="V144" s="8"/>
      <c r="W144" s="6" t="s">
        <v>300</v>
      </c>
      <c r="X144" s="8" t="s">
        <v>88</v>
      </c>
      <c r="Y144" s="8" t="s">
        <v>267</v>
      </c>
      <c r="Z144" s="24">
        <f t="shared" si="4"/>
        <v>0.8576035127</v>
      </c>
      <c r="AA144" s="24">
        <f t="shared" si="5"/>
        <v>1.932003906</v>
      </c>
      <c r="AB144" s="24">
        <f t="shared" si="6"/>
        <v>1.668051149</v>
      </c>
      <c r="AC144" s="24">
        <f t="shared" si="7"/>
        <v>1.304608232</v>
      </c>
      <c r="AD144" s="24">
        <f t="shared" si="8"/>
        <v>1.873544559</v>
      </c>
      <c r="AE144" s="24">
        <f t="shared" si="9"/>
        <v>1.905872053</v>
      </c>
      <c r="AF144" s="24">
        <f t="shared" si="10"/>
        <v>1.042318115</v>
      </c>
      <c r="AG144" s="24">
        <f t="shared" si="11"/>
        <v>0.596546846</v>
      </c>
      <c r="AH144" s="24">
        <f t="shared" si="12"/>
        <v>0.816273223</v>
      </c>
      <c r="AI144" s="24">
        <f t="shared" si="13"/>
        <v>0.4721301568</v>
      </c>
      <c r="AJ144" s="24">
        <f t="shared" si="14"/>
        <v>0.5579467559</v>
      </c>
      <c r="AK144" s="24">
        <f t="shared" si="15"/>
        <v>0.7197947145</v>
      </c>
      <c r="AL144" s="28">
        <f t="shared" si="16"/>
        <v>1.590280569</v>
      </c>
      <c r="AM144" s="26">
        <f t="shared" si="17"/>
        <v>0.7008349686</v>
      </c>
      <c r="AN144" s="8"/>
      <c r="AO144" s="8" t="s">
        <v>300</v>
      </c>
      <c r="AP144" s="8" t="s">
        <v>88</v>
      </c>
      <c r="AQ144" s="8" t="s">
        <v>267</v>
      </c>
      <c r="AR144" s="27">
        <f t="shared" ref="AR144:BC144" si="158">LOG10(Z144+1)</f>
        <v>0.2689530236</v>
      </c>
      <c r="AS144" s="27">
        <f t="shared" si="158"/>
        <v>0.4671645445</v>
      </c>
      <c r="AT144" s="27">
        <f t="shared" si="158"/>
        <v>0.4261941512</v>
      </c>
      <c r="AU144" s="27">
        <f t="shared" si="158"/>
        <v>0.3625971089</v>
      </c>
      <c r="AV144" s="27">
        <f t="shared" si="158"/>
        <v>0.458417936</v>
      </c>
      <c r="AW144" s="27">
        <f t="shared" si="158"/>
        <v>0.4632764882</v>
      </c>
      <c r="AX144" s="27">
        <f t="shared" si="158"/>
        <v>0.3101233896</v>
      </c>
      <c r="AY144" s="27">
        <f t="shared" si="158"/>
        <v>0.2031816662</v>
      </c>
      <c r="AZ144" s="27">
        <f t="shared" si="158"/>
        <v>0.2591811803</v>
      </c>
      <c r="BA144" s="27">
        <f t="shared" si="158"/>
        <v>0.1679462094</v>
      </c>
      <c r="BB144" s="27">
        <f t="shared" si="158"/>
        <v>0.1925526112</v>
      </c>
      <c r="BC144" s="27">
        <f t="shared" si="158"/>
        <v>0.2354766099</v>
      </c>
      <c r="BD144" s="8"/>
      <c r="BE144" s="8"/>
      <c r="BF144" s="8"/>
      <c r="BG144" s="8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8"/>
      <c r="BU144" s="8"/>
      <c r="BV144" s="8"/>
      <c r="BW144" s="8"/>
    </row>
    <row r="145">
      <c r="A145" s="20" t="s">
        <v>301</v>
      </c>
      <c r="B145" s="8" t="s">
        <v>302</v>
      </c>
      <c r="C145" s="8">
        <v>269.0</v>
      </c>
      <c r="D145" s="8">
        <f t="shared" si="2"/>
        <v>807</v>
      </c>
      <c r="E145" s="8" t="s">
        <v>267</v>
      </c>
      <c r="F145" s="8">
        <f t="shared" si="3"/>
        <v>0.807</v>
      </c>
      <c r="G145" s="8">
        <v>16.0</v>
      </c>
      <c r="H145" s="8">
        <v>13.0</v>
      </c>
      <c r="I145" s="8">
        <v>8.0</v>
      </c>
      <c r="J145" s="8">
        <v>20.0</v>
      </c>
      <c r="K145" s="8">
        <v>16.0</v>
      </c>
      <c r="L145" s="8">
        <v>10.0</v>
      </c>
      <c r="M145" s="8">
        <v>9.0</v>
      </c>
      <c r="N145" s="8">
        <v>13.0</v>
      </c>
      <c r="O145" s="8">
        <v>13.0</v>
      </c>
      <c r="P145" s="8">
        <v>17.0</v>
      </c>
      <c r="Q145" s="8">
        <v>7.0</v>
      </c>
      <c r="R145" s="8">
        <v>14.0</v>
      </c>
      <c r="S145" s="6"/>
      <c r="T145" s="8"/>
      <c r="U145" s="8"/>
      <c r="V145" s="8"/>
      <c r="W145" s="6" t="s">
        <v>301</v>
      </c>
      <c r="X145" s="8" t="s">
        <v>302</v>
      </c>
      <c r="Y145" s="8" t="s">
        <v>267</v>
      </c>
      <c r="Z145" s="24">
        <f t="shared" si="4"/>
        <v>1.140766281</v>
      </c>
      <c r="AA145" s="24">
        <f t="shared" si="5"/>
        <v>0.6207724797</v>
      </c>
      <c r="AB145" s="24">
        <f t="shared" si="6"/>
        <v>0.4067812468</v>
      </c>
      <c r="AC145" s="24">
        <f t="shared" si="7"/>
        <v>1.084601639</v>
      </c>
      <c r="AD145" s="24">
        <f t="shared" si="8"/>
        <v>0.8062837726</v>
      </c>
      <c r="AE145" s="24">
        <f t="shared" si="9"/>
        <v>0.562231113</v>
      </c>
      <c r="AF145" s="24">
        <f t="shared" si="10"/>
        <v>0.4085134197</v>
      </c>
      <c r="AG145" s="24">
        <f t="shared" si="11"/>
        <v>1.013147538</v>
      </c>
      <c r="AH145" s="24">
        <f t="shared" si="12"/>
        <v>0.7464803452</v>
      </c>
      <c r="AI145" s="24">
        <f t="shared" si="13"/>
        <v>1.223326094</v>
      </c>
      <c r="AJ145" s="24">
        <f t="shared" si="14"/>
        <v>0.5102412712</v>
      </c>
      <c r="AK145" s="24">
        <f t="shared" si="15"/>
        <v>1.151939125</v>
      </c>
      <c r="AL145" s="28">
        <f t="shared" si="16"/>
        <v>0.7702394221</v>
      </c>
      <c r="AM145" s="26">
        <f t="shared" si="17"/>
        <v>0.8422746321</v>
      </c>
      <c r="AN145" s="8"/>
      <c r="AO145" s="8" t="s">
        <v>301</v>
      </c>
      <c r="AP145" s="8" t="s">
        <v>302</v>
      </c>
      <c r="AQ145" s="8" t="s">
        <v>267</v>
      </c>
      <c r="AR145" s="27">
        <f t="shared" ref="AR145:BC145" si="159">LOG10(Z145+1)</f>
        <v>0.3305692557</v>
      </c>
      <c r="AS145" s="27">
        <f t="shared" si="159"/>
        <v>0.2097220539</v>
      </c>
      <c r="AT145" s="27">
        <f t="shared" si="159"/>
        <v>0.1482265703</v>
      </c>
      <c r="AU145" s="27">
        <f t="shared" si="159"/>
        <v>0.319023075</v>
      </c>
      <c r="AV145" s="27">
        <f t="shared" si="159"/>
        <v>0.2567859803</v>
      </c>
      <c r="AW145" s="27">
        <f t="shared" si="159"/>
        <v>0.1937452828</v>
      </c>
      <c r="AX145" s="27">
        <f t="shared" si="159"/>
        <v>0.1487609891</v>
      </c>
      <c r="AY145" s="27">
        <f t="shared" si="159"/>
        <v>0.3038756042</v>
      </c>
      <c r="AZ145" s="27">
        <f t="shared" si="159"/>
        <v>0.2421637025</v>
      </c>
      <c r="BA145" s="27">
        <f t="shared" si="159"/>
        <v>0.3470031651</v>
      </c>
      <c r="BB145" s="27">
        <f t="shared" si="159"/>
        <v>0.1790463343</v>
      </c>
      <c r="BC145" s="27">
        <f t="shared" si="159"/>
        <v>0.3328299816</v>
      </c>
      <c r="BD145" s="8"/>
      <c r="BE145" s="8"/>
      <c r="BF145" s="8"/>
      <c r="BG145" s="8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8"/>
      <c r="BU145" s="8"/>
      <c r="BV145" s="8"/>
      <c r="BW145" s="8"/>
    </row>
    <row r="146">
      <c r="A146" s="20" t="s">
        <v>303</v>
      </c>
      <c r="B146" s="8" t="s">
        <v>304</v>
      </c>
      <c r="C146" s="8">
        <v>384.0</v>
      </c>
      <c r="D146" s="8">
        <f t="shared" si="2"/>
        <v>1152</v>
      </c>
      <c r="E146" s="8" t="s">
        <v>267</v>
      </c>
      <c r="F146" s="8">
        <f t="shared" si="3"/>
        <v>1.152</v>
      </c>
      <c r="G146" s="8">
        <v>6.0</v>
      </c>
      <c r="H146" s="8">
        <v>8.0</v>
      </c>
      <c r="I146" s="8">
        <v>12.0</v>
      </c>
      <c r="J146" s="8">
        <v>7.0</v>
      </c>
      <c r="K146" s="8">
        <v>16.0</v>
      </c>
      <c r="L146" s="8">
        <v>17.0</v>
      </c>
      <c r="M146" s="8">
        <v>16.0</v>
      </c>
      <c r="N146" s="8">
        <v>11.0</v>
      </c>
      <c r="O146" s="8">
        <v>16.0</v>
      </c>
      <c r="P146" s="8">
        <v>9.0</v>
      </c>
      <c r="Q146" s="8">
        <v>10.0</v>
      </c>
      <c r="R146" s="8">
        <v>8.0</v>
      </c>
      <c r="S146" s="6"/>
      <c r="T146" s="8"/>
      <c r="U146" s="8"/>
      <c r="V146" s="8"/>
      <c r="W146" s="6" t="s">
        <v>303</v>
      </c>
      <c r="X146" s="8" t="s">
        <v>304</v>
      </c>
      <c r="Y146" s="8" t="s">
        <v>267</v>
      </c>
      <c r="Z146" s="24">
        <f t="shared" si="4"/>
        <v>0.2996739547</v>
      </c>
      <c r="AA146" s="24">
        <f t="shared" si="5"/>
        <v>0.2676086491</v>
      </c>
      <c r="AB146" s="24">
        <f t="shared" si="6"/>
        <v>0.427438107</v>
      </c>
      <c r="AC146" s="24">
        <f t="shared" si="7"/>
        <v>0.2659251155</v>
      </c>
      <c r="AD146" s="24">
        <f t="shared" si="8"/>
        <v>0.5648185803</v>
      </c>
      <c r="AE146" s="24">
        <f t="shared" si="9"/>
        <v>0.6695528332</v>
      </c>
      <c r="AF146" s="24">
        <f t="shared" si="10"/>
        <v>0.5087505088</v>
      </c>
      <c r="AG146" s="24">
        <f t="shared" si="11"/>
        <v>0.6005415793</v>
      </c>
      <c r="AH146" s="24">
        <f t="shared" si="12"/>
        <v>0.6436000412</v>
      </c>
      <c r="AI146" s="24">
        <f t="shared" si="13"/>
        <v>0.4536875726</v>
      </c>
      <c r="AJ146" s="24">
        <f t="shared" si="14"/>
        <v>0.510620915</v>
      </c>
      <c r="AK146" s="24">
        <f t="shared" si="15"/>
        <v>0.461118489</v>
      </c>
      <c r="AL146" s="28">
        <f t="shared" si="16"/>
        <v>0.4158362066</v>
      </c>
      <c r="AM146" s="26">
        <f t="shared" si="17"/>
        <v>0.529719851</v>
      </c>
      <c r="AN146" s="8"/>
      <c r="AO146" s="8" t="s">
        <v>303</v>
      </c>
      <c r="AP146" s="8" t="s">
        <v>304</v>
      </c>
      <c r="AQ146" s="8" t="s">
        <v>267</v>
      </c>
      <c r="AR146" s="27">
        <f t="shared" ref="AR146:BC146" si="160">LOG10(Z146+1)</f>
        <v>0.1138344158</v>
      </c>
      <c r="AS146" s="27">
        <f t="shared" si="160"/>
        <v>0.1029851938</v>
      </c>
      <c r="AT146" s="27">
        <f t="shared" si="160"/>
        <v>0.1545572865</v>
      </c>
      <c r="AU146" s="27">
        <f t="shared" si="160"/>
        <v>0.1024080162</v>
      </c>
      <c r="AV146" s="27">
        <f t="shared" si="160"/>
        <v>0.1944639942</v>
      </c>
      <c r="AW146" s="27">
        <f t="shared" si="160"/>
        <v>0.2226001669</v>
      </c>
      <c r="AX146" s="27">
        <f t="shared" si="160"/>
        <v>0.1786174295</v>
      </c>
      <c r="AY146" s="27">
        <f t="shared" si="160"/>
        <v>0.2042669608</v>
      </c>
      <c r="AZ146" s="27">
        <f t="shared" si="160"/>
        <v>0.2157961435</v>
      </c>
      <c r="BA146" s="27">
        <f t="shared" si="160"/>
        <v>0.1624710777</v>
      </c>
      <c r="BB146" s="27">
        <f t="shared" si="160"/>
        <v>0.1791554933</v>
      </c>
      <c r="BC146" s="27">
        <f t="shared" si="160"/>
        <v>0.1646854364</v>
      </c>
      <c r="BD146" s="8"/>
      <c r="BE146" s="8"/>
      <c r="BF146" s="8"/>
      <c r="BG146" s="8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8"/>
      <c r="BU146" s="8"/>
      <c r="BV146" s="8"/>
      <c r="BW146" s="8"/>
    </row>
    <row r="147">
      <c r="A147" s="20" t="s">
        <v>305</v>
      </c>
      <c r="B147" s="8" t="s">
        <v>306</v>
      </c>
      <c r="C147" s="8">
        <v>384.0</v>
      </c>
      <c r="D147" s="8">
        <f t="shared" si="2"/>
        <v>1152</v>
      </c>
      <c r="E147" s="8" t="s">
        <v>267</v>
      </c>
      <c r="F147" s="8">
        <f t="shared" si="3"/>
        <v>1.152</v>
      </c>
      <c r="G147" s="8">
        <v>6.0</v>
      </c>
      <c r="H147" s="8">
        <v>18.0</v>
      </c>
      <c r="I147" s="8">
        <v>10.0</v>
      </c>
      <c r="J147" s="8">
        <v>12.0</v>
      </c>
      <c r="K147" s="8">
        <v>14.0</v>
      </c>
      <c r="L147" s="8">
        <v>14.0</v>
      </c>
      <c r="M147" s="8">
        <v>7.0</v>
      </c>
      <c r="N147" s="8">
        <v>4.0</v>
      </c>
      <c r="O147" s="8">
        <v>9.0</v>
      </c>
      <c r="P147" s="8">
        <v>13.0</v>
      </c>
      <c r="Q147" s="8">
        <v>6.0</v>
      </c>
      <c r="R147" s="8">
        <v>9.0</v>
      </c>
      <c r="S147" s="6"/>
      <c r="T147" s="8"/>
      <c r="U147" s="8"/>
      <c r="V147" s="8"/>
      <c r="W147" s="6" t="s">
        <v>305</v>
      </c>
      <c r="X147" s="8" t="s">
        <v>306</v>
      </c>
      <c r="Y147" s="8" t="s">
        <v>267</v>
      </c>
      <c r="Z147" s="24">
        <f t="shared" si="4"/>
        <v>0.2996739547</v>
      </c>
      <c r="AA147" s="24">
        <f t="shared" si="5"/>
        <v>0.6021194605</v>
      </c>
      <c r="AB147" s="24">
        <f t="shared" si="6"/>
        <v>0.3561984225</v>
      </c>
      <c r="AC147" s="24">
        <f t="shared" si="7"/>
        <v>0.4558716265</v>
      </c>
      <c r="AD147" s="24">
        <f t="shared" si="8"/>
        <v>0.4942162577</v>
      </c>
      <c r="AE147" s="24">
        <f t="shared" si="9"/>
        <v>0.5513964509</v>
      </c>
      <c r="AF147" s="24">
        <f t="shared" si="10"/>
        <v>0.2225783476</v>
      </c>
      <c r="AG147" s="24">
        <f t="shared" si="11"/>
        <v>0.2183787561</v>
      </c>
      <c r="AH147" s="24">
        <f t="shared" si="12"/>
        <v>0.3620250232</v>
      </c>
      <c r="AI147" s="24">
        <f t="shared" si="13"/>
        <v>0.6553264937</v>
      </c>
      <c r="AJ147" s="24">
        <f t="shared" si="14"/>
        <v>0.306372549</v>
      </c>
      <c r="AK147" s="24">
        <f t="shared" si="15"/>
        <v>0.5187583001</v>
      </c>
      <c r="AL147" s="28">
        <f t="shared" si="16"/>
        <v>0.4599126955</v>
      </c>
      <c r="AM147" s="26">
        <f t="shared" si="17"/>
        <v>0.380573245</v>
      </c>
      <c r="AN147" s="8"/>
      <c r="AO147" s="8" t="s">
        <v>305</v>
      </c>
      <c r="AP147" s="8" t="s">
        <v>306</v>
      </c>
      <c r="AQ147" s="8" t="s">
        <v>267</v>
      </c>
      <c r="AR147" s="27">
        <f t="shared" ref="AR147:BC147" si="161">LOG10(Z147+1)</f>
        <v>0.1138344158</v>
      </c>
      <c r="AS147" s="27">
        <f t="shared" si="161"/>
        <v>0.2046948957</v>
      </c>
      <c r="AT147" s="27">
        <f t="shared" si="161"/>
        <v>0.1323232349</v>
      </c>
      <c r="AU147" s="27">
        <f t="shared" si="161"/>
        <v>0.1631230822</v>
      </c>
      <c r="AV147" s="27">
        <f t="shared" si="161"/>
        <v>0.1744134574</v>
      </c>
      <c r="AW147" s="27">
        <f t="shared" si="161"/>
        <v>0.1907227936</v>
      </c>
      <c r="AX147" s="27">
        <f t="shared" si="161"/>
        <v>0.08727669997</v>
      </c>
      <c r="AY147" s="27">
        <f t="shared" si="161"/>
        <v>0.08578231795</v>
      </c>
      <c r="AZ147" s="27">
        <f t="shared" si="161"/>
        <v>0.1341850865</v>
      </c>
      <c r="BA147" s="27">
        <f t="shared" si="161"/>
        <v>0.2188836661</v>
      </c>
      <c r="BB147" s="27">
        <f t="shared" si="161"/>
        <v>0.1160670459</v>
      </c>
      <c r="BC147" s="27">
        <f t="shared" si="161"/>
        <v>0.1814886644</v>
      </c>
      <c r="BD147" s="8"/>
      <c r="BE147" s="8"/>
      <c r="BF147" s="8"/>
      <c r="BG147" s="8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8"/>
      <c r="BU147" s="8"/>
      <c r="BV147" s="8"/>
      <c r="BW147" s="8"/>
    </row>
    <row r="148">
      <c r="A148" s="20" t="s">
        <v>307</v>
      </c>
      <c r="B148" s="8" t="s">
        <v>308</v>
      </c>
      <c r="C148" s="8">
        <v>280.0</v>
      </c>
      <c r="D148" s="8">
        <f t="shared" si="2"/>
        <v>840</v>
      </c>
      <c r="E148" s="8" t="s">
        <v>267</v>
      </c>
      <c r="F148" s="8">
        <f t="shared" si="3"/>
        <v>0.84</v>
      </c>
      <c r="G148" s="8">
        <v>1.0</v>
      </c>
      <c r="H148" s="8">
        <v>3.0</v>
      </c>
      <c r="I148" s="8">
        <v>10.0</v>
      </c>
      <c r="J148" s="8">
        <v>3.0</v>
      </c>
      <c r="K148" s="8">
        <v>1.0</v>
      </c>
      <c r="L148" s="8">
        <v>4.0</v>
      </c>
      <c r="M148" s="8">
        <v>6.0</v>
      </c>
      <c r="N148" s="8">
        <v>8.0</v>
      </c>
      <c r="O148" s="8">
        <v>2.0</v>
      </c>
      <c r="P148" s="8">
        <v>1.0</v>
      </c>
      <c r="Q148" s="8">
        <v>2.0</v>
      </c>
      <c r="R148" s="8">
        <v>3.0</v>
      </c>
      <c r="S148" s="6"/>
      <c r="T148" s="8"/>
      <c r="U148" s="8"/>
      <c r="V148" s="8"/>
      <c r="W148" s="6" t="s">
        <v>307</v>
      </c>
      <c r="X148" s="8" t="s">
        <v>308</v>
      </c>
      <c r="Y148" s="8" t="s">
        <v>267</v>
      </c>
      <c r="Z148" s="24">
        <f t="shared" si="4"/>
        <v>0.06849690394</v>
      </c>
      <c r="AA148" s="24">
        <f t="shared" si="5"/>
        <v>0.1376273053</v>
      </c>
      <c r="AB148" s="24">
        <f t="shared" si="6"/>
        <v>0.4885006937</v>
      </c>
      <c r="AC148" s="24">
        <f t="shared" si="7"/>
        <v>0.1562988434</v>
      </c>
      <c r="AD148" s="24">
        <f t="shared" si="8"/>
        <v>0.04841302117</v>
      </c>
      <c r="AE148" s="24">
        <f t="shared" si="9"/>
        <v>0.2160573848</v>
      </c>
      <c r="AF148" s="24">
        <f t="shared" si="10"/>
        <v>0.2616431188</v>
      </c>
      <c r="AG148" s="24">
        <f t="shared" si="11"/>
        <v>0.5989817311</v>
      </c>
      <c r="AH148" s="24">
        <f t="shared" si="12"/>
        <v>0.1103314356</v>
      </c>
      <c r="AI148" s="24">
        <f t="shared" si="13"/>
        <v>0.06913334439</v>
      </c>
      <c r="AJ148" s="24">
        <f t="shared" si="14"/>
        <v>0.1400560224</v>
      </c>
      <c r="AK148" s="24">
        <f t="shared" si="15"/>
        <v>0.2371466515</v>
      </c>
      <c r="AL148" s="28">
        <f t="shared" si="16"/>
        <v>0.1858990254</v>
      </c>
      <c r="AM148" s="26">
        <f t="shared" si="17"/>
        <v>0.236215384</v>
      </c>
      <c r="AN148" s="8"/>
      <c r="AO148" s="8" t="s">
        <v>307</v>
      </c>
      <c r="AP148" s="8" t="s">
        <v>308</v>
      </c>
      <c r="AQ148" s="8" t="s">
        <v>267</v>
      </c>
      <c r="AR148" s="27">
        <f t="shared" ref="AR148:BC148" si="162">LOG10(Z148+1)</f>
        <v>0.0287732681</v>
      </c>
      <c r="AS148" s="27">
        <f t="shared" si="162"/>
        <v>0.05600000742</v>
      </c>
      <c r="AT148" s="27">
        <f t="shared" si="162"/>
        <v>0.1727490414</v>
      </c>
      <c r="AU148" s="27">
        <f t="shared" si="162"/>
        <v>0.06307009123</v>
      </c>
      <c r="AV148" s="27">
        <f t="shared" si="162"/>
        <v>0.02053240619</v>
      </c>
      <c r="AW148" s="27">
        <f t="shared" si="162"/>
        <v>0.08495406945</v>
      </c>
      <c r="AX148" s="27">
        <f t="shared" si="162"/>
        <v>0.1009365233</v>
      </c>
      <c r="AY148" s="27">
        <f t="shared" si="162"/>
        <v>0.2038435018</v>
      </c>
      <c r="AZ148" s="27">
        <f t="shared" si="162"/>
        <v>0.04545263571</v>
      </c>
      <c r="BA148" s="27">
        <f t="shared" si="162"/>
        <v>0.02903187464</v>
      </c>
      <c r="BB148" s="27">
        <f t="shared" si="162"/>
        <v>0.05692619311</v>
      </c>
      <c r="BC148" s="27">
        <f t="shared" si="162"/>
        <v>0.09242118399</v>
      </c>
      <c r="BD148" s="8"/>
      <c r="BE148" s="8"/>
      <c r="BF148" s="8"/>
      <c r="BG148" s="8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8"/>
      <c r="BU148" s="8"/>
      <c r="BV148" s="8"/>
      <c r="BW148" s="8"/>
    </row>
    <row r="149">
      <c r="A149" s="20" t="s">
        <v>309</v>
      </c>
      <c r="B149" s="8" t="s">
        <v>310</v>
      </c>
      <c r="C149" s="8">
        <v>345.0</v>
      </c>
      <c r="D149" s="8">
        <f t="shared" si="2"/>
        <v>1035</v>
      </c>
      <c r="E149" s="8" t="s">
        <v>267</v>
      </c>
      <c r="F149" s="8">
        <f t="shared" si="3"/>
        <v>1.035</v>
      </c>
      <c r="G149" s="8">
        <v>0.0</v>
      </c>
      <c r="H149" s="8">
        <v>0.0</v>
      </c>
      <c r="I149" s="8">
        <v>0.0</v>
      </c>
      <c r="J149" s="8">
        <v>0.0</v>
      </c>
      <c r="K149" s="8">
        <v>0.0</v>
      </c>
      <c r="L149" s="8">
        <v>0.0</v>
      </c>
      <c r="M149" s="8">
        <v>0.0</v>
      </c>
      <c r="N149" s="8">
        <v>2.0</v>
      </c>
      <c r="O149" s="8">
        <v>2.0</v>
      </c>
      <c r="P149" s="8">
        <v>2.0</v>
      </c>
      <c r="Q149" s="8">
        <v>0.0</v>
      </c>
      <c r="R149" s="8">
        <v>0.0</v>
      </c>
      <c r="S149" s="6"/>
      <c r="T149" s="8"/>
      <c r="U149" s="8"/>
      <c r="V149" s="8"/>
      <c r="W149" s="6" t="s">
        <v>309</v>
      </c>
      <c r="X149" s="8" t="s">
        <v>310</v>
      </c>
      <c r="Y149" s="8" t="s">
        <v>267</v>
      </c>
      <c r="Z149" s="24">
        <f t="shared" si="4"/>
        <v>0</v>
      </c>
      <c r="AA149" s="24">
        <f t="shared" si="5"/>
        <v>0</v>
      </c>
      <c r="AB149" s="24">
        <f t="shared" si="6"/>
        <v>0</v>
      </c>
      <c r="AC149" s="24">
        <f t="shared" si="7"/>
        <v>0</v>
      </c>
      <c r="AD149" s="24">
        <f t="shared" si="8"/>
        <v>0</v>
      </c>
      <c r="AE149" s="24">
        <f t="shared" si="9"/>
        <v>0</v>
      </c>
      <c r="AF149" s="24">
        <f t="shared" si="10"/>
        <v>0</v>
      </c>
      <c r="AG149" s="24">
        <f t="shared" si="11"/>
        <v>0.1215325251</v>
      </c>
      <c r="AH149" s="24">
        <f t="shared" si="12"/>
        <v>0.08954435356</v>
      </c>
      <c r="AI149" s="24">
        <f t="shared" si="13"/>
        <v>0.1122164431</v>
      </c>
      <c r="AJ149" s="24">
        <f t="shared" si="14"/>
        <v>0</v>
      </c>
      <c r="AK149" s="24">
        <f t="shared" si="15"/>
        <v>0</v>
      </c>
      <c r="AL149" s="28">
        <f t="shared" si="16"/>
        <v>0</v>
      </c>
      <c r="AM149" s="26">
        <f t="shared" si="17"/>
        <v>0.0538822203</v>
      </c>
      <c r="AN149" s="8"/>
      <c r="AO149" s="8" t="s">
        <v>309</v>
      </c>
      <c r="AP149" s="8" t="s">
        <v>310</v>
      </c>
      <c r="AQ149" s="8" t="s">
        <v>267</v>
      </c>
      <c r="AR149" s="27">
        <f t="shared" ref="AR149:BC149" si="163">LOG10(Z149+1)</f>
        <v>0</v>
      </c>
      <c r="AS149" s="27">
        <f t="shared" si="163"/>
        <v>0</v>
      </c>
      <c r="AT149" s="27">
        <f t="shared" si="163"/>
        <v>0</v>
      </c>
      <c r="AU149" s="27">
        <f t="shared" si="163"/>
        <v>0</v>
      </c>
      <c r="AV149" s="27">
        <f t="shared" si="163"/>
        <v>0</v>
      </c>
      <c r="AW149" s="27">
        <f t="shared" si="163"/>
        <v>0</v>
      </c>
      <c r="AX149" s="27">
        <f t="shared" si="163"/>
        <v>0</v>
      </c>
      <c r="AY149" s="27">
        <f t="shared" si="163"/>
        <v>0.04981187291</v>
      </c>
      <c r="AZ149" s="27">
        <f t="shared" si="163"/>
        <v>0.03724491436</v>
      </c>
      <c r="BA149" s="27">
        <f t="shared" si="163"/>
        <v>0.04618931142</v>
      </c>
      <c r="BB149" s="27">
        <f t="shared" si="163"/>
        <v>0</v>
      </c>
      <c r="BC149" s="27">
        <f t="shared" si="163"/>
        <v>0</v>
      </c>
      <c r="BD149" s="8"/>
      <c r="BE149" s="8"/>
      <c r="BF149" s="8"/>
      <c r="BG149" s="8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8"/>
      <c r="BU149" s="8"/>
      <c r="BV149" s="8"/>
      <c r="BW149" s="8"/>
    </row>
    <row r="150">
      <c r="A150" s="20" t="s">
        <v>311</v>
      </c>
      <c r="B150" s="8" t="s">
        <v>312</v>
      </c>
      <c r="C150" s="8">
        <v>380.0</v>
      </c>
      <c r="D150" s="8">
        <f t="shared" si="2"/>
        <v>1140</v>
      </c>
      <c r="E150" s="8" t="s">
        <v>267</v>
      </c>
      <c r="F150" s="8">
        <f t="shared" si="3"/>
        <v>1.14</v>
      </c>
      <c r="G150" s="8">
        <v>11.0</v>
      </c>
      <c r="H150" s="8">
        <v>12.0</v>
      </c>
      <c r="I150" s="8">
        <v>14.0</v>
      </c>
      <c r="J150" s="8">
        <v>12.0</v>
      </c>
      <c r="K150" s="8">
        <v>30.0</v>
      </c>
      <c r="L150" s="8">
        <v>38.0</v>
      </c>
      <c r="M150" s="8">
        <v>14.0</v>
      </c>
      <c r="N150" s="8">
        <v>8.0</v>
      </c>
      <c r="O150" s="8">
        <v>23.0</v>
      </c>
      <c r="P150" s="8">
        <v>11.0</v>
      </c>
      <c r="Q150" s="8">
        <v>8.0</v>
      </c>
      <c r="R150" s="8">
        <v>9.0</v>
      </c>
      <c r="S150" s="6"/>
      <c r="T150" s="8"/>
      <c r="U150" s="8"/>
      <c r="V150" s="8"/>
      <c r="W150" s="6" t="s">
        <v>311</v>
      </c>
      <c r="X150" s="8" t="s">
        <v>312</v>
      </c>
      <c r="Y150" s="8" t="s">
        <v>267</v>
      </c>
      <c r="Z150" s="24">
        <f t="shared" si="4"/>
        <v>0.5551854319</v>
      </c>
      <c r="AA150" s="24">
        <f t="shared" si="5"/>
        <v>0.4056383734</v>
      </c>
      <c r="AB150" s="24">
        <f t="shared" si="6"/>
        <v>0.5039270314</v>
      </c>
      <c r="AC150" s="24">
        <f t="shared" si="7"/>
        <v>0.4606702753</v>
      </c>
      <c r="AD150" s="24">
        <f t="shared" si="8"/>
        <v>1.070182573</v>
      </c>
      <c r="AE150" s="24">
        <f t="shared" si="9"/>
        <v>1.512401694</v>
      </c>
      <c r="AF150" s="24">
        <f t="shared" si="10"/>
        <v>0.4498425551</v>
      </c>
      <c r="AG150" s="24">
        <f t="shared" si="11"/>
        <v>0.4413549597</v>
      </c>
      <c r="AH150" s="24">
        <f t="shared" si="12"/>
        <v>0.934913744</v>
      </c>
      <c r="AI150" s="24">
        <f t="shared" si="13"/>
        <v>0.5603439493</v>
      </c>
      <c r="AJ150" s="24">
        <f t="shared" si="14"/>
        <v>0.4127966976</v>
      </c>
      <c r="AK150" s="24">
        <f t="shared" si="15"/>
        <v>0.5242189138</v>
      </c>
      <c r="AL150" s="28">
        <f t="shared" si="16"/>
        <v>0.7513342298</v>
      </c>
      <c r="AM150" s="26">
        <f t="shared" si="17"/>
        <v>0.5539118033</v>
      </c>
      <c r="AN150" s="8"/>
      <c r="AO150" s="8" t="s">
        <v>311</v>
      </c>
      <c r="AP150" s="8" t="s">
        <v>312</v>
      </c>
      <c r="AQ150" s="8" t="s">
        <v>267</v>
      </c>
      <c r="AR150" s="27">
        <f t="shared" ref="AR150:BC150" si="164">LOG10(Z150+1)</f>
        <v>0.1917821794</v>
      </c>
      <c r="AS150" s="27">
        <f t="shared" si="164"/>
        <v>0.1478736047</v>
      </c>
      <c r="AT150" s="27">
        <f t="shared" si="164"/>
        <v>0.1772267653</v>
      </c>
      <c r="AU150" s="27">
        <f t="shared" si="164"/>
        <v>0.1645521914</v>
      </c>
      <c r="AV150" s="27">
        <f t="shared" si="164"/>
        <v>0.3160086484</v>
      </c>
      <c r="AW150" s="27">
        <f t="shared" si="164"/>
        <v>0.4000890775</v>
      </c>
      <c r="AX150" s="27">
        <f t="shared" si="164"/>
        <v>0.1613208428</v>
      </c>
      <c r="AY150" s="27">
        <f t="shared" si="164"/>
        <v>0.1587709469</v>
      </c>
      <c r="AZ150" s="27">
        <f t="shared" si="164"/>
        <v>0.2866616095</v>
      </c>
      <c r="BA150" s="27">
        <f t="shared" si="164"/>
        <v>0.1932203412</v>
      </c>
      <c r="BB150" s="27">
        <f t="shared" si="164"/>
        <v>0.1500796711</v>
      </c>
      <c r="BC150" s="27">
        <f t="shared" si="164"/>
        <v>0.1830473464</v>
      </c>
      <c r="BD150" s="8"/>
      <c r="BE150" s="8"/>
      <c r="BF150" s="8"/>
      <c r="BG150" s="8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8"/>
      <c r="BU150" s="8"/>
      <c r="BV150" s="8"/>
      <c r="BW150" s="8"/>
    </row>
    <row r="151">
      <c r="A151" s="20" t="s">
        <v>313</v>
      </c>
      <c r="B151" s="8" t="s">
        <v>314</v>
      </c>
      <c r="C151" s="8">
        <v>422.0</v>
      </c>
      <c r="D151" s="8">
        <f t="shared" si="2"/>
        <v>1266</v>
      </c>
      <c r="E151" s="8" t="s">
        <v>267</v>
      </c>
      <c r="F151" s="8">
        <f t="shared" si="3"/>
        <v>1.266</v>
      </c>
      <c r="G151" s="8">
        <v>38.0</v>
      </c>
      <c r="H151" s="8">
        <v>52.0</v>
      </c>
      <c r="I151" s="8">
        <v>32.0</v>
      </c>
      <c r="J151" s="8">
        <v>36.0</v>
      </c>
      <c r="K151" s="8">
        <v>64.0</v>
      </c>
      <c r="L151" s="8">
        <v>64.0</v>
      </c>
      <c r="M151" s="8">
        <v>43.0</v>
      </c>
      <c r="N151" s="8">
        <v>27.0</v>
      </c>
      <c r="O151" s="8">
        <v>59.0</v>
      </c>
      <c r="P151" s="8">
        <v>19.0</v>
      </c>
      <c r="Q151" s="8">
        <v>26.0</v>
      </c>
      <c r="R151" s="8">
        <v>32.0</v>
      </c>
      <c r="S151" s="6"/>
      <c r="T151" s="8"/>
      <c r="U151" s="8"/>
      <c r="V151" s="8"/>
      <c r="W151" s="6" t="s">
        <v>313</v>
      </c>
      <c r="X151" s="8" t="s">
        <v>314</v>
      </c>
      <c r="Y151" s="8" t="s">
        <v>267</v>
      </c>
      <c r="Z151" s="24">
        <f t="shared" si="4"/>
        <v>1.727030943</v>
      </c>
      <c r="AA151" s="24">
        <f t="shared" si="5"/>
        <v>1.582822721</v>
      </c>
      <c r="AB151" s="24">
        <f t="shared" si="6"/>
        <v>1.037195786</v>
      </c>
      <c r="AC151" s="24">
        <f t="shared" si="7"/>
        <v>1.244464725</v>
      </c>
      <c r="AD151" s="24">
        <f t="shared" si="8"/>
        <v>2.055832558</v>
      </c>
      <c r="AE151" s="24">
        <f t="shared" si="9"/>
        <v>2.293689773</v>
      </c>
      <c r="AF151" s="24">
        <f t="shared" si="10"/>
        <v>1.244148164</v>
      </c>
      <c r="AG151" s="24">
        <f t="shared" si="11"/>
        <v>1.341321649</v>
      </c>
      <c r="AH151" s="24">
        <f t="shared" si="12"/>
        <v>2.159567911</v>
      </c>
      <c r="AI151" s="24">
        <f t="shared" si="13"/>
        <v>0.871538844</v>
      </c>
      <c r="AJ151" s="24">
        <f t="shared" si="14"/>
        <v>1.208066165</v>
      </c>
      <c r="AK151" s="24">
        <f t="shared" si="15"/>
        <v>1.678383884</v>
      </c>
      <c r="AL151" s="28">
        <f t="shared" si="16"/>
        <v>1.656839417</v>
      </c>
      <c r="AM151" s="26">
        <f t="shared" si="17"/>
        <v>1.417171103</v>
      </c>
      <c r="AN151" s="8"/>
      <c r="AO151" s="8" t="s">
        <v>313</v>
      </c>
      <c r="AP151" s="8" t="s">
        <v>314</v>
      </c>
      <c r="AQ151" s="8" t="s">
        <v>267</v>
      </c>
      <c r="AR151" s="27">
        <f t="shared" ref="AR151:BC151" si="165">LOG10(Z151+1)</f>
        <v>0.4356900658</v>
      </c>
      <c r="AS151" s="27">
        <f t="shared" si="165"/>
        <v>0.4120945982</v>
      </c>
      <c r="AT151" s="27">
        <f t="shared" si="165"/>
        <v>0.3090327691</v>
      </c>
      <c r="AU151" s="27">
        <f t="shared" si="165"/>
        <v>0.3511127842</v>
      </c>
      <c r="AV151" s="27">
        <f t="shared" si="165"/>
        <v>0.4851295537</v>
      </c>
      <c r="AW151" s="27">
        <f t="shared" si="165"/>
        <v>0.5176826913</v>
      </c>
      <c r="AX151" s="27">
        <f t="shared" si="165"/>
        <v>0.3510515266</v>
      </c>
      <c r="AY151" s="27">
        <f t="shared" si="165"/>
        <v>0.3694610808</v>
      </c>
      <c r="AZ151" s="27">
        <f t="shared" si="165"/>
        <v>0.4996276944</v>
      </c>
      <c r="BA151" s="27">
        <f t="shared" si="165"/>
        <v>0.2721988454</v>
      </c>
      <c r="BB151" s="27">
        <f t="shared" si="165"/>
        <v>0.3440120829</v>
      </c>
      <c r="BC151" s="27">
        <f t="shared" si="165"/>
        <v>0.4278728232</v>
      </c>
      <c r="BD151" s="8"/>
      <c r="BE151" s="8"/>
      <c r="BF151" s="8"/>
      <c r="BG151" s="8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8"/>
      <c r="BU151" s="8"/>
      <c r="BV151" s="8"/>
      <c r="BW151" s="8"/>
    </row>
    <row r="152">
      <c r="A152" s="20" t="s">
        <v>315</v>
      </c>
      <c r="B152" s="8" t="s">
        <v>316</v>
      </c>
      <c r="C152" s="8">
        <v>376.0</v>
      </c>
      <c r="D152" s="8">
        <f t="shared" si="2"/>
        <v>1128</v>
      </c>
      <c r="E152" s="8" t="s">
        <v>267</v>
      </c>
      <c r="F152" s="8">
        <f t="shared" si="3"/>
        <v>1.128</v>
      </c>
      <c r="G152" s="8">
        <v>34.0</v>
      </c>
      <c r="H152" s="8">
        <v>55.0</v>
      </c>
      <c r="I152" s="8">
        <v>43.0</v>
      </c>
      <c r="J152" s="8">
        <v>70.0</v>
      </c>
      <c r="K152" s="8">
        <v>84.0</v>
      </c>
      <c r="L152" s="8">
        <v>70.0</v>
      </c>
      <c r="M152" s="8">
        <v>46.0</v>
      </c>
      <c r="N152" s="8">
        <v>40.0</v>
      </c>
      <c r="O152" s="8">
        <v>51.0</v>
      </c>
      <c r="P152" s="8">
        <v>53.0</v>
      </c>
      <c r="Q152" s="8">
        <v>37.0</v>
      </c>
      <c r="R152" s="8">
        <v>36.0</v>
      </c>
      <c r="S152" s="6"/>
      <c r="T152" s="8"/>
      <c r="U152" s="8"/>
      <c r="V152" s="8"/>
      <c r="W152" s="6" t="s">
        <v>315</v>
      </c>
      <c r="X152" s="8" t="s">
        <v>316</v>
      </c>
      <c r="Y152" s="8" t="s">
        <v>267</v>
      </c>
      <c r="Z152" s="24">
        <f t="shared" si="4"/>
        <v>1.734283313</v>
      </c>
      <c r="AA152" s="24">
        <f t="shared" si="5"/>
        <v>1.878954345</v>
      </c>
      <c r="AB152" s="24">
        <f t="shared" si="6"/>
        <v>1.564241583</v>
      </c>
      <c r="AC152" s="24">
        <f t="shared" si="7"/>
        <v>2.715830967</v>
      </c>
      <c r="AD152" s="24">
        <f t="shared" si="8"/>
        <v>3.028388984</v>
      </c>
      <c r="AE152" s="24">
        <f t="shared" si="9"/>
        <v>2.815641451</v>
      </c>
      <c r="AF152" s="24">
        <f t="shared" si="10"/>
        <v>1.49377809</v>
      </c>
      <c r="AG152" s="24">
        <f t="shared" si="11"/>
        <v>2.230251126</v>
      </c>
      <c r="AH152" s="24">
        <f t="shared" si="12"/>
        <v>2.095123538</v>
      </c>
      <c r="AI152" s="24">
        <f t="shared" si="13"/>
        <v>2.72856072</v>
      </c>
      <c r="AJ152" s="24">
        <f t="shared" si="14"/>
        <v>1.929495202</v>
      </c>
      <c r="AK152" s="24">
        <f t="shared" si="15"/>
        <v>2.119182843</v>
      </c>
      <c r="AL152" s="28">
        <f t="shared" si="16"/>
        <v>2.289556774</v>
      </c>
      <c r="AM152" s="26">
        <f t="shared" si="17"/>
        <v>2.099398587</v>
      </c>
      <c r="AN152" s="8"/>
      <c r="AO152" s="8" t="s">
        <v>315</v>
      </c>
      <c r="AP152" s="8" t="s">
        <v>316</v>
      </c>
      <c r="AQ152" s="8" t="s">
        <v>267</v>
      </c>
      <c r="AR152" s="27">
        <f t="shared" ref="AR152:BC152" si="166">LOG10(Z152+1)</f>
        <v>0.4368435119</v>
      </c>
      <c r="AS152" s="27">
        <f t="shared" si="166"/>
        <v>0.4592347778</v>
      </c>
      <c r="AT152" s="27">
        <f t="shared" si="166"/>
        <v>0.4089589386</v>
      </c>
      <c r="AU152" s="27">
        <f t="shared" si="166"/>
        <v>0.5700559497</v>
      </c>
      <c r="AV152" s="27">
        <f t="shared" si="166"/>
        <v>0.6051313996</v>
      </c>
      <c r="AW152" s="27">
        <f t="shared" si="166"/>
        <v>0.5815675581</v>
      </c>
      <c r="AX152" s="27">
        <f t="shared" si="166"/>
        <v>0.3968578049</v>
      </c>
      <c r="AY152" s="27">
        <f t="shared" si="166"/>
        <v>0.5092362866</v>
      </c>
      <c r="AZ152" s="27">
        <f t="shared" si="166"/>
        <v>0.4906779881</v>
      </c>
      <c r="BA152" s="27">
        <f t="shared" si="166"/>
        <v>0.57154122</v>
      </c>
      <c r="BB152" s="27">
        <f t="shared" si="166"/>
        <v>0.4667927911</v>
      </c>
      <c r="BC152" s="27">
        <f t="shared" si="166"/>
        <v>0.4940408334</v>
      </c>
      <c r="BD152" s="8"/>
      <c r="BE152" s="8"/>
      <c r="BF152" s="8"/>
      <c r="BG152" s="8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8"/>
      <c r="BU152" s="8"/>
      <c r="BV152" s="8"/>
      <c r="BW152" s="8"/>
    </row>
    <row r="153">
      <c r="A153" s="20" t="s">
        <v>317</v>
      </c>
      <c r="B153" s="8" t="s">
        <v>88</v>
      </c>
      <c r="C153" s="8">
        <v>257.0</v>
      </c>
      <c r="D153" s="8">
        <f t="shared" si="2"/>
        <v>771</v>
      </c>
      <c r="E153" s="8" t="s">
        <v>267</v>
      </c>
      <c r="F153" s="8">
        <f t="shared" si="3"/>
        <v>0.771</v>
      </c>
      <c r="G153" s="8">
        <v>8.0</v>
      </c>
      <c r="H153" s="8">
        <v>8.0</v>
      </c>
      <c r="I153" s="8">
        <v>1.0</v>
      </c>
      <c r="J153" s="8">
        <v>3.0</v>
      </c>
      <c r="K153" s="8">
        <v>7.0</v>
      </c>
      <c r="L153" s="8">
        <v>6.0</v>
      </c>
      <c r="M153" s="8">
        <v>8.0</v>
      </c>
      <c r="N153" s="8">
        <v>7.0</v>
      </c>
      <c r="O153" s="8">
        <v>6.0</v>
      </c>
      <c r="P153" s="8">
        <v>2.0</v>
      </c>
      <c r="Q153" s="8">
        <v>3.0</v>
      </c>
      <c r="R153" s="8">
        <v>4.0</v>
      </c>
      <c r="S153" s="6"/>
      <c r="T153" s="8"/>
      <c r="U153" s="8"/>
      <c r="V153" s="8"/>
      <c r="W153" s="6" t="s">
        <v>317</v>
      </c>
      <c r="X153" s="8" t="s">
        <v>88</v>
      </c>
      <c r="Y153" s="8" t="s">
        <v>267</v>
      </c>
      <c r="Z153" s="24">
        <f t="shared" si="4"/>
        <v>0.5970158164</v>
      </c>
      <c r="AA153" s="24">
        <f t="shared" si="5"/>
        <v>0.3998510555</v>
      </c>
      <c r="AB153" s="24">
        <f t="shared" si="6"/>
        <v>0.05322186546</v>
      </c>
      <c r="AC153" s="24">
        <f t="shared" si="7"/>
        <v>0.1702866776</v>
      </c>
      <c r="AD153" s="24">
        <f t="shared" si="8"/>
        <v>0.369219928</v>
      </c>
      <c r="AE153" s="24">
        <f t="shared" si="9"/>
        <v>0.3530898896</v>
      </c>
      <c r="AF153" s="24">
        <f t="shared" si="10"/>
        <v>0.3800782011</v>
      </c>
      <c r="AG153" s="24">
        <f t="shared" si="11"/>
        <v>0.5710137125</v>
      </c>
      <c r="AH153" s="24">
        <f t="shared" si="12"/>
        <v>0.3606163655</v>
      </c>
      <c r="AI153" s="24">
        <f t="shared" si="13"/>
        <v>0.1506407504</v>
      </c>
      <c r="AJ153" s="24">
        <f t="shared" si="14"/>
        <v>0.2288853285</v>
      </c>
      <c r="AK153" s="24">
        <f t="shared" si="15"/>
        <v>0.3444931902</v>
      </c>
      <c r="AL153" s="28">
        <f t="shared" si="16"/>
        <v>0.3237808721</v>
      </c>
      <c r="AM153" s="26">
        <f t="shared" si="17"/>
        <v>0.3392879247</v>
      </c>
      <c r="AN153" s="8"/>
      <c r="AO153" s="8" t="s">
        <v>317</v>
      </c>
      <c r="AP153" s="8" t="s">
        <v>88</v>
      </c>
      <c r="AQ153" s="8" t="s">
        <v>267</v>
      </c>
      <c r="AR153" s="27">
        <f t="shared" ref="AR153:BC153" si="167">LOG10(Z153+1)</f>
        <v>0.2033092173</v>
      </c>
      <c r="AS153" s="27">
        <f t="shared" si="167"/>
        <v>0.1460818291</v>
      </c>
      <c r="AT153" s="27">
        <f t="shared" si="167"/>
        <v>0.02251986672</v>
      </c>
      <c r="AU153" s="27">
        <f t="shared" si="167"/>
        <v>0.06829226111</v>
      </c>
      <c r="AV153" s="27">
        <f t="shared" si="167"/>
        <v>0.1364732113</v>
      </c>
      <c r="AW153" s="27">
        <f t="shared" si="167"/>
        <v>0.131326649</v>
      </c>
      <c r="AX153" s="27">
        <f t="shared" si="167"/>
        <v>0.1399036961</v>
      </c>
      <c r="AY153" s="27">
        <f t="shared" si="167"/>
        <v>0.1961799758</v>
      </c>
      <c r="AZ153" s="27">
        <f t="shared" si="167"/>
        <v>0.1337356903</v>
      </c>
      <c r="BA153" s="27">
        <f t="shared" si="167"/>
        <v>0.06093975069</v>
      </c>
      <c r="BB153" s="27">
        <f t="shared" si="167"/>
        <v>0.08951135925</v>
      </c>
      <c r="BC153" s="27">
        <f t="shared" si="167"/>
        <v>0.1285586069</v>
      </c>
      <c r="BD153" s="8"/>
      <c r="BE153" s="8"/>
      <c r="BF153" s="8"/>
      <c r="BG153" s="8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8"/>
      <c r="BU153" s="8"/>
      <c r="BV153" s="8"/>
      <c r="BW153" s="8"/>
    </row>
    <row r="154">
      <c r="A154" s="20" t="s">
        <v>318</v>
      </c>
      <c r="B154" s="8" t="s">
        <v>319</v>
      </c>
      <c r="C154" s="8">
        <v>414.0</v>
      </c>
      <c r="D154" s="8">
        <f t="shared" si="2"/>
        <v>1242</v>
      </c>
      <c r="E154" s="8" t="s">
        <v>267</v>
      </c>
      <c r="F154" s="8">
        <f t="shared" si="3"/>
        <v>1.242</v>
      </c>
      <c r="G154" s="8">
        <v>7.0</v>
      </c>
      <c r="H154" s="8">
        <v>9.0</v>
      </c>
      <c r="I154" s="8">
        <v>27.0</v>
      </c>
      <c r="J154" s="8">
        <v>24.0</v>
      </c>
      <c r="K154" s="8">
        <v>22.0</v>
      </c>
      <c r="L154" s="8">
        <v>19.0</v>
      </c>
      <c r="M154" s="8">
        <v>22.0</v>
      </c>
      <c r="N154" s="8">
        <v>10.0</v>
      </c>
      <c r="O154" s="8">
        <v>22.0</v>
      </c>
      <c r="P154" s="8">
        <v>10.0</v>
      </c>
      <c r="Q154" s="8">
        <v>17.0</v>
      </c>
      <c r="R154" s="8">
        <v>11.0</v>
      </c>
      <c r="S154" s="6"/>
      <c r="T154" s="8"/>
      <c r="U154" s="8"/>
      <c r="V154" s="8"/>
      <c r="W154" s="6" t="s">
        <v>318</v>
      </c>
      <c r="X154" s="8" t="s">
        <v>319</v>
      </c>
      <c r="Y154" s="8" t="s">
        <v>267</v>
      </c>
      <c r="Z154" s="24">
        <f t="shared" si="4"/>
        <v>0.3242848592</v>
      </c>
      <c r="AA154" s="24">
        <f t="shared" si="5"/>
        <v>0.2792438078</v>
      </c>
      <c r="AB154" s="24">
        <f t="shared" si="6"/>
        <v>0.892044745</v>
      </c>
      <c r="AC154" s="24">
        <f t="shared" si="7"/>
        <v>0.8456749014</v>
      </c>
      <c r="AD154" s="24">
        <f t="shared" si="8"/>
        <v>0.7203483343</v>
      </c>
      <c r="AE154" s="24">
        <f t="shared" si="9"/>
        <v>0.6940973957</v>
      </c>
      <c r="AF154" s="24">
        <f t="shared" si="10"/>
        <v>0.6488412286</v>
      </c>
      <c r="AG154" s="24">
        <f t="shared" si="11"/>
        <v>0.5063855214</v>
      </c>
      <c r="AH154" s="24">
        <f t="shared" si="12"/>
        <v>0.8208232409</v>
      </c>
      <c r="AI154" s="24">
        <f t="shared" si="13"/>
        <v>0.4675685128</v>
      </c>
      <c r="AJ154" s="24">
        <f t="shared" si="14"/>
        <v>0.8051529791</v>
      </c>
      <c r="AK154" s="24">
        <f t="shared" si="15"/>
        <v>0.5880931454</v>
      </c>
      <c r="AL154" s="28">
        <f t="shared" si="16"/>
        <v>0.6259490072</v>
      </c>
      <c r="AM154" s="26">
        <f t="shared" si="17"/>
        <v>0.639477438</v>
      </c>
      <c r="AN154" s="8"/>
      <c r="AO154" s="8" t="s">
        <v>318</v>
      </c>
      <c r="AP154" s="8" t="s">
        <v>319</v>
      </c>
      <c r="AQ154" s="8" t="s">
        <v>267</v>
      </c>
      <c r="AR154" s="27">
        <f t="shared" ref="AR154:BC154" si="168">LOG10(Z154+1)</f>
        <v>0.1219814137</v>
      </c>
      <c r="AS154" s="27">
        <f t="shared" si="168"/>
        <v>0.1069533234</v>
      </c>
      <c r="AT154" s="27">
        <f t="shared" si="168"/>
        <v>0.2769314028</v>
      </c>
      <c r="AU154" s="27">
        <f t="shared" si="168"/>
        <v>0.2661552065</v>
      </c>
      <c r="AV154" s="27">
        <f t="shared" si="168"/>
        <v>0.2356163913</v>
      </c>
      <c r="AW154" s="27">
        <f t="shared" si="168"/>
        <v>0.2289383748</v>
      </c>
      <c r="AX154" s="27">
        <f t="shared" si="168"/>
        <v>0.2171788382</v>
      </c>
      <c r="AY154" s="27">
        <f t="shared" si="168"/>
        <v>0.1779361328</v>
      </c>
      <c r="AZ154" s="27">
        <f t="shared" si="168"/>
        <v>0.2602677881</v>
      </c>
      <c r="BA154" s="27">
        <f t="shared" si="168"/>
        <v>0.1665983852</v>
      </c>
      <c r="BB154" s="27">
        <f t="shared" si="168"/>
        <v>0.2565140124</v>
      </c>
      <c r="BC154" s="27">
        <f t="shared" si="168"/>
        <v>0.2008759712</v>
      </c>
      <c r="BD154" s="8"/>
      <c r="BE154" s="8"/>
      <c r="BF154" s="8"/>
      <c r="BG154" s="8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8"/>
      <c r="BU154" s="8"/>
      <c r="BV154" s="8"/>
      <c r="BW154" s="8"/>
    </row>
    <row r="155">
      <c r="A155" s="20" t="s">
        <v>320</v>
      </c>
      <c r="B155" s="8" t="s">
        <v>321</v>
      </c>
      <c r="C155" s="8">
        <v>250.0</v>
      </c>
      <c r="D155" s="8">
        <f t="shared" si="2"/>
        <v>750</v>
      </c>
      <c r="E155" s="8" t="s">
        <v>267</v>
      </c>
      <c r="F155" s="8">
        <f t="shared" si="3"/>
        <v>0.75</v>
      </c>
      <c r="G155" s="8">
        <v>3.0</v>
      </c>
      <c r="H155" s="8">
        <v>7.0</v>
      </c>
      <c r="I155" s="8">
        <v>1.0</v>
      </c>
      <c r="J155" s="8">
        <v>2.0</v>
      </c>
      <c r="K155" s="8">
        <v>5.0</v>
      </c>
      <c r="L155" s="8">
        <v>4.0</v>
      </c>
      <c r="M155" s="8">
        <v>3.0</v>
      </c>
      <c r="N155" s="8">
        <v>3.0</v>
      </c>
      <c r="O155" s="8">
        <v>9.0</v>
      </c>
      <c r="P155" s="8">
        <v>0.0</v>
      </c>
      <c r="Q155" s="8">
        <v>0.0</v>
      </c>
      <c r="R155" s="8">
        <v>4.0</v>
      </c>
      <c r="S155" s="6"/>
      <c r="T155" s="8"/>
      <c r="U155" s="8"/>
      <c r="V155" s="8"/>
      <c r="W155" s="6" t="s">
        <v>320</v>
      </c>
      <c r="X155" s="8" t="s">
        <v>321</v>
      </c>
      <c r="Y155" s="8" t="s">
        <v>267</v>
      </c>
      <c r="Z155" s="24">
        <f t="shared" si="4"/>
        <v>0.2301495972</v>
      </c>
      <c r="AA155" s="24">
        <f t="shared" si="5"/>
        <v>0.3596660244</v>
      </c>
      <c r="AB155" s="24">
        <f t="shared" si="6"/>
        <v>0.05471207769</v>
      </c>
      <c r="AC155" s="24">
        <f t="shared" si="7"/>
        <v>0.1167031364</v>
      </c>
      <c r="AD155" s="24">
        <f t="shared" si="8"/>
        <v>0.2711129185</v>
      </c>
      <c r="AE155" s="24">
        <f t="shared" si="9"/>
        <v>0.241984271</v>
      </c>
      <c r="AF155" s="24">
        <f t="shared" si="10"/>
        <v>0.1465201465</v>
      </c>
      <c r="AG155" s="24">
        <f t="shared" si="11"/>
        <v>0.251572327</v>
      </c>
      <c r="AH155" s="24">
        <f t="shared" si="12"/>
        <v>0.5560704356</v>
      </c>
      <c r="AI155" s="24">
        <f t="shared" si="13"/>
        <v>0</v>
      </c>
      <c r="AJ155" s="24">
        <f t="shared" si="14"/>
        <v>0</v>
      </c>
      <c r="AK155" s="24">
        <f t="shared" si="15"/>
        <v>0.3541389996</v>
      </c>
      <c r="AL155" s="28">
        <f t="shared" si="16"/>
        <v>0.2123880042</v>
      </c>
      <c r="AM155" s="26">
        <f t="shared" si="17"/>
        <v>0.2180503181</v>
      </c>
      <c r="AN155" s="8"/>
      <c r="AO155" s="8" t="s">
        <v>320</v>
      </c>
      <c r="AP155" s="8" t="s">
        <v>321</v>
      </c>
      <c r="AQ155" s="8" t="s">
        <v>267</v>
      </c>
      <c r="AR155" s="27">
        <f t="shared" ref="AR155:BC155" si="169">LOG10(Z155+1)</f>
        <v>0.08995792876</v>
      </c>
      <c r="AS155" s="27">
        <f t="shared" si="169"/>
        <v>0.1334322455</v>
      </c>
      <c r="AT155" s="27">
        <f t="shared" si="169"/>
        <v>0.02313391922</v>
      </c>
      <c r="AU155" s="27">
        <f t="shared" si="169"/>
        <v>0.04793773591</v>
      </c>
      <c r="AV155" s="27">
        <f t="shared" si="169"/>
        <v>0.1041841325</v>
      </c>
      <c r="AW155" s="27">
        <f t="shared" si="169"/>
        <v>0.0941160958</v>
      </c>
      <c r="AX155" s="27">
        <f t="shared" si="169"/>
        <v>0.05938169051</v>
      </c>
      <c r="AY155" s="27">
        <f t="shared" si="169"/>
        <v>0.09745595209</v>
      </c>
      <c r="AZ155" s="27">
        <f t="shared" si="169"/>
        <v>0.1920292515</v>
      </c>
      <c r="BA155" s="27">
        <f t="shared" si="169"/>
        <v>0</v>
      </c>
      <c r="BB155" s="27">
        <f t="shared" si="169"/>
        <v>0</v>
      </c>
      <c r="BC155" s="27">
        <f t="shared" si="169"/>
        <v>0.1316632461</v>
      </c>
      <c r="BD155" s="8"/>
      <c r="BE155" s="8"/>
      <c r="BF155" s="8"/>
      <c r="BG155" s="8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8"/>
      <c r="BU155" s="8"/>
      <c r="BV155" s="8"/>
      <c r="BW155" s="8"/>
    </row>
    <row r="156">
      <c r="A156" s="20" t="s">
        <v>322</v>
      </c>
      <c r="B156" s="8" t="s">
        <v>88</v>
      </c>
      <c r="C156" s="8">
        <v>259.0</v>
      </c>
      <c r="D156" s="8">
        <f t="shared" si="2"/>
        <v>777</v>
      </c>
      <c r="E156" s="8" t="s">
        <v>267</v>
      </c>
      <c r="F156" s="8">
        <f t="shared" si="3"/>
        <v>0.777</v>
      </c>
      <c r="G156" s="8">
        <v>134.0</v>
      </c>
      <c r="H156" s="8">
        <v>311.0</v>
      </c>
      <c r="I156" s="8">
        <v>211.0</v>
      </c>
      <c r="J156" s="8">
        <v>246.0</v>
      </c>
      <c r="K156" s="8">
        <v>244.0</v>
      </c>
      <c r="L156" s="8">
        <v>243.0</v>
      </c>
      <c r="M156" s="8">
        <v>247.0</v>
      </c>
      <c r="N156" s="8">
        <v>137.0</v>
      </c>
      <c r="O156" s="8">
        <v>207.0</v>
      </c>
      <c r="P156" s="8">
        <v>199.0</v>
      </c>
      <c r="Q156" s="8">
        <v>148.0</v>
      </c>
      <c r="R156" s="8">
        <v>175.0</v>
      </c>
      <c r="S156" s="6"/>
      <c r="T156" s="8"/>
      <c r="U156" s="8"/>
      <c r="V156" s="8"/>
      <c r="W156" s="6" t="s">
        <v>322</v>
      </c>
      <c r="X156" s="8" t="s">
        <v>88</v>
      </c>
      <c r="Y156" s="8" t="s">
        <v>267</v>
      </c>
      <c r="Z156" s="24">
        <f t="shared" si="4"/>
        <v>9.922794733</v>
      </c>
      <c r="AA156" s="24">
        <f t="shared" si="5"/>
        <v>15.42417727</v>
      </c>
      <c r="AB156" s="24">
        <f t="shared" si="6"/>
        <v>11.1430969</v>
      </c>
      <c r="AC156" s="24">
        <f t="shared" si="7"/>
        <v>13.85568125</v>
      </c>
      <c r="AD156" s="24">
        <f t="shared" si="8"/>
        <v>12.77056991</v>
      </c>
      <c r="AE156" s="24">
        <f t="shared" si="9"/>
        <v>14.18971473</v>
      </c>
      <c r="AF156" s="24">
        <f t="shared" si="10"/>
        <v>11.64429736</v>
      </c>
      <c r="AG156" s="24">
        <f t="shared" si="11"/>
        <v>11.08925637</v>
      </c>
      <c r="AH156" s="24">
        <f t="shared" si="12"/>
        <v>12.34519307</v>
      </c>
      <c r="AI156" s="24">
        <f t="shared" si="13"/>
        <v>14.87301139</v>
      </c>
      <c r="AJ156" s="24">
        <f t="shared" si="14"/>
        <v>11.20448179</v>
      </c>
      <c r="AK156" s="24">
        <f t="shared" si="15"/>
        <v>14.95519424</v>
      </c>
      <c r="AL156" s="28">
        <f t="shared" si="16"/>
        <v>12.88433913</v>
      </c>
      <c r="AM156" s="26">
        <f t="shared" si="17"/>
        <v>12.68523904</v>
      </c>
      <c r="AN156" s="8"/>
      <c r="AO156" s="8" t="s">
        <v>322</v>
      </c>
      <c r="AP156" s="8" t="s">
        <v>88</v>
      </c>
      <c r="AQ156" s="8" t="s">
        <v>267</v>
      </c>
      <c r="AR156" s="27">
        <f t="shared" ref="AR156:BC156" si="170">LOG10(Z156+1)</f>
        <v>1.038333772</v>
      </c>
      <c r="AS156" s="27">
        <f t="shared" si="170"/>
        <v>1.215483624</v>
      </c>
      <c r="AT156" s="27">
        <f t="shared" si="170"/>
        <v>1.084329461</v>
      </c>
      <c r="AU156" s="27">
        <f t="shared" si="170"/>
        <v>1.171892572</v>
      </c>
      <c r="AV156" s="27">
        <f t="shared" si="170"/>
        <v>1.138951914</v>
      </c>
      <c r="AW156" s="27">
        <f t="shared" si="170"/>
        <v>1.181549618</v>
      </c>
      <c r="AX156" s="27">
        <f t="shared" si="170"/>
        <v>1.101894701</v>
      </c>
      <c r="AY156" s="27">
        <f t="shared" si="170"/>
        <v>1.082399588</v>
      </c>
      <c r="AZ156" s="27">
        <f t="shared" si="170"/>
        <v>1.125324861</v>
      </c>
      <c r="BA156" s="27">
        <f t="shared" si="170"/>
        <v>1.200659328</v>
      </c>
      <c r="BB156" s="27">
        <f t="shared" si="170"/>
        <v>1.086519344</v>
      </c>
      <c r="BC156" s="27">
        <f t="shared" si="170"/>
        <v>1.202902096</v>
      </c>
      <c r="BD156" s="8"/>
      <c r="BE156" s="8"/>
      <c r="BF156" s="8"/>
      <c r="BG156" s="8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8"/>
      <c r="BU156" s="8"/>
      <c r="BV156" s="8"/>
      <c r="BW156" s="8"/>
    </row>
    <row r="157">
      <c r="A157" s="20" t="s">
        <v>323</v>
      </c>
      <c r="B157" s="8" t="s">
        <v>88</v>
      </c>
      <c r="C157" s="8">
        <v>401.0</v>
      </c>
      <c r="D157" s="8">
        <f t="shared" si="2"/>
        <v>1203</v>
      </c>
      <c r="E157" s="8" t="s">
        <v>267</v>
      </c>
      <c r="F157" s="8">
        <f t="shared" si="3"/>
        <v>1.203</v>
      </c>
      <c r="G157" s="8">
        <v>5.0</v>
      </c>
      <c r="H157" s="8">
        <v>0.0</v>
      </c>
      <c r="I157" s="8">
        <v>2.0</v>
      </c>
      <c r="J157" s="8">
        <v>3.0</v>
      </c>
      <c r="K157" s="8">
        <v>21.0</v>
      </c>
      <c r="L157" s="8">
        <v>0.0</v>
      </c>
      <c r="M157" s="8">
        <v>0.0</v>
      </c>
      <c r="N157" s="8">
        <v>14.0</v>
      </c>
      <c r="O157" s="8">
        <v>0.0</v>
      </c>
      <c r="P157" s="8">
        <v>0.0</v>
      </c>
      <c r="Q157" s="8">
        <v>0.0</v>
      </c>
      <c r="R157" s="8">
        <v>2.0</v>
      </c>
      <c r="S157" s="6"/>
      <c r="T157" s="8"/>
      <c r="U157" s="8"/>
      <c r="V157" s="8"/>
      <c r="W157" s="6" t="s">
        <v>323</v>
      </c>
      <c r="X157" s="8" t="s">
        <v>88</v>
      </c>
      <c r="Y157" s="8" t="s">
        <v>267</v>
      </c>
      <c r="Z157" s="24">
        <f t="shared" si="4"/>
        <v>0.2391413105</v>
      </c>
      <c r="AA157" s="24">
        <f t="shared" si="5"/>
        <v>0</v>
      </c>
      <c r="AB157" s="24">
        <f t="shared" si="6"/>
        <v>0.06821954824</v>
      </c>
      <c r="AC157" s="24">
        <f t="shared" si="7"/>
        <v>0.1091363495</v>
      </c>
      <c r="AD157" s="24">
        <f t="shared" si="8"/>
        <v>0.7098966695</v>
      </c>
      <c r="AE157" s="24">
        <f t="shared" si="9"/>
        <v>0</v>
      </c>
      <c r="AF157" s="24">
        <f t="shared" si="10"/>
        <v>0</v>
      </c>
      <c r="AG157" s="24">
        <f t="shared" si="11"/>
        <v>0.7319228135</v>
      </c>
      <c r="AH157" s="24">
        <f t="shared" si="12"/>
        <v>0</v>
      </c>
      <c r="AI157" s="24">
        <f t="shared" si="13"/>
        <v>0</v>
      </c>
      <c r="AJ157" s="24">
        <f t="shared" si="14"/>
        <v>0</v>
      </c>
      <c r="AK157" s="24">
        <f t="shared" si="15"/>
        <v>0.1103924562</v>
      </c>
      <c r="AL157" s="28">
        <f t="shared" si="16"/>
        <v>0.187732313</v>
      </c>
      <c r="AM157" s="26">
        <f t="shared" si="17"/>
        <v>0.1403858783</v>
      </c>
      <c r="AN157" s="8"/>
      <c r="AO157" s="8" t="s">
        <v>323</v>
      </c>
      <c r="AP157" s="8" t="s">
        <v>88</v>
      </c>
      <c r="AQ157" s="8" t="s">
        <v>267</v>
      </c>
      <c r="AR157" s="27">
        <f t="shared" ref="AR157:BC157" si="171">LOG10(Z157+1)</f>
        <v>0.09312083574</v>
      </c>
      <c r="AS157" s="27">
        <f t="shared" si="171"/>
        <v>0</v>
      </c>
      <c r="AT157" s="27">
        <f t="shared" si="171"/>
        <v>0.02866052122</v>
      </c>
      <c r="AU157" s="27">
        <f t="shared" si="171"/>
        <v>0.04498493857</v>
      </c>
      <c r="AV157" s="27">
        <f t="shared" si="171"/>
        <v>0.2329698664</v>
      </c>
      <c r="AW157" s="27">
        <f t="shared" si="171"/>
        <v>0</v>
      </c>
      <c r="AX157" s="27">
        <f t="shared" si="171"/>
        <v>0</v>
      </c>
      <c r="AY157" s="27">
        <f t="shared" si="171"/>
        <v>0.2385285329</v>
      </c>
      <c r="AZ157" s="27">
        <f t="shared" si="171"/>
        <v>0</v>
      </c>
      <c r="BA157" s="27">
        <f t="shared" si="171"/>
        <v>0</v>
      </c>
      <c r="BB157" s="27">
        <f t="shared" si="171"/>
        <v>0</v>
      </c>
      <c r="BC157" s="27">
        <f t="shared" si="171"/>
        <v>0.04547650261</v>
      </c>
      <c r="BD157" s="8"/>
      <c r="BE157" s="8"/>
      <c r="BF157" s="8"/>
      <c r="BG157" s="8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8"/>
      <c r="BU157" s="8"/>
      <c r="BV157" s="8"/>
      <c r="BW157" s="8"/>
    </row>
    <row r="158">
      <c r="A158" s="20" t="s">
        <v>324</v>
      </c>
      <c r="B158" s="8" t="s">
        <v>88</v>
      </c>
      <c r="C158" s="8">
        <v>265.0</v>
      </c>
      <c r="D158" s="8">
        <f t="shared" si="2"/>
        <v>795</v>
      </c>
      <c r="E158" s="8" t="s">
        <v>267</v>
      </c>
      <c r="F158" s="8">
        <f t="shared" si="3"/>
        <v>0.795</v>
      </c>
      <c r="G158" s="8">
        <v>7.0</v>
      </c>
      <c r="H158" s="8">
        <v>14.0</v>
      </c>
      <c r="I158" s="8">
        <v>22.0</v>
      </c>
      <c r="J158" s="8">
        <v>9.0</v>
      </c>
      <c r="K158" s="8">
        <v>10.0</v>
      </c>
      <c r="L158" s="8">
        <v>16.0</v>
      </c>
      <c r="M158" s="8">
        <v>10.0</v>
      </c>
      <c r="N158" s="8">
        <v>0.0</v>
      </c>
      <c r="O158" s="8">
        <v>27.0</v>
      </c>
      <c r="P158" s="8">
        <v>8.0</v>
      </c>
      <c r="Q158" s="8">
        <v>18.0</v>
      </c>
      <c r="R158" s="8">
        <v>7.0</v>
      </c>
      <c r="S158" s="6"/>
      <c r="T158" s="8"/>
      <c r="U158" s="8"/>
      <c r="V158" s="8"/>
      <c r="W158" s="6" t="s">
        <v>324</v>
      </c>
      <c r="X158" s="8" t="s">
        <v>88</v>
      </c>
      <c r="Y158" s="8" t="s">
        <v>267</v>
      </c>
      <c r="Z158" s="24">
        <f t="shared" si="4"/>
        <v>0.5066186103</v>
      </c>
      <c r="AA158" s="24">
        <f t="shared" si="5"/>
        <v>0.6786151404</v>
      </c>
      <c r="AB158" s="24">
        <f t="shared" si="6"/>
        <v>1.135533688</v>
      </c>
      <c r="AC158" s="24">
        <f t="shared" si="7"/>
        <v>0.4954378432</v>
      </c>
      <c r="AD158" s="24">
        <f t="shared" si="8"/>
        <v>0.5115338085</v>
      </c>
      <c r="AE158" s="24">
        <f t="shared" si="9"/>
        <v>0.9131481925</v>
      </c>
      <c r="AF158" s="24">
        <f t="shared" si="10"/>
        <v>0.4607551777</v>
      </c>
      <c r="AG158" s="24">
        <f t="shared" si="11"/>
        <v>0</v>
      </c>
      <c r="AH158" s="24">
        <f t="shared" si="12"/>
        <v>1.573784252</v>
      </c>
      <c r="AI158" s="24">
        <f t="shared" si="13"/>
        <v>0.5843724205</v>
      </c>
      <c r="AJ158" s="24">
        <f t="shared" si="14"/>
        <v>1.331853496</v>
      </c>
      <c r="AK158" s="24">
        <f t="shared" si="15"/>
        <v>0.5846634427</v>
      </c>
      <c r="AL158" s="28">
        <f t="shared" si="16"/>
        <v>0.7068145471</v>
      </c>
      <c r="AM158" s="26">
        <f t="shared" si="17"/>
        <v>0.7559047981</v>
      </c>
      <c r="AN158" s="8"/>
      <c r="AO158" s="8" t="s">
        <v>324</v>
      </c>
      <c r="AP158" s="8" t="s">
        <v>88</v>
      </c>
      <c r="AQ158" s="8" t="s">
        <v>267</v>
      </c>
      <c r="AR158" s="27">
        <f t="shared" ref="AR158:BC158" si="172">LOG10(Z158+1)</f>
        <v>0.1780033277</v>
      </c>
      <c r="AS158" s="27">
        <f t="shared" si="172"/>
        <v>0.2249511359</v>
      </c>
      <c r="AT158" s="27">
        <f t="shared" si="172"/>
        <v>0.3295064268</v>
      </c>
      <c r="AU158" s="27">
        <f t="shared" si="172"/>
        <v>0.1747683666</v>
      </c>
      <c r="AV158" s="27">
        <f t="shared" si="172"/>
        <v>0.1794178655</v>
      </c>
      <c r="AW158" s="27">
        <f t="shared" si="172"/>
        <v>0.2817486118</v>
      </c>
      <c r="AX158" s="27">
        <f t="shared" si="172"/>
        <v>0.1645774344</v>
      </c>
      <c r="AY158" s="27">
        <f t="shared" si="172"/>
        <v>0</v>
      </c>
      <c r="AZ158" s="27">
        <f t="shared" si="172"/>
        <v>0.4105721392</v>
      </c>
      <c r="BA158" s="27">
        <f t="shared" si="172"/>
        <v>0.199857274</v>
      </c>
      <c r="BB158" s="27">
        <f t="shared" si="172"/>
        <v>0.3677012614</v>
      </c>
      <c r="BC158" s="27">
        <f t="shared" si="172"/>
        <v>0.1999370391</v>
      </c>
      <c r="BD158" s="8"/>
      <c r="BE158" s="8"/>
      <c r="BF158" s="8"/>
      <c r="BG158" s="8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8"/>
      <c r="BU158" s="8"/>
      <c r="BV158" s="8"/>
      <c r="BW158" s="8"/>
    </row>
    <row r="159">
      <c r="A159" s="20" t="s">
        <v>325</v>
      </c>
      <c r="B159" s="8" t="s">
        <v>88</v>
      </c>
      <c r="C159" s="8">
        <v>267.0</v>
      </c>
      <c r="D159" s="8">
        <f t="shared" si="2"/>
        <v>801</v>
      </c>
      <c r="E159" s="8" t="s">
        <v>267</v>
      </c>
      <c r="F159" s="8">
        <f t="shared" si="3"/>
        <v>0.801</v>
      </c>
      <c r="G159" s="8">
        <v>36.0</v>
      </c>
      <c r="H159" s="8">
        <v>32.0</v>
      </c>
      <c r="I159" s="8">
        <v>39.0</v>
      </c>
      <c r="J159" s="8">
        <v>41.0</v>
      </c>
      <c r="K159" s="8">
        <v>61.0</v>
      </c>
      <c r="L159" s="8">
        <v>53.0</v>
      </c>
      <c r="M159" s="8">
        <v>32.0</v>
      </c>
      <c r="N159" s="8">
        <v>25.0</v>
      </c>
      <c r="O159" s="8">
        <v>37.0</v>
      </c>
      <c r="P159" s="8">
        <v>11.0</v>
      </c>
      <c r="Q159" s="8">
        <v>20.0</v>
      </c>
      <c r="R159" s="8">
        <v>18.0</v>
      </c>
      <c r="S159" s="6"/>
      <c r="T159" s="8"/>
      <c r="U159" s="8"/>
      <c r="V159" s="8"/>
      <c r="W159" s="6" t="s">
        <v>325</v>
      </c>
      <c r="X159" s="8" t="s">
        <v>88</v>
      </c>
      <c r="Y159" s="8" t="s">
        <v>267</v>
      </c>
      <c r="Z159" s="24">
        <f t="shared" si="4"/>
        <v>2.585950531</v>
      </c>
      <c r="AA159" s="24">
        <f t="shared" si="5"/>
        <v>1.539501442</v>
      </c>
      <c r="AB159" s="24">
        <f t="shared" si="6"/>
        <v>1.997912949</v>
      </c>
      <c r="AC159" s="24">
        <f t="shared" si="7"/>
        <v>2.240088292</v>
      </c>
      <c r="AD159" s="24">
        <f t="shared" si="8"/>
        <v>3.096982777</v>
      </c>
      <c r="AE159" s="24">
        <f t="shared" si="9"/>
        <v>3.002145685</v>
      </c>
      <c r="AF159" s="24">
        <f t="shared" si="10"/>
        <v>1.46337225</v>
      </c>
      <c r="AG159" s="24">
        <f t="shared" si="11"/>
        <v>1.962955111</v>
      </c>
      <c r="AH159" s="24">
        <f t="shared" si="12"/>
        <v>2.140512497</v>
      </c>
      <c r="AI159" s="24">
        <f t="shared" si="13"/>
        <v>0.7974932612</v>
      </c>
      <c r="AJ159" s="24">
        <f t="shared" si="14"/>
        <v>1.468752295</v>
      </c>
      <c r="AK159" s="24">
        <f t="shared" si="15"/>
        <v>1.492158706</v>
      </c>
      <c r="AL159" s="28">
        <f t="shared" si="16"/>
        <v>2.410430279</v>
      </c>
      <c r="AM159" s="26">
        <f t="shared" si="17"/>
        <v>1.554207353</v>
      </c>
      <c r="AN159" s="8"/>
      <c r="AO159" s="8" t="s">
        <v>325</v>
      </c>
      <c r="AP159" s="8" t="s">
        <v>88</v>
      </c>
      <c r="AQ159" s="8" t="s">
        <v>267</v>
      </c>
      <c r="AR159" s="27">
        <f t="shared" ref="AR159:BC159" si="173">LOG10(Z159+1)</f>
        <v>0.554604294</v>
      </c>
      <c r="AS159" s="27">
        <f t="shared" si="173"/>
        <v>0.4047484638</v>
      </c>
      <c r="AT159" s="27">
        <f t="shared" si="173"/>
        <v>0.4768190181</v>
      </c>
      <c r="AU159" s="27">
        <f t="shared" si="173"/>
        <v>0.5105568449</v>
      </c>
      <c r="AV159" s="27">
        <f t="shared" si="173"/>
        <v>0.6124641383</v>
      </c>
      <c r="AW159" s="27">
        <f t="shared" si="173"/>
        <v>0.6022928936</v>
      </c>
      <c r="AX159" s="27">
        <f t="shared" si="173"/>
        <v>0.3915300447</v>
      </c>
      <c r="AY159" s="27">
        <f t="shared" si="173"/>
        <v>0.471725072</v>
      </c>
      <c r="AZ159" s="27">
        <f t="shared" si="173"/>
        <v>0.4970005259</v>
      </c>
      <c r="BA159" s="27">
        <f t="shared" si="173"/>
        <v>0.2546672709</v>
      </c>
      <c r="BB159" s="27">
        <f t="shared" si="173"/>
        <v>0.3924775167</v>
      </c>
      <c r="BC159" s="27">
        <f t="shared" si="173"/>
        <v>0.3965756957</v>
      </c>
      <c r="BD159" s="8"/>
      <c r="BE159" s="8"/>
      <c r="BF159" s="8"/>
      <c r="BG159" s="8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8"/>
      <c r="BU159" s="8"/>
      <c r="BV159" s="8"/>
      <c r="BW159" s="8"/>
    </row>
    <row r="160">
      <c r="A160" s="20" t="s">
        <v>326</v>
      </c>
      <c r="B160" s="8" t="s">
        <v>88</v>
      </c>
      <c r="C160" s="8">
        <v>269.0</v>
      </c>
      <c r="D160" s="8">
        <f t="shared" si="2"/>
        <v>807</v>
      </c>
      <c r="E160" s="8" t="s">
        <v>267</v>
      </c>
      <c r="F160" s="8">
        <f t="shared" si="3"/>
        <v>0.807</v>
      </c>
      <c r="G160" s="8">
        <v>15.0</v>
      </c>
      <c r="H160" s="8">
        <v>14.0</v>
      </c>
      <c r="I160" s="8">
        <v>15.0</v>
      </c>
      <c r="J160" s="8">
        <v>13.0</v>
      </c>
      <c r="K160" s="8">
        <v>8.0</v>
      </c>
      <c r="L160" s="8">
        <v>10.0</v>
      </c>
      <c r="M160" s="8">
        <v>7.0</v>
      </c>
      <c r="N160" s="8">
        <v>5.0</v>
      </c>
      <c r="O160" s="8">
        <v>0.0</v>
      </c>
      <c r="P160" s="8">
        <v>4.0</v>
      </c>
      <c r="Q160" s="8">
        <v>5.0</v>
      </c>
      <c r="R160" s="8">
        <v>5.0</v>
      </c>
      <c r="S160" s="6"/>
      <c r="T160" s="8"/>
      <c r="U160" s="8"/>
      <c r="V160" s="8"/>
      <c r="W160" s="6" t="s">
        <v>326</v>
      </c>
      <c r="X160" s="8" t="s">
        <v>88</v>
      </c>
      <c r="Y160" s="8" t="s">
        <v>267</v>
      </c>
      <c r="Z160" s="24">
        <f t="shared" si="4"/>
        <v>1.069468389</v>
      </c>
      <c r="AA160" s="24">
        <f t="shared" si="5"/>
        <v>0.6685242089</v>
      </c>
      <c r="AB160" s="24">
        <f t="shared" si="6"/>
        <v>0.7627148377</v>
      </c>
      <c r="AC160" s="24">
        <f t="shared" si="7"/>
        <v>0.7049910656</v>
      </c>
      <c r="AD160" s="24">
        <f t="shared" si="8"/>
        <v>0.4031418863</v>
      </c>
      <c r="AE160" s="24">
        <f t="shared" si="9"/>
        <v>0.562231113</v>
      </c>
      <c r="AF160" s="24">
        <f t="shared" si="10"/>
        <v>0.3177326597</v>
      </c>
      <c r="AG160" s="24">
        <f t="shared" si="11"/>
        <v>0.3896721299</v>
      </c>
      <c r="AH160" s="24">
        <f t="shared" si="12"/>
        <v>0</v>
      </c>
      <c r="AI160" s="24">
        <f t="shared" si="13"/>
        <v>0.2878414339</v>
      </c>
      <c r="AJ160" s="24">
        <f t="shared" si="14"/>
        <v>0.3644580509</v>
      </c>
      <c r="AK160" s="24">
        <f t="shared" si="15"/>
        <v>0.4114068303</v>
      </c>
      <c r="AL160" s="28">
        <f t="shared" si="16"/>
        <v>0.6951785834</v>
      </c>
      <c r="AM160" s="26">
        <f t="shared" si="17"/>
        <v>0.2951851841</v>
      </c>
      <c r="AN160" s="8"/>
      <c r="AO160" s="8" t="s">
        <v>326</v>
      </c>
      <c r="AP160" s="8" t="s">
        <v>88</v>
      </c>
      <c r="AQ160" s="8" t="s">
        <v>267</v>
      </c>
      <c r="AR160" s="27">
        <f t="shared" ref="AR160:BC160" si="174">LOG10(Z160+1)</f>
        <v>0.3158587969</v>
      </c>
      <c r="AS160" s="27">
        <f t="shared" si="174"/>
        <v>0.2223325123</v>
      </c>
      <c r="AT160" s="27">
        <f t="shared" si="174"/>
        <v>0.2461820602</v>
      </c>
      <c r="AU160" s="27">
        <f t="shared" si="174"/>
        <v>0.2317221076</v>
      </c>
      <c r="AV160" s="27">
        <f t="shared" si="174"/>
        <v>0.1471015893</v>
      </c>
      <c r="AW160" s="27">
        <f t="shared" si="174"/>
        <v>0.1937452828</v>
      </c>
      <c r="AX160" s="27">
        <f t="shared" si="174"/>
        <v>0.11982731</v>
      </c>
      <c r="AY160" s="27">
        <f t="shared" si="174"/>
        <v>0.1429123477</v>
      </c>
      <c r="AZ160" s="27">
        <f t="shared" si="174"/>
        <v>0</v>
      </c>
      <c r="BA160" s="27">
        <f t="shared" si="174"/>
        <v>0.1098623936</v>
      </c>
      <c r="BB160" s="27">
        <f t="shared" si="174"/>
        <v>0.1349601882</v>
      </c>
      <c r="BC160" s="27">
        <f t="shared" si="174"/>
        <v>0.1496522148</v>
      </c>
      <c r="BD160" s="8"/>
      <c r="BE160" s="8"/>
      <c r="BF160" s="8"/>
      <c r="BG160" s="8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8"/>
      <c r="BU160" s="8"/>
      <c r="BV160" s="8"/>
      <c r="BW160" s="8"/>
    </row>
    <row r="161">
      <c r="A161" s="20" t="s">
        <v>327</v>
      </c>
      <c r="B161" s="8" t="s">
        <v>328</v>
      </c>
      <c r="C161" s="8">
        <v>338.0</v>
      </c>
      <c r="D161" s="8">
        <f t="shared" si="2"/>
        <v>1014</v>
      </c>
      <c r="E161" s="8" t="s">
        <v>267</v>
      </c>
      <c r="F161" s="8">
        <f t="shared" si="3"/>
        <v>1.014</v>
      </c>
      <c r="G161" s="8">
        <v>0.0</v>
      </c>
      <c r="H161" s="8">
        <v>0.0</v>
      </c>
      <c r="I161" s="8">
        <v>24.0</v>
      </c>
      <c r="J161" s="8">
        <v>0.0</v>
      </c>
      <c r="K161" s="8">
        <v>30.0</v>
      </c>
      <c r="L161" s="8">
        <v>22.0</v>
      </c>
      <c r="M161" s="8">
        <v>13.0</v>
      </c>
      <c r="N161" s="8">
        <v>0.0</v>
      </c>
      <c r="O161" s="8">
        <v>5.0</v>
      </c>
      <c r="P161" s="8">
        <v>0.0</v>
      </c>
      <c r="Q161" s="8">
        <v>3.0</v>
      </c>
      <c r="R161" s="8">
        <v>16.0</v>
      </c>
      <c r="S161" s="6"/>
      <c r="T161" s="8"/>
      <c r="U161" s="8"/>
      <c r="V161" s="8"/>
      <c r="W161" s="6" t="s">
        <v>327</v>
      </c>
      <c r="X161" s="8" t="s">
        <v>328</v>
      </c>
      <c r="Y161" s="8" t="s">
        <v>267</v>
      </c>
      <c r="Z161" s="24">
        <f t="shared" si="4"/>
        <v>0</v>
      </c>
      <c r="AA161" s="24">
        <f t="shared" si="5"/>
        <v>0</v>
      </c>
      <c r="AB161" s="24">
        <f t="shared" si="6"/>
        <v>0.971220314</v>
      </c>
      <c r="AC161" s="24">
        <f t="shared" si="7"/>
        <v>0</v>
      </c>
      <c r="AD161" s="24">
        <f t="shared" si="8"/>
        <v>1.20316384</v>
      </c>
      <c r="AE161" s="24">
        <f t="shared" si="9"/>
        <v>0.9844034694</v>
      </c>
      <c r="AF161" s="24">
        <f t="shared" si="10"/>
        <v>0.4696158542</v>
      </c>
      <c r="AG161" s="24">
        <f t="shared" si="11"/>
        <v>0</v>
      </c>
      <c r="AH161" s="24">
        <f t="shared" si="12"/>
        <v>0.228497056</v>
      </c>
      <c r="AI161" s="24">
        <f t="shared" si="13"/>
        <v>0</v>
      </c>
      <c r="AJ161" s="24">
        <f t="shared" si="14"/>
        <v>0.1740341107</v>
      </c>
      <c r="AK161" s="24">
        <f t="shared" si="15"/>
        <v>1.047748519</v>
      </c>
      <c r="AL161" s="28">
        <f t="shared" si="16"/>
        <v>0.5264646038</v>
      </c>
      <c r="AM161" s="26">
        <f t="shared" si="17"/>
        <v>0.3199825901</v>
      </c>
      <c r="AN161" s="8"/>
      <c r="AO161" s="8" t="s">
        <v>327</v>
      </c>
      <c r="AP161" s="8" t="s">
        <v>328</v>
      </c>
      <c r="AQ161" s="8" t="s">
        <v>267</v>
      </c>
      <c r="AR161" s="27">
        <f t="shared" ref="AR161:BC161" si="175">LOG10(Z161+1)</f>
        <v>0</v>
      </c>
      <c r="AS161" s="27">
        <f t="shared" si="175"/>
        <v>0</v>
      </c>
      <c r="AT161" s="27">
        <f t="shared" si="175"/>
        <v>0.294735166</v>
      </c>
      <c r="AU161" s="27">
        <f t="shared" si="175"/>
        <v>0</v>
      </c>
      <c r="AV161" s="27">
        <f t="shared" si="175"/>
        <v>0.3430467949</v>
      </c>
      <c r="AW161" s="27">
        <f t="shared" si="175"/>
        <v>0.2976299777</v>
      </c>
      <c r="AX161" s="27">
        <f t="shared" si="175"/>
        <v>0.1672038285</v>
      </c>
      <c r="AY161" s="27">
        <f t="shared" si="175"/>
        <v>0</v>
      </c>
      <c r="AZ161" s="27">
        <f t="shared" si="175"/>
        <v>0.08937412008</v>
      </c>
      <c r="BA161" s="27">
        <f t="shared" si="175"/>
        <v>0</v>
      </c>
      <c r="BB161" s="27">
        <f t="shared" si="175"/>
        <v>0.0696807152</v>
      </c>
      <c r="BC161" s="27">
        <f t="shared" si="175"/>
        <v>0.3112766206</v>
      </c>
      <c r="BD161" s="8"/>
      <c r="BE161" s="8"/>
      <c r="BF161" s="8"/>
      <c r="BG161" s="8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8"/>
      <c r="BU161" s="8"/>
      <c r="BV161" s="8"/>
      <c r="BW161" s="8"/>
    </row>
    <row r="162">
      <c r="A162" s="20" t="s">
        <v>329</v>
      </c>
      <c r="B162" s="8" t="s">
        <v>330</v>
      </c>
      <c r="C162" s="8">
        <v>383.0</v>
      </c>
      <c r="D162" s="8">
        <f t="shared" si="2"/>
        <v>1149</v>
      </c>
      <c r="E162" s="8" t="s">
        <v>267</v>
      </c>
      <c r="F162" s="8">
        <f t="shared" si="3"/>
        <v>1.149</v>
      </c>
      <c r="G162" s="8">
        <v>29.0</v>
      </c>
      <c r="H162" s="8">
        <v>40.0</v>
      </c>
      <c r="I162" s="8">
        <v>14.0</v>
      </c>
      <c r="J162" s="8">
        <v>51.0</v>
      </c>
      <c r="K162" s="8">
        <v>24.0</v>
      </c>
      <c r="L162" s="8">
        <v>44.0</v>
      </c>
      <c r="M162" s="8">
        <v>12.0</v>
      </c>
      <c r="N162" s="8">
        <v>19.0</v>
      </c>
      <c r="O162" s="8">
        <v>20.0</v>
      </c>
      <c r="P162" s="8">
        <v>30.0</v>
      </c>
      <c r="Q162" s="8">
        <v>26.0</v>
      </c>
      <c r="R162" s="8">
        <v>10.0</v>
      </c>
      <c r="S162" s="6"/>
      <c r="T162" s="8"/>
      <c r="U162" s="8"/>
      <c r="V162" s="8"/>
      <c r="W162" s="6" t="s">
        <v>329</v>
      </c>
      <c r="X162" s="8" t="s">
        <v>330</v>
      </c>
      <c r="Y162" s="8" t="s">
        <v>267</v>
      </c>
      <c r="Z162" s="24">
        <f t="shared" si="4"/>
        <v>1.452205901</v>
      </c>
      <c r="AA162" s="24">
        <f t="shared" si="5"/>
        <v>1.341536831</v>
      </c>
      <c r="AB162" s="24">
        <f t="shared" si="6"/>
        <v>0.4999798222</v>
      </c>
      <c r="AC162" s="24">
        <f t="shared" si="7"/>
        <v>1.942513041</v>
      </c>
      <c r="AD162" s="24">
        <f t="shared" si="8"/>
        <v>0.8494399536</v>
      </c>
      <c r="AE162" s="24">
        <f t="shared" si="9"/>
        <v>1.737484975</v>
      </c>
      <c r="AF162" s="24">
        <f t="shared" si="10"/>
        <v>0.3825591293</v>
      </c>
      <c r="AG162" s="24">
        <f t="shared" si="11"/>
        <v>1.040007444</v>
      </c>
      <c r="AH162" s="24">
        <f t="shared" si="12"/>
        <v>0.8066005738</v>
      </c>
      <c r="AI162" s="24">
        <f t="shared" si="13"/>
        <v>1.516240451</v>
      </c>
      <c r="AJ162" s="24">
        <f t="shared" si="14"/>
        <v>1.331080735</v>
      </c>
      <c r="AK162" s="24">
        <f t="shared" si="15"/>
        <v>0.5779030672</v>
      </c>
      <c r="AL162" s="28">
        <f t="shared" si="16"/>
        <v>1.303860087</v>
      </c>
      <c r="AM162" s="26">
        <f t="shared" si="17"/>
        <v>0.9423985669</v>
      </c>
      <c r="AN162" s="8"/>
      <c r="AO162" s="8" t="s">
        <v>329</v>
      </c>
      <c r="AP162" s="8" t="s">
        <v>330</v>
      </c>
      <c r="AQ162" s="8" t="s">
        <v>267</v>
      </c>
      <c r="AR162" s="27">
        <f t="shared" ref="AR162:BC162" si="176">LOG10(Z162+1)</f>
        <v>0.3895569331</v>
      </c>
      <c r="AS162" s="27">
        <f t="shared" si="176"/>
        <v>0.3695009934</v>
      </c>
      <c r="AT162" s="27">
        <f t="shared" si="176"/>
        <v>0.176085417</v>
      </c>
      <c r="AU162" s="27">
        <f t="shared" si="176"/>
        <v>0.4687183962</v>
      </c>
      <c r="AV162" s="27">
        <f t="shared" si="176"/>
        <v>0.2670402355</v>
      </c>
      <c r="AW162" s="27">
        <f t="shared" si="176"/>
        <v>0.4373517441</v>
      </c>
      <c r="AX162" s="27">
        <f t="shared" si="176"/>
        <v>0.1406837143</v>
      </c>
      <c r="AY162" s="27">
        <f t="shared" si="176"/>
        <v>0.3096317522</v>
      </c>
      <c r="AZ162" s="27">
        <f t="shared" si="176"/>
        <v>0.2568621438</v>
      </c>
      <c r="BA162" s="27">
        <f t="shared" si="176"/>
        <v>0.4007521399</v>
      </c>
      <c r="BB162" s="27">
        <f t="shared" si="176"/>
        <v>0.3675573152</v>
      </c>
      <c r="BC162" s="27">
        <f t="shared" si="176"/>
        <v>0.1980803204</v>
      </c>
      <c r="BD162" s="8"/>
      <c r="BE162" s="8"/>
      <c r="BF162" s="8"/>
      <c r="BG162" s="8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8"/>
      <c r="BU162" s="8"/>
      <c r="BV162" s="8"/>
      <c r="BW162" s="8"/>
    </row>
    <row r="163">
      <c r="A163" s="20" t="s">
        <v>331</v>
      </c>
      <c r="B163" s="8" t="s">
        <v>88</v>
      </c>
      <c r="C163" s="8">
        <v>269.0</v>
      </c>
      <c r="D163" s="8">
        <f t="shared" si="2"/>
        <v>807</v>
      </c>
      <c r="E163" s="8" t="s">
        <v>267</v>
      </c>
      <c r="F163" s="8">
        <f t="shared" si="3"/>
        <v>0.807</v>
      </c>
      <c r="G163" s="8">
        <v>0.0</v>
      </c>
      <c r="H163" s="8">
        <v>3.0</v>
      </c>
      <c r="I163" s="8">
        <v>0.0</v>
      </c>
      <c r="J163" s="8">
        <v>0.0</v>
      </c>
      <c r="K163" s="8">
        <v>0.0</v>
      </c>
      <c r="L163" s="8">
        <v>0.0</v>
      </c>
      <c r="M163" s="8">
        <v>0.0</v>
      </c>
      <c r="N163" s="8">
        <v>0.0</v>
      </c>
      <c r="O163" s="8">
        <v>0.0</v>
      </c>
      <c r="P163" s="8">
        <v>1.0</v>
      </c>
      <c r="Q163" s="8">
        <v>0.0</v>
      </c>
      <c r="R163" s="8">
        <v>0.0</v>
      </c>
      <c r="S163" s="6"/>
      <c r="T163" s="8"/>
      <c r="U163" s="8"/>
      <c r="V163" s="8"/>
      <c r="W163" s="6" t="s">
        <v>331</v>
      </c>
      <c r="X163" s="8" t="s">
        <v>88</v>
      </c>
      <c r="Y163" s="8" t="s">
        <v>267</v>
      </c>
      <c r="Z163" s="24">
        <f t="shared" si="4"/>
        <v>0</v>
      </c>
      <c r="AA163" s="24">
        <f t="shared" si="5"/>
        <v>0.1432551876</v>
      </c>
      <c r="AB163" s="24">
        <f t="shared" si="6"/>
        <v>0</v>
      </c>
      <c r="AC163" s="24">
        <f t="shared" si="7"/>
        <v>0</v>
      </c>
      <c r="AD163" s="24">
        <f t="shared" si="8"/>
        <v>0</v>
      </c>
      <c r="AE163" s="24">
        <f t="shared" si="9"/>
        <v>0</v>
      </c>
      <c r="AF163" s="24">
        <f t="shared" si="10"/>
        <v>0</v>
      </c>
      <c r="AG163" s="24">
        <f t="shared" si="11"/>
        <v>0</v>
      </c>
      <c r="AH163" s="24">
        <f t="shared" si="12"/>
        <v>0</v>
      </c>
      <c r="AI163" s="24">
        <f t="shared" si="13"/>
        <v>0.07196035848</v>
      </c>
      <c r="AJ163" s="24">
        <f t="shared" si="14"/>
        <v>0</v>
      </c>
      <c r="AK163" s="24">
        <f t="shared" si="15"/>
        <v>0</v>
      </c>
      <c r="AL163" s="28">
        <f t="shared" si="16"/>
        <v>0.0238758646</v>
      </c>
      <c r="AM163" s="26">
        <f t="shared" si="17"/>
        <v>0.01199339308</v>
      </c>
      <c r="AN163" s="8"/>
      <c r="AO163" s="8" t="s">
        <v>331</v>
      </c>
      <c r="AP163" s="8" t="s">
        <v>88</v>
      </c>
      <c r="AQ163" s="8" t="s">
        <v>267</v>
      </c>
      <c r="AR163" s="27">
        <f t="shared" ref="AR163:BC163" si="177">LOG10(Z163+1)</f>
        <v>0</v>
      </c>
      <c r="AS163" s="27">
        <f t="shared" si="177"/>
        <v>0.05814318071</v>
      </c>
      <c r="AT163" s="27">
        <f t="shared" si="177"/>
        <v>0</v>
      </c>
      <c r="AU163" s="27">
        <f t="shared" si="177"/>
        <v>0</v>
      </c>
      <c r="AV163" s="27">
        <f t="shared" si="177"/>
        <v>0</v>
      </c>
      <c r="AW163" s="27">
        <f t="shared" si="177"/>
        <v>0</v>
      </c>
      <c r="AX163" s="27">
        <f t="shared" si="177"/>
        <v>0</v>
      </c>
      <c r="AY163" s="27">
        <f t="shared" si="177"/>
        <v>0</v>
      </c>
      <c r="AZ163" s="27">
        <f t="shared" si="177"/>
        <v>0</v>
      </c>
      <c r="BA163" s="27">
        <f t="shared" si="177"/>
        <v>0.03017872527</v>
      </c>
      <c r="BB163" s="27">
        <f t="shared" si="177"/>
        <v>0</v>
      </c>
      <c r="BC163" s="27">
        <f t="shared" si="177"/>
        <v>0</v>
      </c>
      <c r="BD163" s="8"/>
      <c r="BE163" s="8"/>
      <c r="BF163" s="8"/>
      <c r="BG163" s="8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8"/>
      <c r="BU163" s="8"/>
      <c r="BV163" s="8"/>
      <c r="BW163" s="8"/>
    </row>
    <row r="164">
      <c r="A164" s="20" t="s">
        <v>332</v>
      </c>
      <c r="B164" s="8" t="s">
        <v>88</v>
      </c>
      <c r="C164" s="8">
        <v>278.0</v>
      </c>
      <c r="D164" s="8">
        <f t="shared" si="2"/>
        <v>834</v>
      </c>
      <c r="E164" s="8" t="s">
        <v>267</v>
      </c>
      <c r="F164" s="8">
        <f t="shared" si="3"/>
        <v>0.834</v>
      </c>
      <c r="G164" s="8">
        <v>9.0</v>
      </c>
      <c r="H164" s="8">
        <v>6.0</v>
      </c>
      <c r="I164" s="8">
        <v>17.0</v>
      </c>
      <c r="J164" s="8">
        <v>10.0</v>
      </c>
      <c r="K164" s="8">
        <v>13.0</v>
      </c>
      <c r="L164" s="8">
        <v>12.0</v>
      </c>
      <c r="M164" s="8">
        <v>5.0</v>
      </c>
      <c r="N164" s="8">
        <v>9.0</v>
      </c>
      <c r="O164" s="8">
        <v>8.0</v>
      </c>
      <c r="P164" s="8">
        <v>4.0</v>
      </c>
      <c r="Q164" s="8">
        <v>3.0</v>
      </c>
      <c r="R164" s="8">
        <v>7.0</v>
      </c>
      <c r="S164" s="6"/>
      <c r="T164" s="8"/>
      <c r="U164" s="8"/>
      <c r="V164" s="8"/>
      <c r="W164" s="6" t="s">
        <v>332</v>
      </c>
      <c r="X164" s="8" t="s">
        <v>88</v>
      </c>
      <c r="Y164" s="8" t="s">
        <v>267</v>
      </c>
      <c r="Z164" s="24">
        <f t="shared" si="4"/>
        <v>0.6209071868</v>
      </c>
      <c r="AA164" s="24">
        <f t="shared" si="5"/>
        <v>0.2772348595</v>
      </c>
      <c r="AB164" s="24">
        <f t="shared" si="6"/>
        <v>0.8364256482</v>
      </c>
      <c r="AC164" s="24">
        <f t="shared" si="7"/>
        <v>0.5247443183</v>
      </c>
      <c r="AD164" s="24">
        <f t="shared" si="8"/>
        <v>0.6338971117</v>
      </c>
      <c r="AE164" s="24">
        <f t="shared" si="9"/>
        <v>0.6528352635</v>
      </c>
      <c r="AF164" s="24">
        <f t="shared" si="10"/>
        <v>0.2196045362</v>
      </c>
      <c r="AG164" s="24">
        <f t="shared" si="11"/>
        <v>0.6787023212</v>
      </c>
      <c r="AH164" s="24">
        <f t="shared" si="12"/>
        <v>0.4445007479</v>
      </c>
      <c r="AI164" s="24">
        <f t="shared" si="13"/>
        <v>0.2785228263</v>
      </c>
      <c r="AJ164" s="24">
        <f t="shared" si="14"/>
        <v>0.2115954295</v>
      </c>
      <c r="AK164" s="24">
        <f t="shared" si="15"/>
        <v>0.5573230659</v>
      </c>
      <c r="AL164" s="28">
        <f t="shared" si="16"/>
        <v>0.591007398</v>
      </c>
      <c r="AM164" s="26">
        <f t="shared" si="17"/>
        <v>0.3983748212</v>
      </c>
      <c r="AN164" s="8"/>
      <c r="AO164" s="8" t="s">
        <v>332</v>
      </c>
      <c r="AP164" s="8" t="s">
        <v>88</v>
      </c>
      <c r="AQ164" s="8" t="s">
        <v>267</v>
      </c>
      <c r="AR164" s="27">
        <f t="shared" ref="AR164:BC164" si="178">LOG10(Z164+1)</f>
        <v>0.2097581478</v>
      </c>
      <c r="AS164" s="27">
        <f t="shared" si="178"/>
        <v>0.1062707632</v>
      </c>
      <c r="AT164" s="27">
        <f t="shared" si="178"/>
        <v>0.2639733496</v>
      </c>
      <c r="AU164" s="27">
        <f t="shared" si="178"/>
        <v>0.1831970237</v>
      </c>
      <c r="AV164" s="27">
        <f t="shared" si="178"/>
        <v>0.213224705</v>
      </c>
      <c r="AW164" s="27">
        <f t="shared" si="178"/>
        <v>0.21822957</v>
      </c>
      <c r="AX164" s="27">
        <f t="shared" si="178"/>
        <v>0.08621903099</v>
      </c>
      <c r="AY164" s="27">
        <f t="shared" si="178"/>
        <v>0.2249736909</v>
      </c>
      <c r="AZ164" s="27">
        <f t="shared" si="178"/>
        <v>0.159717771</v>
      </c>
      <c r="BA164" s="27">
        <f t="shared" si="178"/>
        <v>0.1067084862</v>
      </c>
      <c r="BB164" s="27">
        <f t="shared" si="178"/>
        <v>0.08335762639</v>
      </c>
      <c r="BC164" s="27">
        <f t="shared" si="178"/>
        <v>0.1923787161</v>
      </c>
      <c r="BD164" s="8"/>
      <c r="BE164" s="8"/>
      <c r="BF164" s="8"/>
      <c r="BG164" s="8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8"/>
      <c r="BU164" s="8"/>
      <c r="BV164" s="8"/>
      <c r="BW164" s="8"/>
    </row>
    <row r="165">
      <c r="A165" s="20" t="s">
        <v>333</v>
      </c>
      <c r="B165" s="8" t="s">
        <v>334</v>
      </c>
      <c r="C165" s="8">
        <v>398.0</v>
      </c>
      <c r="D165" s="8">
        <f t="shared" si="2"/>
        <v>1194</v>
      </c>
      <c r="E165" s="8" t="s">
        <v>267</v>
      </c>
      <c r="F165" s="8">
        <f t="shared" si="3"/>
        <v>1.194</v>
      </c>
      <c r="G165" s="8">
        <v>13.0</v>
      </c>
      <c r="H165" s="8">
        <v>23.0</v>
      </c>
      <c r="I165" s="8">
        <v>13.0</v>
      </c>
      <c r="J165" s="8">
        <v>23.0</v>
      </c>
      <c r="K165" s="8">
        <v>33.0</v>
      </c>
      <c r="L165" s="8">
        <v>20.0</v>
      </c>
      <c r="M165" s="8">
        <v>26.0</v>
      </c>
      <c r="N165" s="8">
        <v>8.0</v>
      </c>
      <c r="O165" s="8">
        <v>22.0</v>
      </c>
      <c r="P165" s="8">
        <v>16.0</v>
      </c>
      <c r="Q165" s="8">
        <v>13.0</v>
      </c>
      <c r="R165" s="8">
        <v>13.0</v>
      </c>
      <c r="S165" s="6"/>
      <c r="T165" s="8"/>
      <c r="U165" s="8"/>
      <c r="V165" s="8"/>
      <c r="W165" s="6" t="s">
        <v>333</v>
      </c>
      <c r="X165" s="8" t="s">
        <v>334</v>
      </c>
      <c r="Y165" s="8" t="s">
        <v>267</v>
      </c>
      <c r="Z165" s="24">
        <f t="shared" si="4"/>
        <v>0.6264540963</v>
      </c>
      <c r="AA165" s="24">
        <f t="shared" si="5"/>
        <v>0.7423114287</v>
      </c>
      <c r="AB165" s="24">
        <f t="shared" si="6"/>
        <v>0.4467694786</v>
      </c>
      <c r="AC165" s="24">
        <f t="shared" si="7"/>
        <v>0.8430188873</v>
      </c>
      <c r="AD165" s="24">
        <f t="shared" si="8"/>
        <v>1.123960592</v>
      </c>
      <c r="AE165" s="24">
        <f t="shared" si="9"/>
        <v>0.7600008512</v>
      </c>
      <c r="AF165" s="24">
        <f t="shared" si="10"/>
        <v>0.7976389886</v>
      </c>
      <c r="AG165" s="24">
        <f t="shared" si="11"/>
        <v>0.4213941827</v>
      </c>
      <c r="AH165" s="24">
        <f t="shared" si="12"/>
        <v>0.8538211602</v>
      </c>
      <c r="AI165" s="24">
        <f t="shared" si="13"/>
        <v>0.7781843791</v>
      </c>
      <c r="AJ165" s="24">
        <f t="shared" si="14"/>
        <v>0.6404571879</v>
      </c>
      <c r="AK165" s="24">
        <f t="shared" si="15"/>
        <v>0.7229596411</v>
      </c>
      <c r="AL165" s="28">
        <f t="shared" si="16"/>
        <v>0.757085889</v>
      </c>
      <c r="AM165" s="26">
        <f t="shared" si="17"/>
        <v>0.7024092566</v>
      </c>
      <c r="AN165" s="8"/>
      <c r="AO165" s="8" t="s">
        <v>333</v>
      </c>
      <c r="AP165" s="8" t="s">
        <v>334</v>
      </c>
      <c r="AQ165" s="8" t="s">
        <v>267</v>
      </c>
      <c r="AR165" s="27">
        <f t="shared" ref="AR165:BC165" si="179">LOG10(Z165+1)</f>
        <v>0.2112418106</v>
      </c>
      <c r="AS165" s="27">
        <f t="shared" si="179"/>
        <v>0.2411257854</v>
      </c>
      <c r="AT165" s="27">
        <f t="shared" si="179"/>
        <v>0.1603993382</v>
      </c>
      <c r="AU165" s="27">
        <f t="shared" si="179"/>
        <v>0.2655297859</v>
      </c>
      <c r="AV165" s="27">
        <f t="shared" si="179"/>
        <v>0.3271464546</v>
      </c>
      <c r="AW165" s="27">
        <f t="shared" si="179"/>
        <v>0.2455128779</v>
      </c>
      <c r="AX165" s="27">
        <f t="shared" si="179"/>
        <v>0.2547024788</v>
      </c>
      <c r="AY165" s="27">
        <f t="shared" si="179"/>
        <v>0.1527145337</v>
      </c>
      <c r="AZ165" s="27">
        <f t="shared" si="179"/>
        <v>0.268067835</v>
      </c>
      <c r="BA165" s="27">
        <f t="shared" si="179"/>
        <v>0.2499767908</v>
      </c>
      <c r="BB165" s="27">
        <f t="shared" si="179"/>
        <v>0.2149649008</v>
      </c>
      <c r="BC165" s="27">
        <f t="shared" si="179"/>
        <v>0.2362751046</v>
      </c>
      <c r="BD165" s="8"/>
      <c r="BE165" s="8"/>
      <c r="BF165" s="8"/>
      <c r="BG165" s="8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8"/>
      <c r="BU165" s="8"/>
      <c r="BV165" s="8"/>
      <c r="BW165" s="8"/>
    </row>
    <row r="166">
      <c r="A166" s="20" t="s">
        <v>335</v>
      </c>
      <c r="B166" s="8" t="s">
        <v>336</v>
      </c>
      <c r="C166" s="8">
        <v>441.0</v>
      </c>
      <c r="D166" s="8">
        <f t="shared" si="2"/>
        <v>1323</v>
      </c>
      <c r="E166" s="8" t="s">
        <v>267</v>
      </c>
      <c r="F166" s="8">
        <f t="shared" si="3"/>
        <v>1.323</v>
      </c>
      <c r="G166" s="8">
        <v>49.0</v>
      </c>
      <c r="H166" s="8">
        <v>119.0</v>
      </c>
      <c r="I166" s="8">
        <v>78.0</v>
      </c>
      <c r="J166" s="8">
        <v>103.0</v>
      </c>
      <c r="K166" s="8">
        <v>98.0</v>
      </c>
      <c r="L166" s="8">
        <v>84.0</v>
      </c>
      <c r="M166" s="8">
        <v>45.0</v>
      </c>
      <c r="N166" s="8">
        <v>29.0</v>
      </c>
      <c r="O166" s="8">
        <v>63.0</v>
      </c>
      <c r="P166" s="8">
        <v>34.0</v>
      </c>
      <c r="Q166" s="8">
        <v>44.0</v>
      </c>
      <c r="R166" s="8">
        <v>48.0</v>
      </c>
      <c r="S166" s="6"/>
      <c r="T166" s="8"/>
      <c r="U166" s="8"/>
      <c r="V166" s="8"/>
      <c r="W166" s="6" t="s">
        <v>335</v>
      </c>
      <c r="X166" s="8" t="s">
        <v>336</v>
      </c>
      <c r="Y166" s="8" t="s">
        <v>267</v>
      </c>
      <c r="Z166" s="24">
        <f t="shared" si="4"/>
        <v>2.131014789</v>
      </c>
      <c r="AA166" s="24">
        <f t="shared" si="5"/>
        <v>3.466169169</v>
      </c>
      <c r="AB166" s="24">
        <f t="shared" si="6"/>
        <v>2.419241531</v>
      </c>
      <c r="AC166" s="24">
        <f t="shared" si="7"/>
        <v>3.40714939</v>
      </c>
      <c r="AD166" s="24">
        <f t="shared" si="8"/>
        <v>3.012365761</v>
      </c>
      <c r="AE166" s="24">
        <f t="shared" si="9"/>
        <v>2.880765131</v>
      </c>
      <c r="AF166" s="24">
        <f t="shared" si="10"/>
        <v>1.245919613</v>
      </c>
      <c r="AG166" s="24">
        <f t="shared" si="11"/>
        <v>1.378608746</v>
      </c>
      <c r="AH166" s="24">
        <f t="shared" si="12"/>
        <v>2.206628713</v>
      </c>
      <c r="AI166" s="24">
        <f t="shared" si="13"/>
        <v>1.492402355</v>
      </c>
      <c r="AJ166" s="24">
        <f t="shared" si="14"/>
        <v>1.956338091</v>
      </c>
      <c r="AK166" s="24">
        <f t="shared" si="15"/>
        <v>2.409108841</v>
      </c>
      <c r="AL166" s="28">
        <f t="shared" si="16"/>
        <v>2.886117629</v>
      </c>
      <c r="AM166" s="26">
        <f t="shared" si="17"/>
        <v>1.78150106</v>
      </c>
      <c r="AN166" s="8"/>
      <c r="AO166" s="8" t="s">
        <v>335</v>
      </c>
      <c r="AP166" s="8" t="s">
        <v>336</v>
      </c>
      <c r="AQ166" s="8" t="s">
        <v>267</v>
      </c>
      <c r="AR166" s="27">
        <f t="shared" ref="AR166:BC166" si="180">LOG10(Z166+1)</f>
        <v>0.495685119</v>
      </c>
      <c r="AS166" s="27">
        <f t="shared" si="180"/>
        <v>0.6499351692</v>
      </c>
      <c r="AT166" s="27">
        <f t="shared" si="180"/>
        <v>0.5339297799</v>
      </c>
      <c r="AU166" s="27">
        <f t="shared" si="180"/>
        <v>0.6441577722</v>
      </c>
      <c r="AV166" s="27">
        <f t="shared" si="180"/>
        <v>0.6034005158</v>
      </c>
      <c r="AW166" s="27">
        <f t="shared" si="180"/>
        <v>0.5889173595</v>
      </c>
      <c r="AX166" s="27">
        <f t="shared" si="180"/>
        <v>0.3513942078</v>
      </c>
      <c r="AY166" s="27">
        <f t="shared" si="180"/>
        <v>0.3763230114</v>
      </c>
      <c r="AZ166" s="27">
        <f t="shared" si="180"/>
        <v>0.506048677</v>
      </c>
      <c r="BA166" s="27">
        <f t="shared" si="180"/>
        <v>0.396618153</v>
      </c>
      <c r="BB166" s="27">
        <f t="shared" si="180"/>
        <v>0.4707540991</v>
      </c>
      <c r="BC166" s="27">
        <f t="shared" si="180"/>
        <v>0.5326408669</v>
      </c>
      <c r="BD166" s="8"/>
      <c r="BE166" s="8"/>
      <c r="BF166" s="8"/>
      <c r="BG166" s="8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8"/>
      <c r="BU166" s="8"/>
      <c r="BV166" s="8"/>
      <c r="BW166" s="8"/>
    </row>
    <row r="167">
      <c r="A167" s="20" t="s">
        <v>337</v>
      </c>
      <c r="B167" s="8" t="s">
        <v>338</v>
      </c>
      <c r="C167" s="8">
        <v>441.0</v>
      </c>
      <c r="D167" s="8">
        <f t="shared" si="2"/>
        <v>1323</v>
      </c>
      <c r="E167" s="8" t="s">
        <v>267</v>
      </c>
      <c r="F167" s="8">
        <f t="shared" si="3"/>
        <v>1.323</v>
      </c>
      <c r="G167" s="8">
        <v>43.0</v>
      </c>
      <c r="H167" s="8">
        <v>56.0</v>
      </c>
      <c r="I167" s="8">
        <v>86.0</v>
      </c>
      <c r="J167" s="8">
        <v>68.0</v>
      </c>
      <c r="K167" s="8">
        <v>86.0</v>
      </c>
      <c r="L167" s="8">
        <v>66.0</v>
      </c>
      <c r="M167" s="8">
        <v>31.0</v>
      </c>
      <c r="N167" s="8">
        <v>31.0</v>
      </c>
      <c r="O167" s="8">
        <v>50.0</v>
      </c>
      <c r="P167" s="8">
        <v>34.0</v>
      </c>
      <c r="Q167" s="8">
        <v>37.0</v>
      </c>
      <c r="R167" s="8">
        <v>29.0</v>
      </c>
      <c r="S167" s="6"/>
      <c r="T167" s="8"/>
      <c r="U167" s="8"/>
      <c r="V167" s="8"/>
      <c r="W167" s="6" t="s">
        <v>337</v>
      </c>
      <c r="X167" s="8" t="s">
        <v>338</v>
      </c>
      <c r="Y167" s="8" t="s">
        <v>267</v>
      </c>
      <c r="Z167" s="24">
        <f t="shared" si="4"/>
        <v>1.870074203</v>
      </c>
      <c r="AA167" s="24">
        <f t="shared" si="5"/>
        <v>1.631138433</v>
      </c>
      <c r="AB167" s="24">
        <f t="shared" si="6"/>
        <v>2.667368867</v>
      </c>
      <c r="AC167" s="24">
        <f t="shared" si="7"/>
        <v>2.24938018</v>
      </c>
      <c r="AD167" s="24">
        <f t="shared" si="8"/>
        <v>2.643504648</v>
      </c>
      <c r="AE167" s="24">
        <f t="shared" si="9"/>
        <v>2.263458317</v>
      </c>
      <c r="AF167" s="24">
        <f t="shared" si="10"/>
        <v>0.858300178</v>
      </c>
      <c r="AG167" s="24">
        <f t="shared" si="11"/>
        <v>1.473685211</v>
      </c>
      <c r="AH167" s="24">
        <f t="shared" si="12"/>
        <v>1.751292629</v>
      </c>
      <c r="AI167" s="24">
        <f t="shared" si="13"/>
        <v>1.492402355</v>
      </c>
      <c r="AJ167" s="24">
        <f t="shared" si="14"/>
        <v>1.645102485</v>
      </c>
      <c r="AK167" s="24">
        <f t="shared" si="15"/>
        <v>1.455503258</v>
      </c>
      <c r="AL167" s="28">
        <f t="shared" si="16"/>
        <v>2.220820775</v>
      </c>
      <c r="AM167" s="26">
        <f t="shared" si="17"/>
        <v>1.446047686</v>
      </c>
      <c r="AN167" s="8"/>
      <c r="AO167" s="8" t="s">
        <v>337</v>
      </c>
      <c r="AP167" s="8" t="s">
        <v>338</v>
      </c>
      <c r="AQ167" s="8" t="s">
        <v>267</v>
      </c>
      <c r="AR167" s="27">
        <f t="shared" ref="AR167:BC167" si="181">LOG10(Z167+1)</f>
        <v>0.4578931251</v>
      </c>
      <c r="AS167" s="27">
        <f t="shared" si="181"/>
        <v>0.4201436983</v>
      </c>
      <c r="AT167" s="27">
        <f t="shared" si="181"/>
        <v>0.5643545939</v>
      </c>
      <c r="AU167" s="27">
        <f t="shared" si="181"/>
        <v>0.5118005271</v>
      </c>
      <c r="AV167" s="27">
        <f t="shared" si="181"/>
        <v>0.5615193279</v>
      </c>
      <c r="AW167" s="27">
        <f t="shared" si="181"/>
        <v>0.51367807</v>
      </c>
      <c r="AX167" s="27">
        <f t="shared" si="181"/>
        <v>0.2691158685</v>
      </c>
      <c r="AY167" s="27">
        <f t="shared" si="181"/>
        <v>0.3933444327</v>
      </c>
      <c r="AZ167" s="27">
        <f t="shared" si="181"/>
        <v>0.4395367847</v>
      </c>
      <c r="BA167" s="27">
        <f t="shared" si="181"/>
        <v>0.396618153</v>
      </c>
      <c r="BB167" s="27">
        <f t="shared" si="181"/>
        <v>0.4224425036</v>
      </c>
      <c r="BC167" s="27">
        <f t="shared" si="181"/>
        <v>0.3901405147</v>
      </c>
      <c r="BD167" s="8"/>
      <c r="BE167" s="8"/>
      <c r="BF167" s="8"/>
      <c r="BG167" s="8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8"/>
      <c r="BU167" s="8"/>
      <c r="BV167" s="8"/>
      <c r="BW167" s="8"/>
    </row>
    <row r="168">
      <c r="A168" s="20" t="s">
        <v>339</v>
      </c>
      <c r="B168" s="8" t="s">
        <v>340</v>
      </c>
      <c r="C168" s="8">
        <v>439.0</v>
      </c>
      <c r="D168" s="8">
        <f t="shared" si="2"/>
        <v>1317</v>
      </c>
      <c r="E168" s="8" t="s">
        <v>267</v>
      </c>
      <c r="F168" s="8">
        <f t="shared" si="3"/>
        <v>1.317</v>
      </c>
      <c r="G168" s="8">
        <v>0.0</v>
      </c>
      <c r="H168" s="8">
        <v>7.0</v>
      </c>
      <c r="I168" s="8">
        <v>9.0</v>
      </c>
      <c r="J168" s="8">
        <v>16.0</v>
      </c>
      <c r="K168" s="8">
        <v>25.0</v>
      </c>
      <c r="L168" s="8">
        <v>8.0</v>
      </c>
      <c r="M168" s="8">
        <v>14.0</v>
      </c>
      <c r="N168" s="8">
        <v>0.0</v>
      </c>
      <c r="O168" s="8">
        <v>13.0</v>
      </c>
      <c r="P168" s="8">
        <v>8.0</v>
      </c>
      <c r="Q168" s="8">
        <v>9.0</v>
      </c>
      <c r="R168" s="8">
        <v>6.0</v>
      </c>
      <c r="S168" s="6"/>
      <c r="T168" s="8"/>
      <c r="U168" s="8"/>
      <c r="V168" s="8"/>
      <c r="W168" s="6" t="s">
        <v>339</v>
      </c>
      <c r="X168" s="8" t="s">
        <v>340</v>
      </c>
      <c r="Y168" s="8" t="s">
        <v>267</v>
      </c>
      <c r="Z168" s="24">
        <f t="shared" si="4"/>
        <v>0</v>
      </c>
      <c r="AA168" s="24">
        <f t="shared" si="5"/>
        <v>0.2048211984</v>
      </c>
      <c r="AB168" s="24">
        <f t="shared" si="6"/>
        <v>0.2804149768</v>
      </c>
      <c r="AC168" s="24">
        <f t="shared" si="7"/>
        <v>0.531677159</v>
      </c>
      <c r="AD168" s="24">
        <f t="shared" si="8"/>
        <v>0.7719616131</v>
      </c>
      <c r="AE168" s="24">
        <f t="shared" si="9"/>
        <v>0.2756085091</v>
      </c>
      <c r="AF168" s="24">
        <f t="shared" si="10"/>
        <v>0.3893853552</v>
      </c>
      <c r="AG168" s="24">
        <f t="shared" si="11"/>
        <v>0</v>
      </c>
      <c r="AH168" s="24">
        <f t="shared" si="12"/>
        <v>0.4574105076</v>
      </c>
      <c r="AI168" s="24">
        <f t="shared" si="13"/>
        <v>0.3527532835</v>
      </c>
      <c r="AJ168" s="24">
        <f t="shared" si="14"/>
        <v>0.4019831167</v>
      </c>
      <c r="AK168" s="24">
        <f t="shared" si="15"/>
        <v>0.3025105349</v>
      </c>
      <c r="AL168" s="28">
        <f t="shared" si="16"/>
        <v>0.3440805761</v>
      </c>
      <c r="AM168" s="26">
        <f t="shared" si="17"/>
        <v>0.3173404663</v>
      </c>
      <c r="AN168" s="8"/>
      <c r="AO168" s="8" t="s">
        <v>339</v>
      </c>
      <c r="AP168" s="8" t="s">
        <v>340</v>
      </c>
      <c r="AQ168" s="8" t="s">
        <v>267</v>
      </c>
      <c r="AR168" s="27">
        <f t="shared" ref="AR168:BC168" si="182">LOG10(Z168+1)</f>
        <v>0</v>
      </c>
      <c r="AS168" s="27">
        <f t="shared" si="182"/>
        <v>0.08092260018</v>
      </c>
      <c r="AT168" s="27">
        <f t="shared" si="182"/>
        <v>0.1073507454</v>
      </c>
      <c r="AU168" s="27">
        <f t="shared" si="182"/>
        <v>0.185167236</v>
      </c>
      <c r="AV168" s="27">
        <f t="shared" si="182"/>
        <v>0.2484543093</v>
      </c>
      <c r="AW168" s="27">
        <f t="shared" si="182"/>
        <v>0.1057174076</v>
      </c>
      <c r="AX168" s="27">
        <f t="shared" si="182"/>
        <v>0.1428227169</v>
      </c>
      <c r="AY168" s="27">
        <f t="shared" si="182"/>
        <v>0</v>
      </c>
      <c r="AZ168" s="27">
        <f t="shared" si="182"/>
        <v>0.1635818964</v>
      </c>
      <c r="BA168" s="27">
        <f t="shared" si="182"/>
        <v>0.1312185967</v>
      </c>
      <c r="BB168" s="27">
        <f t="shared" si="182"/>
        <v>0.1467427837</v>
      </c>
      <c r="BC168" s="27">
        <f t="shared" si="182"/>
        <v>0.1147812446</v>
      </c>
      <c r="BD168" s="8"/>
      <c r="BE168" s="8"/>
      <c r="BF168" s="8"/>
      <c r="BG168" s="8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8"/>
      <c r="BU168" s="8"/>
      <c r="BV168" s="8"/>
      <c r="BW168" s="8"/>
    </row>
    <row r="169">
      <c r="A169" s="20" t="s">
        <v>341</v>
      </c>
      <c r="B169" s="8" t="s">
        <v>88</v>
      </c>
      <c r="C169" s="8">
        <v>281.0</v>
      </c>
      <c r="D169" s="8">
        <f t="shared" si="2"/>
        <v>843</v>
      </c>
      <c r="E169" s="8" t="s">
        <v>267</v>
      </c>
      <c r="F169" s="8">
        <f t="shared" si="3"/>
        <v>0.843</v>
      </c>
      <c r="G169" s="8">
        <v>20.0</v>
      </c>
      <c r="H169" s="8">
        <v>46.0</v>
      </c>
      <c r="I169" s="8">
        <v>53.0</v>
      </c>
      <c r="J169" s="8">
        <v>52.0</v>
      </c>
      <c r="K169" s="8">
        <v>43.0</v>
      </c>
      <c r="L169" s="8">
        <v>36.0</v>
      </c>
      <c r="M169" s="8">
        <v>38.0</v>
      </c>
      <c r="N169" s="8">
        <v>15.0</v>
      </c>
      <c r="O169" s="8">
        <v>27.0</v>
      </c>
      <c r="P169" s="8">
        <v>17.0</v>
      </c>
      <c r="Q169" s="8">
        <v>25.0</v>
      </c>
      <c r="R169" s="8">
        <v>6.0</v>
      </c>
      <c r="S169" s="6"/>
      <c r="T169" s="8"/>
      <c r="U169" s="8"/>
      <c r="V169" s="8"/>
      <c r="W169" s="6" t="s">
        <v>341</v>
      </c>
      <c r="X169" s="8" t="s">
        <v>88</v>
      </c>
      <c r="Y169" s="8" t="s">
        <v>267</v>
      </c>
      <c r="Z169" s="24">
        <f t="shared" si="4"/>
        <v>1.365062854</v>
      </c>
      <c r="AA169" s="24">
        <f t="shared" si="5"/>
        <v>2.102775435</v>
      </c>
      <c r="AB169" s="24">
        <f t="shared" si="6"/>
        <v>2.579839962</v>
      </c>
      <c r="AC169" s="24">
        <f t="shared" si="7"/>
        <v>2.699538742</v>
      </c>
      <c r="AD169" s="24">
        <f t="shared" si="8"/>
        <v>2.074351512</v>
      </c>
      <c r="AE169" s="24">
        <f t="shared" si="9"/>
        <v>1.937596476</v>
      </c>
      <c r="AF169" s="24">
        <f t="shared" si="10"/>
        <v>1.651176028</v>
      </c>
      <c r="AG169" s="24">
        <f t="shared" si="11"/>
        <v>1.119093982</v>
      </c>
      <c r="AH169" s="24">
        <f t="shared" si="12"/>
        <v>1.48417376</v>
      </c>
      <c r="AI169" s="24">
        <f t="shared" si="13"/>
        <v>1.17108441</v>
      </c>
      <c r="AJ169" s="24">
        <f t="shared" si="14"/>
        <v>1.74447003</v>
      </c>
      <c r="AK169" s="24">
        <f t="shared" si="15"/>
        <v>0.4726054265</v>
      </c>
      <c r="AL169" s="28">
        <f t="shared" si="16"/>
        <v>2.126527497</v>
      </c>
      <c r="AM169" s="26">
        <f t="shared" si="17"/>
        <v>1.273767273</v>
      </c>
      <c r="AN169" s="8"/>
      <c r="AO169" s="8" t="s">
        <v>341</v>
      </c>
      <c r="AP169" s="8" t="s">
        <v>88</v>
      </c>
      <c r="AQ169" s="8" t="s">
        <v>267</v>
      </c>
      <c r="AR169" s="27">
        <f t="shared" ref="AR169:BC169" si="183">LOG10(Z169+1)</f>
        <v>0.3738426871</v>
      </c>
      <c r="AS169" s="27">
        <f t="shared" si="183"/>
        <v>0.4917503444</v>
      </c>
      <c r="AT169" s="27">
        <f t="shared" si="183"/>
        <v>0.5538636118</v>
      </c>
      <c r="AU169" s="27">
        <f t="shared" si="183"/>
        <v>0.5681475797</v>
      </c>
      <c r="AV169" s="27">
        <f t="shared" si="183"/>
        <v>0.4877535219</v>
      </c>
      <c r="AW169" s="27">
        <f t="shared" si="183"/>
        <v>0.4679921386</v>
      </c>
      <c r="AX169" s="27">
        <f t="shared" si="183"/>
        <v>0.4234385643</v>
      </c>
      <c r="AY169" s="27">
        <f t="shared" si="183"/>
        <v>0.326150218</v>
      </c>
      <c r="AZ169" s="27">
        <f t="shared" si="183"/>
        <v>0.3951819702</v>
      </c>
      <c r="BA169" s="27">
        <f t="shared" si="183"/>
        <v>0.3366767089</v>
      </c>
      <c r="BB169" s="27">
        <f t="shared" si="183"/>
        <v>0.4384584926</v>
      </c>
      <c r="BC169" s="27">
        <f t="shared" si="183"/>
        <v>0.1680863965</v>
      </c>
      <c r="BD169" s="8"/>
      <c r="BE169" s="8"/>
      <c r="BF169" s="8"/>
      <c r="BG169" s="8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8"/>
      <c r="BU169" s="8"/>
      <c r="BV169" s="8"/>
      <c r="BW169" s="8"/>
    </row>
    <row r="170">
      <c r="A170" s="20" t="s">
        <v>342</v>
      </c>
      <c r="B170" s="8" t="s">
        <v>88</v>
      </c>
      <c r="C170" s="8">
        <v>282.0</v>
      </c>
      <c r="D170" s="8">
        <f t="shared" si="2"/>
        <v>846</v>
      </c>
      <c r="E170" s="8" t="s">
        <v>267</v>
      </c>
      <c r="F170" s="8">
        <f t="shared" si="3"/>
        <v>0.846</v>
      </c>
      <c r="G170" s="8">
        <v>14.0</v>
      </c>
      <c r="H170" s="8">
        <v>38.0</v>
      </c>
      <c r="I170" s="8">
        <v>45.0</v>
      </c>
      <c r="J170" s="8">
        <v>50.0</v>
      </c>
      <c r="K170" s="8">
        <v>30.0</v>
      </c>
      <c r="L170" s="8">
        <v>40.0</v>
      </c>
      <c r="M170" s="8">
        <v>25.0</v>
      </c>
      <c r="N170" s="8">
        <v>9.0</v>
      </c>
      <c r="O170" s="8">
        <v>21.0</v>
      </c>
      <c r="P170" s="8">
        <v>10.0</v>
      </c>
      <c r="Q170" s="8">
        <v>23.0</v>
      </c>
      <c r="R170" s="8">
        <v>29.0</v>
      </c>
      <c r="S170" s="6"/>
      <c r="T170" s="8"/>
      <c r="U170" s="8"/>
      <c r="V170" s="8"/>
      <c r="W170" s="6" t="s">
        <v>342</v>
      </c>
      <c r="X170" s="8" t="s">
        <v>88</v>
      </c>
      <c r="Y170" s="8" t="s">
        <v>267</v>
      </c>
      <c r="Z170" s="24">
        <f t="shared" si="4"/>
        <v>0.9521555441</v>
      </c>
      <c r="AA170" s="24">
        <f t="shared" si="5"/>
        <v>1.730915518</v>
      </c>
      <c r="AB170" s="24">
        <f t="shared" si="6"/>
        <v>2.182662674</v>
      </c>
      <c r="AC170" s="24">
        <f t="shared" si="7"/>
        <v>2.586505683</v>
      </c>
      <c r="AD170" s="24">
        <f t="shared" si="8"/>
        <v>1.442089992</v>
      </c>
      <c r="AE170" s="24">
        <f t="shared" si="9"/>
        <v>2.14525063</v>
      </c>
      <c r="AF170" s="24">
        <f t="shared" si="10"/>
        <v>1.082447891</v>
      </c>
      <c r="AG170" s="24">
        <f t="shared" si="11"/>
        <v>0.6690753379</v>
      </c>
      <c r="AH170" s="24">
        <f t="shared" si="12"/>
        <v>1.150263903</v>
      </c>
      <c r="AI170" s="24">
        <f t="shared" si="13"/>
        <v>0.6864303699</v>
      </c>
      <c r="AJ170" s="24">
        <f t="shared" si="14"/>
        <v>1.599221249</v>
      </c>
      <c r="AK170" s="24">
        <f t="shared" si="15"/>
        <v>2.27615935</v>
      </c>
      <c r="AL170" s="28">
        <f t="shared" si="16"/>
        <v>1.839930007</v>
      </c>
      <c r="AM170" s="26">
        <f t="shared" si="17"/>
        <v>1.243933017</v>
      </c>
      <c r="AN170" s="8"/>
      <c r="AO170" s="8" t="s">
        <v>342</v>
      </c>
      <c r="AP170" s="8" t="s">
        <v>88</v>
      </c>
      <c r="AQ170" s="8" t="s">
        <v>267</v>
      </c>
      <c r="AR170" s="27">
        <f t="shared" ref="AR170:BC170" si="184">LOG10(Z170+1)</f>
        <v>0.2905144185</v>
      </c>
      <c r="AS170" s="27">
        <f t="shared" si="184"/>
        <v>0.4363082652</v>
      </c>
      <c r="AT170" s="27">
        <f t="shared" si="184"/>
        <v>0.5027906108</v>
      </c>
      <c r="AU170" s="27">
        <f t="shared" si="184"/>
        <v>0.5546715233</v>
      </c>
      <c r="AV170" s="27">
        <f t="shared" si="184"/>
        <v>0.3877616639</v>
      </c>
      <c r="AW170" s="27">
        <f t="shared" si="184"/>
        <v>0.497655258</v>
      </c>
      <c r="AX170" s="27">
        <f t="shared" si="184"/>
        <v>0.3185741429</v>
      </c>
      <c r="AY170" s="27">
        <f t="shared" si="184"/>
        <v>0.2224759401</v>
      </c>
      <c r="AZ170" s="27">
        <f t="shared" si="184"/>
        <v>0.3324917645</v>
      </c>
      <c r="BA170" s="27">
        <f t="shared" si="184"/>
        <v>0.2269684145</v>
      </c>
      <c r="BB170" s="27">
        <f t="shared" si="184"/>
        <v>0.4148432487</v>
      </c>
      <c r="BC170" s="27">
        <f t="shared" si="184"/>
        <v>0.5153650174</v>
      </c>
      <c r="BD170" s="8"/>
      <c r="BE170" s="8"/>
      <c r="BF170" s="8"/>
      <c r="BG170" s="8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8"/>
      <c r="BU170" s="8"/>
      <c r="BV170" s="8"/>
      <c r="BW170" s="8"/>
    </row>
    <row r="171">
      <c r="A171" s="20" t="s">
        <v>343</v>
      </c>
      <c r="B171" s="8" t="s">
        <v>344</v>
      </c>
      <c r="C171" s="8">
        <v>401.0</v>
      </c>
      <c r="D171" s="8">
        <f t="shared" si="2"/>
        <v>1203</v>
      </c>
      <c r="E171" s="8" t="s">
        <v>267</v>
      </c>
      <c r="F171" s="8">
        <f t="shared" si="3"/>
        <v>1.203</v>
      </c>
      <c r="G171" s="8">
        <v>44.0</v>
      </c>
      <c r="H171" s="8">
        <v>28.0</v>
      </c>
      <c r="I171" s="8">
        <v>34.0</v>
      </c>
      <c r="J171" s="8">
        <v>22.0</v>
      </c>
      <c r="K171" s="8">
        <v>45.0</v>
      </c>
      <c r="L171" s="8">
        <v>49.0</v>
      </c>
      <c r="M171" s="8">
        <v>31.0</v>
      </c>
      <c r="N171" s="8">
        <v>22.0</v>
      </c>
      <c r="O171" s="8">
        <v>54.0</v>
      </c>
      <c r="P171" s="8">
        <v>30.0</v>
      </c>
      <c r="Q171" s="8">
        <v>41.0</v>
      </c>
      <c r="R171" s="8">
        <v>30.0</v>
      </c>
      <c r="S171" s="6"/>
      <c r="T171" s="8"/>
      <c r="U171" s="8"/>
      <c r="V171" s="8"/>
      <c r="W171" s="6" t="s">
        <v>343</v>
      </c>
      <c r="X171" s="8" t="s">
        <v>344</v>
      </c>
      <c r="Y171" s="8" t="s">
        <v>267</v>
      </c>
      <c r="Z171" s="24">
        <f t="shared" si="4"/>
        <v>2.104443533</v>
      </c>
      <c r="AA171" s="24">
        <f t="shared" si="5"/>
        <v>0.8969227541</v>
      </c>
      <c r="AB171" s="24">
        <f t="shared" si="6"/>
        <v>1.15973232</v>
      </c>
      <c r="AC171" s="24">
        <f t="shared" si="7"/>
        <v>0.8003332297</v>
      </c>
      <c r="AD171" s="24">
        <f t="shared" si="8"/>
        <v>1.521207149</v>
      </c>
      <c r="AE171" s="24">
        <f t="shared" si="9"/>
        <v>1.848071895</v>
      </c>
      <c r="AF171" s="24">
        <f t="shared" si="10"/>
        <v>0.9439161559</v>
      </c>
      <c r="AG171" s="24">
        <f t="shared" si="11"/>
        <v>1.150164421</v>
      </c>
      <c r="AH171" s="24">
        <f t="shared" si="12"/>
        <v>2.080063974</v>
      </c>
      <c r="AI171" s="24">
        <f t="shared" si="13"/>
        <v>1.448179783</v>
      </c>
      <c r="AJ171" s="24">
        <f t="shared" si="14"/>
        <v>2.004791942</v>
      </c>
      <c r="AK171" s="24">
        <f t="shared" si="15"/>
        <v>1.655886843</v>
      </c>
      <c r="AL171" s="28">
        <f t="shared" si="16"/>
        <v>1.388451813</v>
      </c>
      <c r="AM171" s="26">
        <f t="shared" si="17"/>
        <v>1.547167186</v>
      </c>
      <c r="AN171" s="8"/>
      <c r="AO171" s="8" t="s">
        <v>343</v>
      </c>
      <c r="AP171" s="8" t="s">
        <v>344</v>
      </c>
      <c r="AQ171" s="8" t="s">
        <v>267</v>
      </c>
      <c r="AR171" s="27">
        <f t="shared" ref="AR171:BC171" si="185">LOG10(Z171+1)</f>
        <v>0.4919837648</v>
      </c>
      <c r="AS171" s="27">
        <f t="shared" si="185"/>
        <v>0.2780496461</v>
      </c>
      <c r="AT171" s="27">
        <f t="shared" si="185"/>
        <v>0.3343999275</v>
      </c>
      <c r="AU171" s="27">
        <f t="shared" si="185"/>
        <v>0.2553528976</v>
      </c>
      <c r="AV171" s="27">
        <f t="shared" si="185"/>
        <v>0.4016085299</v>
      </c>
      <c r="AW171" s="27">
        <f t="shared" si="185"/>
        <v>0.4545509482</v>
      </c>
      <c r="AX171" s="27">
        <f t="shared" si="185"/>
        <v>0.2886775292</v>
      </c>
      <c r="AY171" s="27">
        <f t="shared" si="185"/>
        <v>0.3324716713</v>
      </c>
      <c r="AZ171" s="27">
        <f t="shared" si="185"/>
        <v>0.488559737</v>
      </c>
      <c r="BA171" s="27">
        <f t="shared" si="185"/>
        <v>0.3888433072</v>
      </c>
      <c r="BB171" s="27">
        <f t="shared" si="185"/>
        <v>0.4778144059</v>
      </c>
      <c r="BC171" s="27">
        <f t="shared" si="185"/>
        <v>0.4242095675</v>
      </c>
      <c r="BD171" s="8"/>
      <c r="BE171" s="8"/>
      <c r="BF171" s="8"/>
      <c r="BG171" s="8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8"/>
      <c r="BU171" s="8"/>
      <c r="BV171" s="8"/>
      <c r="BW171" s="8"/>
    </row>
    <row r="172">
      <c r="A172" s="20" t="s">
        <v>345</v>
      </c>
      <c r="B172" s="8" t="s">
        <v>346</v>
      </c>
      <c r="C172" s="8">
        <v>401.0</v>
      </c>
      <c r="D172" s="8">
        <v>1206.0</v>
      </c>
      <c r="E172" s="8" t="s">
        <v>267</v>
      </c>
      <c r="F172" s="8">
        <f t="shared" si="3"/>
        <v>1.206</v>
      </c>
      <c r="G172" s="8">
        <v>6.0</v>
      </c>
      <c r="H172" s="8">
        <v>8.0</v>
      </c>
      <c r="I172" s="8">
        <v>21.0</v>
      </c>
      <c r="J172" s="8">
        <v>22.0</v>
      </c>
      <c r="K172" s="8">
        <v>38.0</v>
      </c>
      <c r="L172" s="8">
        <v>7.0</v>
      </c>
      <c r="M172" s="8">
        <v>11.0</v>
      </c>
      <c r="N172" s="8">
        <v>5.0</v>
      </c>
      <c r="O172" s="8">
        <v>20.0</v>
      </c>
      <c r="P172" s="8">
        <v>14.0</v>
      </c>
      <c r="Q172" s="8">
        <v>5.0</v>
      </c>
      <c r="R172" s="8">
        <v>5.0</v>
      </c>
      <c r="S172" s="6"/>
      <c r="T172" s="8"/>
      <c r="U172" s="8"/>
      <c r="V172" s="8"/>
      <c r="W172" s="6" t="s">
        <v>345</v>
      </c>
      <c r="X172" s="8" t="s">
        <v>346</v>
      </c>
      <c r="Y172" s="8" t="s">
        <v>267</v>
      </c>
      <c r="Z172" s="24">
        <f t="shared" si="4"/>
        <v>0.286255718</v>
      </c>
      <c r="AA172" s="24">
        <f t="shared" si="5"/>
        <v>0.2556261723</v>
      </c>
      <c r="AB172" s="24">
        <f t="shared" si="6"/>
        <v>0.7145234027</v>
      </c>
      <c r="AC172" s="24">
        <f t="shared" si="7"/>
        <v>0.798342351</v>
      </c>
      <c r="AD172" s="24">
        <f t="shared" si="8"/>
        <v>1.281379466</v>
      </c>
      <c r="AE172" s="24">
        <f t="shared" si="9"/>
        <v>0.2633535288</v>
      </c>
      <c r="AF172" s="24">
        <f t="shared" si="10"/>
        <v>0.3341048117</v>
      </c>
      <c r="AG172" s="24">
        <f t="shared" si="11"/>
        <v>0.2607507536</v>
      </c>
      <c r="AH172" s="24">
        <f t="shared" si="12"/>
        <v>0.7684776611</v>
      </c>
      <c r="AI172" s="24">
        <f t="shared" si="13"/>
        <v>0.6741360946</v>
      </c>
      <c r="AJ172" s="24">
        <f t="shared" si="14"/>
        <v>0.243878646</v>
      </c>
      <c r="AK172" s="24">
        <f t="shared" si="15"/>
        <v>0.2752946203</v>
      </c>
      <c r="AL172" s="28">
        <f t="shared" si="16"/>
        <v>0.5999134397</v>
      </c>
      <c r="AM172" s="26">
        <f t="shared" si="17"/>
        <v>0.4261070979</v>
      </c>
      <c r="AN172" s="8"/>
      <c r="AO172" s="8" t="s">
        <v>345</v>
      </c>
      <c r="AP172" s="8" t="s">
        <v>346</v>
      </c>
      <c r="AQ172" s="8" t="s">
        <v>267</v>
      </c>
      <c r="AR172" s="27">
        <f t="shared" ref="AR172:BC172" si="186">LOG10(Z172+1)</f>
        <v>0.1093273184</v>
      </c>
      <c r="AS172" s="27">
        <f t="shared" si="186"/>
        <v>0.09886035956</v>
      </c>
      <c r="AT172" s="27">
        <f t="shared" si="186"/>
        <v>0.2341434175</v>
      </c>
      <c r="AU172" s="27">
        <f t="shared" si="186"/>
        <v>0.254872372</v>
      </c>
      <c r="AV172" s="27">
        <f t="shared" si="186"/>
        <v>0.3581975282</v>
      </c>
      <c r="AW172" s="27">
        <f t="shared" si="186"/>
        <v>0.1015248978</v>
      </c>
      <c r="AX172" s="27">
        <f t="shared" si="186"/>
        <v>0.1251899505</v>
      </c>
      <c r="AY172" s="27">
        <f t="shared" si="186"/>
        <v>0.1006292364</v>
      </c>
      <c r="AZ172" s="27">
        <f t="shared" si="186"/>
        <v>0.2475995783</v>
      </c>
      <c r="BA172" s="27">
        <f t="shared" si="186"/>
        <v>0.2237907599</v>
      </c>
      <c r="BB172" s="27">
        <f t="shared" si="186"/>
        <v>0.09477801223</v>
      </c>
      <c r="BC172" s="27">
        <f t="shared" si="186"/>
        <v>0.1056105277</v>
      </c>
      <c r="BD172" s="8"/>
      <c r="BE172" s="8"/>
      <c r="BF172" s="8"/>
      <c r="BG172" s="8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8"/>
      <c r="BU172" s="8"/>
      <c r="BV172" s="8"/>
      <c r="BW172" s="8"/>
    </row>
    <row r="173">
      <c r="A173" s="20" t="s">
        <v>347</v>
      </c>
      <c r="B173" s="8" t="s">
        <v>348</v>
      </c>
      <c r="C173" s="8">
        <v>380.0</v>
      </c>
      <c r="D173" s="8">
        <f t="shared" ref="D173:D213" si="188">C173*3</f>
        <v>1140</v>
      </c>
      <c r="E173" s="8" t="s">
        <v>267</v>
      </c>
      <c r="F173" s="8">
        <f t="shared" si="3"/>
        <v>1.14</v>
      </c>
      <c r="G173" s="8">
        <v>33.0</v>
      </c>
      <c r="H173" s="8">
        <v>24.0</v>
      </c>
      <c r="I173" s="8">
        <v>39.0</v>
      </c>
      <c r="J173" s="8">
        <v>35.0</v>
      </c>
      <c r="K173" s="8">
        <v>31.0</v>
      </c>
      <c r="L173" s="8">
        <v>47.0</v>
      </c>
      <c r="M173" s="8">
        <v>26.0</v>
      </c>
      <c r="N173" s="8">
        <v>16.0</v>
      </c>
      <c r="O173" s="8">
        <v>20.0</v>
      </c>
      <c r="P173" s="8">
        <v>19.0</v>
      </c>
      <c r="Q173" s="8">
        <v>18.0</v>
      </c>
      <c r="R173" s="8">
        <v>18.0</v>
      </c>
      <c r="S173" s="6"/>
      <c r="T173" s="8"/>
      <c r="U173" s="8"/>
      <c r="V173" s="8"/>
      <c r="W173" s="6" t="s">
        <v>347</v>
      </c>
      <c r="X173" s="8" t="s">
        <v>348</v>
      </c>
      <c r="Y173" s="8" t="s">
        <v>267</v>
      </c>
      <c r="Z173" s="24">
        <f t="shared" si="4"/>
        <v>1.665556296</v>
      </c>
      <c r="AA173" s="24">
        <f t="shared" si="5"/>
        <v>0.8112767468</v>
      </c>
      <c r="AB173" s="24">
        <f t="shared" si="6"/>
        <v>1.40379673</v>
      </c>
      <c r="AC173" s="24">
        <f t="shared" si="7"/>
        <v>1.343621636</v>
      </c>
      <c r="AD173" s="24">
        <f t="shared" si="8"/>
        <v>1.105855326</v>
      </c>
      <c r="AE173" s="24">
        <f t="shared" si="9"/>
        <v>1.870602095</v>
      </c>
      <c r="AF173" s="24">
        <f t="shared" si="10"/>
        <v>0.8354218881</v>
      </c>
      <c r="AG173" s="24">
        <f t="shared" si="11"/>
        <v>0.8827099195</v>
      </c>
      <c r="AH173" s="24">
        <f t="shared" si="12"/>
        <v>0.8129684731</v>
      </c>
      <c r="AI173" s="24">
        <f t="shared" si="13"/>
        <v>0.9678668215</v>
      </c>
      <c r="AJ173" s="24">
        <f t="shared" si="14"/>
        <v>0.9287925697</v>
      </c>
      <c r="AK173" s="24">
        <f t="shared" si="15"/>
        <v>1.048437828</v>
      </c>
      <c r="AL173" s="28">
        <f t="shared" si="16"/>
        <v>1.366784805</v>
      </c>
      <c r="AM173" s="26">
        <f t="shared" si="17"/>
        <v>0.9126995832</v>
      </c>
      <c r="AN173" s="8"/>
      <c r="AO173" s="8" t="s">
        <v>347</v>
      </c>
      <c r="AP173" s="8" t="s">
        <v>348</v>
      </c>
      <c r="AQ173" s="8" t="s">
        <v>267</v>
      </c>
      <c r="AR173" s="27">
        <f t="shared" ref="AR173:BC173" si="187">LOG10(Z173+1)</f>
        <v>0.4257878591</v>
      </c>
      <c r="AS173" s="27">
        <f t="shared" si="187"/>
        <v>0.2579848117</v>
      </c>
      <c r="AT173" s="27">
        <f t="shared" si="187"/>
        <v>0.3808977401</v>
      </c>
      <c r="AU173" s="27">
        <f t="shared" si="187"/>
        <v>0.3698874987</v>
      </c>
      <c r="AV173" s="27">
        <f t="shared" si="187"/>
        <v>0.3234285314</v>
      </c>
      <c r="AW173" s="27">
        <f t="shared" si="187"/>
        <v>0.4579729975</v>
      </c>
      <c r="AX173" s="27">
        <f t="shared" si="187"/>
        <v>0.2637359065</v>
      </c>
      <c r="AY173" s="27">
        <f t="shared" si="187"/>
        <v>0.2747834108</v>
      </c>
      <c r="AZ173" s="27">
        <f t="shared" si="187"/>
        <v>0.2583902519</v>
      </c>
      <c r="BA173" s="27">
        <f t="shared" si="187"/>
        <v>0.2939957035</v>
      </c>
      <c r="BB173" s="27">
        <f t="shared" si="187"/>
        <v>0.2852855243</v>
      </c>
      <c r="BC173" s="27">
        <f t="shared" si="187"/>
        <v>0.3114227872</v>
      </c>
      <c r="BD173" s="8"/>
      <c r="BE173" s="8"/>
      <c r="BF173" s="8"/>
      <c r="BG173" s="8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8"/>
      <c r="BU173" s="8"/>
      <c r="BV173" s="8"/>
      <c r="BW173" s="8"/>
    </row>
    <row r="174">
      <c r="A174" s="20" t="s">
        <v>349</v>
      </c>
      <c r="B174" s="8" t="s">
        <v>350</v>
      </c>
      <c r="C174" s="8">
        <v>445.0</v>
      </c>
      <c r="D174" s="8">
        <f t="shared" si="188"/>
        <v>1335</v>
      </c>
      <c r="E174" s="8" t="s">
        <v>267</v>
      </c>
      <c r="F174" s="8">
        <f t="shared" si="3"/>
        <v>1.335</v>
      </c>
      <c r="G174" s="8">
        <v>22.0</v>
      </c>
      <c r="H174" s="8">
        <v>38.0</v>
      </c>
      <c r="I174" s="8">
        <v>44.0</v>
      </c>
      <c r="J174" s="8">
        <v>38.0</v>
      </c>
      <c r="K174" s="8">
        <v>39.0</v>
      </c>
      <c r="L174" s="8">
        <v>35.0</v>
      </c>
      <c r="M174" s="8">
        <v>42.0</v>
      </c>
      <c r="N174" s="8">
        <v>18.0</v>
      </c>
      <c r="O174" s="8">
        <v>38.0</v>
      </c>
      <c r="P174" s="8">
        <v>30.0</v>
      </c>
      <c r="Q174" s="8">
        <v>14.0</v>
      </c>
      <c r="R174" s="8">
        <v>12.0</v>
      </c>
      <c r="S174" s="6"/>
      <c r="T174" s="8"/>
      <c r="U174" s="8"/>
      <c r="V174" s="8"/>
      <c r="W174" s="6" t="s">
        <v>349</v>
      </c>
      <c r="X174" s="8" t="s">
        <v>350</v>
      </c>
      <c r="Y174" s="8" t="s">
        <v>267</v>
      </c>
      <c r="Z174" s="24">
        <f t="shared" si="4"/>
        <v>0.9481818613</v>
      </c>
      <c r="AA174" s="24">
        <f t="shared" si="5"/>
        <v>1.096894777</v>
      </c>
      <c r="AB174" s="24">
        <f t="shared" si="6"/>
        <v>1.352433381</v>
      </c>
      <c r="AC174" s="24">
        <f t="shared" si="7"/>
        <v>1.245707636</v>
      </c>
      <c r="AD174" s="24">
        <f t="shared" si="8"/>
        <v>1.188022901</v>
      </c>
      <c r="AE174" s="24">
        <f t="shared" si="9"/>
        <v>1.189529422</v>
      </c>
      <c r="AF174" s="24">
        <f t="shared" si="10"/>
        <v>1.152405647</v>
      </c>
      <c r="AG174" s="24">
        <f t="shared" si="11"/>
        <v>0.847996608</v>
      </c>
      <c r="AH174" s="24">
        <f t="shared" si="12"/>
        <v>1.319018511</v>
      </c>
      <c r="AI174" s="24">
        <f t="shared" si="13"/>
        <v>1.304988973</v>
      </c>
      <c r="AJ174" s="24">
        <f t="shared" si="14"/>
        <v>0.6168759639</v>
      </c>
      <c r="AK174" s="24">
        <f t="shared" si="15"/>
        <v>0.5968634824</v>
      </c>
      <c r="AL174" s="28">
        <f t="shared" si="16"/>
        <v>1.17012833</v>
      </c>
      <c r="AM174" s="26">
        <f t="shared" si="17"/>
        <v>0.9730248642</v>
      </c>
      <c r="AN174" s="8"/>
      <c r="AO174" s="8" t="s">
        <v>349</v>
      </c>
      <c r="AP174" s="8" t="s">
        <v>350</v>
      </c>
      <c r="AQ174" s="8" t="s">
        <v>267</v>
      </c>
      <c r="AR174" s="27">
        <f t="shared" ref="AR174:BC174" si="189">LOG10(Z174+1)</f>
        <v>0.2896294955</v>
      </c>
      <c r="AS174" s="27">
        <f t="shared" si="189"/>
        <v>0.321576638</v>
      </c>
      <c r="AT174" s="27">
        <f t="shared" si="189"/>
        <v>0.3715173334</v>
      </c>
      <c r="AU174" s="27">
        <f t="shared" si="189"/>
        <v>0.3513532157</v>
      </c>
      <c r="AV174" s="27">
        <f t="shared" si="189"/>
        <v>0.3400518633</v>
      </c>
      <c r="AW174" s="27">
        <f t="shared" si="189"/>
        <v>0.3403507855</v>
      </c>
      <c r="AX174" s="27">
        <f t="shared" si="189"/>
        <v>0.3329241227</v>
      </c>
      <c r="AY174" s="27">
        <f t="shared" si="189"/>
        <v>0.2667011697</v>
      </c>
      <c r="AZ174" s="27">
        <f t="shared" si="189"/>
        <v>0.3653042154</v>
      </c>
      <c r="BA174" s="27">
        <f t="shared" si="189"/>
        <v>0.362668852</v>
      </c>
      <c r="BB174" s="27">
        <f t="shared" si="189"/>
        <v>0.208676705</v>
      </c>
      <c r="BC174" s="27">
        <f t="shared" si="189"/>
        <v>0.2032677894</v>
      </c>
      <c r="BD174" s="8"/>
      <c r="BE174" s="8"/>
      <c r="BF174" s="8"/>
      <c r="BG174" s="8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8"/>
      <c r="BU174" s="8"/>
      <c r="BV174" s="8"/>
      <c r="BW174" s="8"/>
    </row>
    <row r="175">
      <c r="A175" s="20" t="s">
        <v>351</v>
      </c>
      <c r="B175" s="8" t="s">
        <v>352</v>
      </c>
      <c r="C175" s="8">
        <v>474.0</v>
      </c>
      <c r="D175" s="8">
        <f t="shared" si="188"/>
        <v>1422</v>
      </c>
      <c r="E175" s="8" t="s">
        <v>267</v>
      </c>
      <c r="F175" s="8">
        <f t="shared" si="3"/>
        <v>1.422</v>
      </c>
      <c r="G175" s="8">
        <v>493.0</v>
      </c>
      <c r="H175" s="8">
        <v>334.0</v>
      </c>
      <c r="I175" s="8">
        <v>563.0</v>
      </c>
      <c r="J175" s="8">
        <v>339.0</v>
      </c>
      <c r="K175" s="8">
        <v>464.0</v>
      </c>
      <c r="L175" s="8">
        <v>768.0</v>
      </c>
      <c r="M175" s="8">
        <v>490.0</v>
      </c>
      <c r="N175" s="8">
        <v>499.0</v>
      </c>
      <c r="O175" s="8">
        <v>582.0</v>
      </c>
      <c r="P175" s="8">
        <v>361.0</v>
      </c>
      <c r="Q175" s="8">
        <v>516.0</v>
      </c>
      <c r="R175" s="8">
        <v>234.0</v>
      </c>
      <c r="S175" s="6"/>
      <c r="T175" s="8"/>
      <c r="U175" s="8"/>
      <c r="V175" s="8"/>
      <c r="W175" s="6" t="s">
        <v>351</v>
      </c>
      <c r="X175" s="8" t="s">
        <v>352</v>
      </c>
      <c r="Y175" s="8" t="s">
        <v>267</v>
      </c>
      <c r="Z175" s="24">
        <f t="shared" si="4"/>
        <v>19.94791692</v>
      </c>
      <c r="AA175" s="24">
        <f t="shared" si="5"/>
        <v>9.051269752</v>
      </c>
      <c r="AB175" s="24">
        <f t="shared" si="6"/>
        <v>16.24625514</v>
      </c>
      <c r="AC175" s="24">
        <f t="shared" si="7"/>
        <v>10.43311267</v>
      </c>
      <c r="AD175" s="24">
        <f t="shared" si="8"/>
        <v>13.26966184</v>
      </c>
      <c r="AE175" s="24">
        <f t="shared" si="9"/>
        <v>24.50473631</v>
      </c>
      <c r="AF175" s="24">
        <f t="shared" si="10"/>
        <v>12.62216452</v>
      </c>
      <c r="AG175" s="24">
        <f t="shared" si="11"/>
        <v>22.07007581</v>
      </c>
      <c r="AH175" s="24">
        <f t="shared" si="12"/>
        <v>18.96583413</v>
      </c>
      <c r="AI175" s="24">
        <f t="shared" si="13"/>
        <v>14.74261277</v>
      </c>
      <c r="AJ175" s="24">
        <f t="shared" si="14"/>
        <v>21.34524696</v>
      </c>
      <c r="AK175" s="24">
        <f t="shared" si="15"/>
        <v>10.92675711</v>
      </c>
      <c r="AL175" s="28">
        <f t="shared" si="16"/>
        <v>15.5754921</v>
      </c>
      <c r="AM175" s="26">
        <f t="shared" si="17"/>
        <v>16.77878188</v>
      </c>
      <c r="AN175" s="8"/>
      <c r="AO175" s="8" t="s">
        <v>351</v>
      </c>
      <c r="AP175" s="8" t="s">
        <v>352</v>
      </c>
      <c r="AQ175" s="8" t="s">
        <v>267</v>
      </c>
      <c r="AR175" s="27">
        <f t="shared" ref="AR175:BC175" si="190">LOG10(Z175+1)</f>
        <v>1.321140843</v>
      </c>
      <c r="AS175" s="27">
        <f t="shared" si="190"/>
        <v>1.002220929</v>
      </c>
      <c r="AT175" s="27">
        <f t="shared" si="190"/>
        <v>1.236694807</v>
      </c>
      <c r="AU175" s="27">
        <f t="shared" si="190"/>
        <v>1.058164483</v>
      </c>
      <c r="AV175" s="27">
        <f t="shared" si="190"/>
        <v>1.154413681</v>
      </c>
      <c r="AW175" s="27">
        <f t="shared" si="190"/>
        <v>1.406620838</v>
      </c>
      <c r="AX175" s="27">
        <f t="shared" si="190"/>
        <v>1.134246121</v>
      </c>
      <c r="AY175" s="27">
        <f t="shared" si="190"/>
        <v>1.363049022</v>
      </c>
      <c r="AZ175" s="27">
        <f t="shared" si="190"/>
        <v>1.300287459</v>
      </c>
      <c r="BA175" s="27">
        <f t="shared" si="190"/>
        <v>1.197076813</v>
      </c>
      <c r="BB175" s="27">
        <f t="shared" si="190"/>
        <v>1.349185159</v>
      </c>
      <c r="BC175" s="27">
        <f t="shared" si="190"/>
        <v>1.076522375</v>
      </c>
      <c r="BD175" s="8"/>
      <c r="BE175" s="8"/>
      <c r="BF175" s="8"/>
      <c r="BG175" s="8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8"/>
      <c r="BU175" s="8"/>
      <c r="BV175" s="8"/>
      <c r="BW175" s="8"/>
    </row>
    <row r="176">
      <c r="A176" s="20" t="s">
        <v>353</v>
      </c>
      <c r="B176" s="8" t="s">
        <v>354</v>
      </c>
      <c r="C176" s="8">
        <v>415.0</v>
      </c>
      <c r="D176" s="8">
        <f t="shared" si="188"/>
        <v>1245</v>
      </c>
      <c r="E176" s="8" t="s">
        <v>267</v>
      </c>
      <c r="F176" s="8">
        <f t="shared" si="3"/>
        <v>1.245</v>
      </c>
      <c r="G176" s="8">
        <v>65.0</v>
      </c>
      <c r="H176" s="8">
        <v>87.0</v>
      </c>
      <c r="I176" s="8">
        <v>118.0</v>
      </c>
      <c r="J176" s="8">
        <v>90.0</v>
      </c>
      <c r="K176" s="8">
        <v>121.0</v>
      </c>
      <c r="L176" s="8">
        <v>98.0</v>
      </c>
      <c r="M176" s="8">
        <v>94.0</v>
      </c>
      <c r="N176" s="8">
        <v>66.0</v>
      </c>
      <c r="O176" s="8">
        <v>112.0</v>
      </c>
      <c r="P176" s="8">
        <v>59.0</v>
      </c>
      <c r="Q176" s="8">
        <v>53.0</v>
      </c>
      <c r="R176" s="8">
        <v>58.0</v>
      </c>
      <c r="S176" s="6"/>
      <c r="T176" s="8"/>
      <c r="U176" s="8"/>
      <c r="V176" s="8"/>
      <c r="W176" s="6" t="s">
        <v>353</v>
      </c>
      <c r="X176" s="8" t="s">
        <v>354</v>
      </c>
      <c r="Y176" s="8" t="s">
        <v>267</v>
      </c>
      <c r="Z176" s="24">
        <f t="shared" si="4"/>
        <v>3.003960607</v>
      </c>
      <c r="AA176" s="24">
        <f t="shared" si="5"/>
        <v>2.692852334</v>
      </c>
      <c r="AB176" s="24">
        <f t="shared" si="6"/>
        <v>3.889171788</v>
      </c>
      <c r="AC176" s="24">
        <f t="shared" si="7"/>
        <v>3.16363924</v>
      </c>
      <c r="AD176" s="24">
        <f t="shared" si="8"/>
        <v>3.952369053</v>
      </c>
      <c r="AE176" s="24">
        <f t="shared" si="9"/>
        <v>3.571454602</v>
      </c>
      <c r="AF176" s="24">
        <f t="shared" si="10"/>
        <v>2.76564132</v>
      </c>
      <c r="AG176" s="24">
        <f t="shared" si="11"/>
        <v>3.334091081</v>
      </c>
      <c r="AH176" s="24">
        <f t="shared" si="12"/>
        <v>4.168667255</v>
      </c>
      <c r="AI176" s="24">
        <f t="shared" si="13"/>
        <v>2.752006866</v>
      </c>
      <c r="AJ176" s="24">
        <f t="shared" si="14"/>
        <v>2.504134184</v>
      </c>
      <c r="AK176" s="24">
        <f t="shared" si="15"/>
        <v>3.093382827</v>
      </c>
      <c r="AL176" s="28">
        <f t="shared" si="16"/>
        <v>3.378907937</v>
      </c>
      <c r="AM176" s="26">
        <f t="shared" si="17"/>
        <v>3.102987256</v>
      </c>
      <c r="AN176" s="8"/>
      <c r="AO176" s="8" t="s">
        <v>353</v>
      </c>
      <c r="AP176" s="8" t="s">
        <v>354</v>
      </c>
      <c r="AQ176" s="8" t="s">
        <v>267</v>
      </c>
      <c r="AR176" s="27">
        <f t="shared" ref="AR176:BC176" si="191">LOG10(Z176+1)</f>
        <v>0.602489796</v>
      </c>
      <c r="AS176" s="27">
        <f t="shared" si="191"/>
        <v>0.5673619419</v>
      </c>
      <c r="AT176" s="27">
        <f t="shared" si="191"/>
        <v>0.6892352971</v>
      </c>
      <c r="AU176" s="27">
        <f t="shared" si="191"/>
        <v>0.6194730928</v>
      </c>
      <c r="AV176" s="27">
        <f t="shared" si="191"/>
        <v>0.6948130011</v>
      </c>
      <c r="AW176" s="27">
        <f t="shared" si="191"/>
        <v>0.6600544113</v>
      </c>
      <c r="AX176" s="27">
        <f t="shared" si="191"/>
        <v>0.5758389508</v>
      </c>
      <c r="AY176" s="27">
        <f t="shared" si="191"/>
        <v>0.6368980338</v>
      </c>
      <c r="AZ176" s="27">
        <f t="shared" si="191"/>
        <v>0.7133785743</v>
      </c>
      <c r="BA176" s="27">
        <f t="shared" si="191"/>
        <v>0.5742636244</v>
      </c>
      <c r="BB176" s="27">
        <f t="shared" si="191"/>
        <v>0.5445807283</v>
      </c>
      <c r="BC176" s="27">
        <f t="shared" si="191"/>
        <v>0.6120823633</v>
      </c>
      <c r="BD176" s="8"/>
      <c r="BE176" s="8"/>
      <c r="BF176" s="8"/>
      <c r="BG176" s="8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8"/>
      <c r="BU176" s="8"/>
      <c r="BV176" s="8"/>
      <c r="BW176" s="8"/>
    </row>
    <row r="177">
      <c r="A177" s="20" t="s">
        <v>355</v>
      </c>
      <c r="B177" s="8" t="s">
        <v>356</v>
      </c>
      <c r="C177" s="8">
        <v>330.0</v>
      </c>
      <c r="D177" s="8">
        <f t="shared" si="188"/>
        <v>990</v>
      </c>
      <c r="E177" s="8" t="s">
        <v>267</v>
      </c>
      <c r="F177" s="8">
        <f t="shared" si="3"/>
        <v>0.99</v>
      </c>
      <c r="G177" s="8">
        <v>20.0</v>
      </c>
      <c r="H177" s="8">
        <v>72.0</v>
      </c>
      <c r="I177" s="8">
        <v>3.0</v>
      </c>
      <c r="J177" s="8">
        <v>17.0</v>
      </c>
      <c r="K177" s="8">
        <v>47.0</v>
      </c>
      <c r="L177" s="8">
        <v>41.0</v>
      </c>
      <c r="M177" s="8">
        <v>38.0</v>
      </c>
      <c r="N177" s="8">
        <v>20.0</v>
      </c>
      <c r="O177" s="8">
        <v>10.0</v>
      </c>
      <c r="P177" s="8">
        <v>17.0</v>
      </c>
      <c r="Q177" s="8">
        <v>14.0</v>
      </c>
      <c r="R177" s="8">
        <v>24.0</v>
      </c>
      <c r="S177" s="6"/>
      <c r="T177" s="8"/>
      <c r="U177" s="8"/>
      <c r="V177" s="8"/>
      <c r="W177" s="6" t="s">
        <v>355</v>
      </c>
      <c r="X177" s="8" t="s">
        <v>356</v>
      </c>
      <c r="Y177" s="8" t="s">
        <v>267</v>
      </c>
      <c r="Z177" s="24">
        <f t="shared" si="4"/>
        <v>1.162371703</v>
      </c>
      <c r="AA177" s="24">
        <f t="shared" si="5"/>
        <v>2.802592398</v>
      </c>
      <c r="AB177" s="24">
        <f t="shared" si="6"/>
        <v>0.1243456311</v>
      </c>
      <c r="AC177" s="24">
        <f t="shared" si="7"/>
        <v>0.7514974692</v>
      </c>
      <c r="AD177" s="24">
        <f t="shared" si="8"/>
        <v>1.930652602</v>
      </c>
      <c r="AE177" s="24">
        <f t="shared" si="9"/>
        <v>1.879044529</v>
      </c>
      <c r="AF177" s="24">
        <f t="shared" si="10"/>
        <v>1.406001406</v>
      </c>
      <c r="AG177" s="24">
        <f t="shared" si="11"/>
        <v>1.270567308</v>
      </c>
      <c r="AH177" s="24">
        <f t="shared" si="12"/>
        <v>0.4680727572</v>
      </c>
      <c r="AI177" s="24">
        <f t="shared" si="13"/>
        <v>0.9971961191</v>
      </c>
      <c r="AJ177" s="24">
        <f t="shared" si="14"/>
        <v>0.8318478907</v>
      </c>
      <c r="AK177" s="24">
        <f t="shared" si="15"/>
        <v>1.609722725</v>
      </c>
      <c r="AL177" s="28">
        <f t="shared" si="16"/>
        <v>1.441750722</v>
      </c>
      <c r="AM177" s="26">
        <f t="shared" si="17"/>
        <v>1.097234701</v>
      </c>
      <c r="AN177" s="8"/>
      <c r="AO177" s="8" t="s">
        <v>355</v>
      </c>
      <c r="AP177" s="8" t="s">
        <v>356</v>
      </c>
      <c r="AQ177" s="8" t="s">
        <v>267</v>
      </c>
      <c r="AR177" s="27">
        <f t="shared" ref="AR177:BC177" si="192">LOG10(Z177+1)</f>
        <v>0.3349303496</v>
      </c>
      <c r="AS177" s="27">
        <f t="shared" si="192"/>
        <v>0.5800797756</v>
      </c>
      <c r="AT177" s="27">
        <f t="shared" si="192"/>
        <v>0.05089983669</v>
      </c>
      <c r="AU177" s="27">
        <f t="shared" si="192"/>
        <v>0.2434095141</v>
      </c>
      <c r="AV177" s="27">
        <f t="shared" si="192"/>
        <v>0.4669643404</v>
      </c>
      <c r="AW177" s="27">
        <f t="shared" si="192"/>
        <v>0.459248382</v>
      </c>
      <c r="AX177" s="27">
        <f t="shared" si="192"/>
        <v>0.3812958768</v>
      </c>
      <c r="AY177" s="27">
        <f t="shared" si="192"/>
        <v>0.3561343806</v>
      </c>
      <c r="AZ177" s="27">
        <f t="shared" si="192"/>
        <v>0.1667475796</v>
      </c>
      <c r="BA177" s="27">
        <f t="shared" si="192"/>
        <v>0.3004207135</v>
      </c>
      <c r="BB177" s="27">
        <f t="shared" si="192"/>
        <v>0.2628894088</v>
      </c>
      <c r="BC177" s="27">
        <f t="shared" si="192"/>
        <v>0.4165943674</v>
      </c>
      <c r="BD177" s="8"/>
      <c r="BE177" s="8"/>
      <c r="BF177" s="8"/>
      <c r="BG177" s="8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8"/>
      <c r="BU177" s="8"/>
      <c r="BV177" s="8"/>
      <c r="BW177" s="8"/>
    </row>
    <row r="178">
      <c r="A178" s="20" t="s">
        <v>357</v>
      </c>
      <c r="B178" s="8" t="s">
        <v>358</v>
      </c>
      <c r="C178" s="8">
        <v>343.0</v>
      </c>
      <c r="D178" s="8">
        <f t="shared" si="188"/>
        <v>1029</v>
      </c>
      <c r="E178" s="8" t="s">
        <v>267</v>
      </c>
      <c r="F178" s="8">
        <f t="shared" si="3"/>
        <v>1.029</v>
      </c>
      <c r="G178" s="8">
        <v>25.0</v>
      </c>
      <c r="H178" s="8">
        <v>13.0</v>
      </c>
      <c r="I178" s="8">
        <v>13.0</v>
      </c>
      <c r="J178" s="8">
        <v>38.0</v>
      </c>
      <c r="K178" s="8">
        <v>34.0</v>
      </c>
      <c r="L178" s="8">
        <v>34.0</v>
      </c>
      <c r="M178" s="8">
        <v>21.0</v>
      </c>
      <c r="N178" s="8">
        <v>19.0</v>
      </c>
      <c r="O178" s="8">
        <v>31.0</v>
      </c>
      <c r="P178" s="8">
        <v>11.0</v>
      </c>
      <c r="Q178" s="8">
        <v>20.0</v>
      </c>
      <c r="R178" s="8">
        <v>21.0</v>
      </c>
      <c r="S178" s="6"/>
      <c r="T178" s="8"/>
      <c r="U178" s="8"/>
      <c r="V178" s="8"/>
      <c r="W178" s="6" t="s">
        <v>357</v>
      </c>
      <c r="X178" s="8" t="s">
        <v>358</v>
      </c>
      <c r="Y178" s="8" t="s">
        <v>267</v>
      </c>
      <c r="Z178" s="24">
        <f t="shared" si="4"/>
        <v>1.397895999</v>
      </c>
      <c r="AA178" s="24">
        <f t="shared" si="5"/>
        <v>0.4868448893</v>
      </c>
      <c r="AB178" s="24">
        <f t="shared" si="6"/>
        <v>0.5184088994</v>
      </c>
      <c r="AC178" s="24">
        <f t="shared" si="7"/>
        <v>1.616151306</v>
      </c>
      <c r="AD178" s="24">
        <f t="shared" si="8"/>
        <v>1.343708343</v>
      </c>
      <c r="AE178" s="24">
        <f t="shared" si="9"/>
        <v>1.499173691</v>
      </c>
      <c r="AF178" s="24">
        <f t="shared" si="10"/>
        <v>0.747551768</v>
      </c>
      <c r="AG178" s="24">
        <f t="shared" si="11"/>
        <v>1.161291111</v>
      </c>
      <c r="AH178" s="24">
        <f t="shared" si="12"/>
        <v>1.39603041</v>
      </c>
      <c r="AI178" s="24">
        <f t="shared" si="13"/>
        <v>0.620789215</v>
      </c>
      <c r="AJ178" s="24">
        <f t="shared" si="14"/>
        <v>1.143314469</v>
      </c>
      <c r="AK178" s="24">
        <f t="shared" si="15"/>
        <v>1.355123723</v>
      </c>
      <c r="AL178" s="28">
        <f t="shared" si="16"/>
        <v>1.143697188</v>
      </c>
      <c r="AM178" s="26">
        <f t="shared" si="17"/>
        <v>1.070683449</v>
      </c>
      <c r="AN178" s="8"/>
      <c r="AO178" s="8" t="s">
        <v>357</v>
      </c>
      <c r="AP178" s="8" t="s">
        <v>358</v>
      </c>
      <c r="AQ178" s="8" t="s">
        <v>267</v>
      </c>
      <c r="AR178" s="27">
        <f t="shared" ref="AR178:BC178" si="193">LOG10(Z178+1)</f>
        <v>0.379830343</v>
      </c>
      <c r="AS178" s="27">
        <f t="shared" si="193"/>
        <v>0.1722656644</v>
      </c>
      <c r="AT178" s="27">
        <f t="shared" si="193"/>
        <v>0.1813887405</v>
      </c>
      <c r="AU178" s="27">
        <f t="shared" si="193"/>
        <v>0.4176628579</v>
      </c>
      <c r="AV178" s="27">
        <f t="shared" si="193"/>
        <v>0.3699035659</v>
      </c>
      <c r="AW178" s="27">
        <f t="shared" si="193"/>
        <v>0.3977964403</v>
      </c>
      <c r="AX178" s="27">
        <f t="shared" si="193"/>
        <v>0.2424300498</v>
      </c>
      <c r="AY178" s="27">
        <f t="shared" si="193"/>
        <v>0.3347132673</v>
      </c>
      <c r="AZ178" s="27">
        <f t="shared" si="193"/>
        <v>0.3794923258</v>
      </c>
      <c r="BA178" s="27">
        <f t="shared" si="193"/>
        <v>0.2097265382</v>
      </c>
      <c r="BB178" s="27">
        <f t="shared" si="193"/>
        <v>0.3310858957</v>
      </c>
      <c r="BC178" s="27">
        <f t="shared" si="193"/>
        <v>0.3720137271</v>
      </c>
      <c r="BD178" s="8"/>
      <c r="BE178" s="8"/>
      <c r="BF178" s="8"/>
      <c r="BG178" s="8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8"/>
      <c r="BU178" s="8"/>
      <c r="BV178" s="8"/>
      <c r="BW178" s="8"/>
    </row>
    <row r="179">
      <c r="A179" s="20" t="s">
        <v>359</v>
      </c>
      <c r="B179" s="8" t="s">
        <v>88</v>
      </c>
      <c r="C179" s="8">
        <v>282.0</v>
      </c>
      <c r="D179" s="8">
        <f t="shared" si="188"/>
        <v>846</v>
      </c>
      <c r="E179" s="8" t="s">
        <v>267</v>
      </c>
      <c r="F179" s="8">
        <f t="shared" si="3"/>
        <v>0.846</v>
      </c>
      <c r="G179" s="8">
        <v>0.0</v>
      </c>
      <c r="H179" s="8">
        <v>0.0</v>
      </c>
      <c r="I179" s="8">
        <v>4.0</v>
      </c>
      <c r="J179" s="8">
        <v>0.0</v>
      </c>
      <c r="K179" s="8">
        <v>5.0</v>
      </c>
      <c r="L179" s="8">
        <v>2.0</v>
      </c>
      <c r="M179" s="8">
        <v>2.0</v>
      </c>
      <c r="N179" s="8">
        <v>3.0</v>
      </c>
      <c r="O179" s="8">
        <v>0.0</v>
      </c>
      <c r="P179" s="8">
        <v>0.0</v>
      </c>
      <c r="Q179" s="8">
        <v>6.0</v>
      </c>
      <c r="R179" s="8">
        <v>2.0</v>
      </c>
      <c r="S179" s="6"/>
      <c r="T179" s="8"/>
      <c r="U179" s="8"/>
      <c r="V179" s="8"/>
      <c r="W179" s="6" t="s">
        <v>359</v>
      </c>
      <c r="X179" s="8" t="s">
        <v>88</v>
      </c>
      <c r="Y179" s="8" t="s">
        <v>267</v>
      </c>
      <c r="Z179" s="24">
        <f t="shared" si="4"/>
        <v>0</v>
      </c>
      <c r="AA179" s="24">
        <f t="shared" si="5"/>
        <v>0</v>
      </c>
      <c r="AB179" s="24">
        <f t="shared" si="6"/>
        <v>0.1940144599</v>
      </c>
      <c r="AC179" s="24">
        <f t="shared" si="7"/>
        <v>0</v>
      </c>
      <c r="AD179" s="24">
        <f t="shared" si="8"/>
        <v>0.240348332</v>
      </c>
      <c r="AE179" s="24">
        <f t="shared" si="9"/>
        <v>0.1072625315</v>
      </c>
      <c r="AF179" s="24">
        <f t="shared" si="10"/>
        <v>0.08659583128</v>
      </c>
      <c r="AG179" s="24">
        <f t="shared" si="11"/>
        <v>0.2230251126</v>
      </c>
      <c r="AH179" s="24">
        <f t="shared" si="12"/>
        <v>0</v>
      </c>
      <c r="AI179" s="24">
        <f t="shared" si="13"/>
        <v>0</v>
      </c>
      <c r="AJ179" s="24">
        <f t="shared" si="14"/>
        <v>0.4171881519</v>
      </c>
      <c r="AK179" s="24">
        <f t="shared" si="15"/>
        <v>0.1569765069</v>
      </c>
      <c r="AL179" s="28">
        <f t="shared" si="16"/>
        <v>0.09027088723</v>
      </c>
      <c r="AM179" s="26">
        <f t="shared" si="17"/>
        <v>0.1472976004</v>
      </c>
      <c r="AN179" s="8"/>
      <c r="AO179" s="8" t="s">
        <v>359</v>
      </c>
      <c r="AP179" s="8" t="s">
        <v>88</v>
      </c>
      <c r="AQ179" s="8" t="s">
        <v>267</v>
      </c>
      <c r="AR179" s="27">
        <f t="shared" ref="AR179:BC179" si="194">LOG10(Z179+1)</f>
        <v>0</v>
      </c>
      <c r="AS179" s="27">
        <f t="shared" si="194"/>
        <v>0</v>
      </c>
      <c r="AT179" s="27">
        <f t="shared" si="194"/>
        <v>0.07700958627</v>
      </c>
      <c r="AU179" s="27">
        <f t="shared" si="194"/>
        <v>0</v>
      </c>
      <c r="AV179" s="27">
        <f t="shared" si="194"/>
        <v>0.09354366696</v>
      </c>
      <c r="AW179" s="27">
        <f t="shared" si="194"/>
        <v>0.04425060413</v>
      </c>
      <c r="AX179" s="27">
        <f t="shared" si="194"/>
        <v>0.03606803453</v>
      </c>
      <c r="AY179" s="27">
        <f t="shared" si="194"/>
        <v>0.08743537459</v>
      </c>
      <c r="AZ179" s="27">
        <f t="shared" si="194"/>
        <v>0</v>
      </c>
      <c r="BA179" s="27">
        <f t="shared" si="194"/>
        <v>0</v>
      </c>
      <c r="BB179" s="27">
        <f t="shared" si="194"/>
        <v>0.1514275128</v>
      </c>
      <c r="BC179" s="27">
        <f t="shared" si="194"/>
        <v>0.06332454043</v>
      </c>
      <c r="BD179" s="8"/>
      <c r="BE179" s="8"/>
      <c r="BF179" s="8"/>
      <c r="BG179" s="8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8"/>
      <c r="BU179" s="8"/>
      <c r="BV179" s="8"/>
      <c r="BW179" s="8"/>
    </row>
    <row r="180">
      <c r="A180" s="20" t="s">
        <v>360</v>
      </c>
      <c r="B180" s="8" t="s">
        <v>88</v>
      </c>
      <c r="C180" s="8">
        <v>285.0</v>
      </c>
      <c r="D180" s="8">
        <f t="shared" si="188"/>
        <v>855</v>
      </c>
      <c r="E180" s="8" t="s">
        <v>267</v>
      </c>
      <c r="F180" s="8">
        <f t="shared" si="3"/>
        <v>0.855</v>
      </c>
      <c r="G180" s="8">
        <v>20.0</v>
      </c>
      <c r="H180" s="8">
        <v>10.0</v>
      </c>
      <c r="I180" s="8">
        <v>21.0</v>
      </c>
      <c r="J180" s="8">
        <v>10.0</v>
      </c>
      <c r="K180" s="8">
        <v>12.0</v>
      </c>
      <c r="L180" s="8">
        <v>29.0</v>
      </c>
      <c r="M180" s="8">
        <v>19.0</v>
      </c>
      <c r="N180" s="8">
        <v>7.0</v>
      </c>
      <c r="O180" s="8">
        <v>17.0</v>
      </c>
      <c r="P180" s="8">
        <v>9.0</v>
      </c>
      <c r="Q180" s="8">
        <v>0.0</v>
      </c>
      <c r="R180" s="8">
        <v>13.0</v>
      </c>
      <c r="S180" s="6"/>
      <c r="T180" s="8"/>
      <c r="U180" s="8"/>
      <c r="V180" s="8"/>
      <c r="W180" s="6" t="s">
        <v>360</v>
      </c>
      <c r="X180" s="8" t="s">
        <v>88</v>
      </c>
      <c r="Y180" s="8" t="s">
        <v>267</v>
      </c>
      <c r="Z180" s="24">
        <f t="shared" si="4"/>
        <v>1.345904077</v>
      </c>
      <c r="AA180" s="24">
        <f t="shared" si="5"/>
        <v>0.4507093038</v>
      </c>
      <c r="AB180" s="24">
        <f t="shared" si="6"/>
        <v>1.007854063</v>
      </c>
      <c r="AC180" s="24">
        <f t="shared" si="7"/>
        <v>0.5118558614</v>
      </c>
      <c r="AD180" s="24">
        <f t="shared" si="8"/>
        <v>0.570764039</v>
      </c>
      <c r="AE180" s="24">
        <f t="shared" si="9"/>
        <v>1.538935057</v>
      </c>
      <c r="AF180" s="24">
        <f t="shared" si="10"/>
        <v>0.814000814</v>
      </c>
      <c r="AG180" s="24">
        <f t="shared" si="11"/>
        <v>0.5149141197</v>
      </c>
      <c r="AH180" s="24">
        <f t="shared" si="12"/>
        <v>0.9213642695</v>
      </c>
      <c r="AI180" s="24">
        <f t="shared" si="13"/>
        <v>0.6112843083</v>
      </c>
      <c r="AJ180" s="24">
        <f t="shared" si="14"/>
        <v>0</v>
      </c>
      <c r="AK180" s="24">
        <f t="shared" si="15"/>
        <v>1.009606797</v>
      </c>
      <c r="AL180" s="28">
        <f t="shared" si="16"/>
        <v>0.9043370669</v>
      </c>
      <c r="AM180" s="26">
        <f t="shared" si="17"/>
        <v>0.6451950514</v>
      </c>
      <c r="AN180" s="8"/>
      <c r="AO180" s="8" t="s">
        <v>360</v>
      </c>
      <c r="AP180" s="8" t="s">
        <v>88</v>
      </c>
      <c r="AQ180" s="8" t="s">
        <v>267</v>
      </c>
      <c r="AR180" s="27">
        <f t="shared" ref="AR180:BC180" si="195">LOG10(Z180+1)</f>
        <v>0.3703102501</v>
      </c>
      <c r="AS180" s="27">
        <f t="shared" si="195"/>
        <v>0.1615803963</v>
      </c>
      <c r="AT180" s="27">
        <f t="shared" si="195"/>
        <v>0.3027321437</v>
      </c>
      <c r="AU180" s="27">
        <f t="shared" si="195"/>
        <v>0.179510388</v>
      </c>
      <c r="AV180" s="27">
        <f t="shared" si="195"/>
        <v>0.19611095</v>
      </c>
      <c r="AW180" s="27">
        <f t="shared" si="195"/>
        <v>0.4046515923</v>
      </c>
      <c r="AX180" s="27">
        <f t="shared" si="195"/>
        <v>0.2586374776</v>
      </c>
      <c r="AY180" s="27">
        <f t="shared" si="195"/>
        <v>0.1803880134</v>
      </c>
      <c r="AZ180" s="27">
        <f t="shared" si="195"/>
        <v>0.2836097101</v>
      </c>
      <c r="BA180" s="27">
        <f t="shared" si="195"/>
        <v>0.2071721777</v>
      </c>
      <c r="BB180" s="27">
        <f t="shared" si="195"/>
        <v>0</v>
      </c>
      <c r="BC180" s="27">
        <f t="shared" si="195"/>
        <v>0.303111091</v>
      </c>
      <c r="BD180" s="8"/>
      <c r="BE180" s="8"/>
      <c r="BF180" s="8"/>
      <c r="BG180" s="8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8"/>
      <c r="BU180" s="8"/>
      <c r="BV180" s="8"/>
      <c r="BW180" s="8"/>
    </row>
    <row r="181">
      <c r="A181" s="20" t="s">
        <v>361</v>
      </c>
      <c r="B181" s="8" t="s">
        <v>88</v>
      </c>
      <c r="C181" s="8">
        <v>285.0</v>
      </c>
      <c r="D181" s="8">
        <f t="shared" si="188"/>
        <v>855</v>
      </c>
      <c r="E181" s="8" t="s">
        <v>267</v>
      </c>
      <c r="F181" s="8">
        <f t="shared" si="3"/>
        <v>0.855</v>
      </c>
      <c r="G181" s="8">
        <v>10.0</v>
      </c>
      <c r="H181" s="8">
        <v>4.0</v>
      </c>
      <c r="I181" s="8">
        <v>6.0</v>
      </c>
      <c r="J181" s="8">
        <v>18.0</v>
      </c>
      <c r="K181" s="8">
        <v>6.0</v>
      </c>
      <c r="L181" s="8">
        <v>1.0</v>
      </c>
      <c r="M181" s="8">
        <v>7.0</v>
      </c>
      <c r="N181" s="8">
        <v>3.0</v>
      </c>
      <c r="O181" s="8">
        <v>6.0</v>
      </c>
      <c r="P181" s="8">
        <v>2.0</v>
      </c>
      <c r="Q181" s="8">
        <v>9.0</v>
      </c>
      <c r="R181" s="8">
        <v>4.0</v>
      </c>
      <c r="S181" s="6"/>
      <c r="T181" s="8"/>
      <c r="U181" s="8"/>
      <c r="V181" s="8"/>
      <c r="W181" s="6" t="s">
        <v>361</v>
      </c>
      <c r="X181" s="8" t="s">
        <v>88</v>
      </c>
      <c r="Y181" s="8" t="s">
        <v>267</v>
      </c>
      <c r="Z181" s="24">
        <f t="shared" si="4"/>
        <v>0.6729520387</v>
      </c>
      <c r="AA181" s="24">
        <f t="shared" si="5"/>
        <v>0.1802837215</v>
      </c>
      <c r="AB181" s="24">
        <f t="shared" si="6"/>
        <v>0.2879583036</v>
      </c>
      <c r="AC181" s="24">
        <f t="shared" si="7"/>
        <v>0.9213405505</v>
      </c>
      <c r="AD181" s="24">
        <f t="shared" si="8"/>
        <v>0.2853820195</v>
      </c>
      <c r="AE181" s="24">
        <f t="shared" si="9"/>
        <v>0.0530667261</v>
      </c>
      <c r="AF181" s="24">
        <f t="shared" si="10"/>
        <v>0.2998950367</v>
      </c>
      <c r="AG181" s="24">
        <f t="shared" si="11"/>
        <v>0.2206774799</v>
      </c>
      <c r="AH181" s="24">
        <f t="shared" si="12"/>
        <v>0.3251873892</v>
      </c>
      <c r="AI181" s="24">
        <f t="shared" si="13"/>
        <v>0.1358409574</v>
      </c>
      <c r="AJ181" s="24">
        <f t="shared" si="14"/>
        <v>0.6191950464</v>
      </c>
      <c r="AK181" s="24">
        <f t="shared" si="15"/>
        <v>0.3106482452</v>
      </c>
      <c r="AL181" s="28">
        <f t="shared" si="16"/>
        <v>0.4001638933</v>
      </c>
      <c r="AM181" s="26">
        <f t="shared" si="17"/>
        <v>0.3185740258</v>
      </c>
      <c r="AN181" s="8"/>
      <c r="AO181" s="8" t="s">
        <v>361</v>
      </c>
      <c r="AP181" s="8" t="s">
        <v>88</v>
      </c>
      <c r="AQ181" s="8" t="s">
        <v>267</v>
      </c>
      <c r="AR181" s="27">
        <f t="shared" ref="AR181:BC181" si="196">LOG10(Z181+1)</f>
        <v>0.2234834905</v>
      </c>
      <c r="AS181" s="27">
        <f t="shared" si="196"/>
        <v>0.07198641737</v>
      </c>
      <c r="AT181" s="27">
        <f t="shared" si="196"/>
        <v>0.1099018034</v>
      </c>
      <c r="AU181" s="27">
        <f t="shared" si="196"/>
        <v>0.2836043488</v>
      </c>
      <c r="AV181" s="27">
        <f t="shared" si="196"/>
        <v>0.1090322205</v>
      </c>
      <c r="AW181" s="27">
        <f t="shared" si="196"/>
        <v>0.02245589052</v>
      </c>
      <c r="AX181" s="27">
        <f t="shared" si="196"/>
        <v>0.1139082855</v>
      </c>
      <c r="AY181" s="27">
        <f t="shared" si="196"/>
        <v>0.0866009324</v>
      </c>
      <c r="AZ181" s="27">
        <f t="shared" si="196"/>
        <v>0.1222772944</v>
      </c>
      <c r="BA181" s="27">
        <f t="shared" si="196"/>
        <v>0.0553175249</v>
      </c>
      <c r="BB181" s="27">
        <f t="shared" si="196"/>
        <v>0.2092991665</v>
      </c>
      <c r="BC181" s="27">
        <f t="shared" si="196"/>
        <v>0.1174861504</v>
      </c>
      <c r="BD181" s="8"/>
      <c r="BE181" s="8"/>
      <c r="BF181" s="8"/>
      <c r="BG181" s="8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8"/>
      <c r="BU181" s="8"/>
      <c r="BV181" s="8"/>
      <c r="BW181" s="8"/>
    </row>
    <row r="182">
      <c r="A182" s="20" t="s">
        <v>362</v>
      </c>
      <c r="B182" s="8" t="s">
        <v>88</v>
      </c>
      <c r="C182" s="8">
        <v>291.0</v>
      </c>
      <c r="D182" s="8">
        <f t="shared" si="188"/>
        <v>873</v>
      </c>
      <c r="E182" s="8" t="s">
        <v>267</v>
      </c>
      <c r="F182" s="8">
        <f t="shared" si="3"/>
        <v>0.873</v>
      </c>
      <c r="G182" s="8">
        <v>12.0</v>
      </c>
      <c r="H182" s="8">
        <v>25.0</v>
      </c>
      <c r="I182" s="8">
        <v>9.0</v>
      </c>
      <c r="J182" s="8">
        <v>30.0</v>
      </c>
      <c r="K182" s="8">
        <v>27.0</v>
      </c>
      <c r="L182" s="8">
        <v>24.0</v>
      </c>
      <c r="M182" s="8">
        <v>19.0</v>
      </c>
      <c r="N182" s="8">
        <v>0.0</v>
      </c>
      <c r="O182" s="8">
        <v>14.0</v>
      </c>
      <c r="P182" s="8">
        <v>6.0</v>
      </c>
      <c r="Q182" s="8">
        <v>3.0</v>
      </c>
      <c r="R182" s="8">
        <v>11.0</v>
      </c>
      <c r="S182" s="6"/>
      <c r="T182" s="8"/>
      <c r="U182" s="8"/>
      <c r="V182" s="8"/>
      <c r="W182" s="6" t="s">
        <v>362</v>
      </c>
      <c r="X182" s="8" t="s">
        <v>88</v>
      </c>
      <c r="Y182" s="8" t="s">
        <v>267</v>
      </c>
      <c r="Z182" s="24">
        <f t="shared" si="4"/>
        <v>0.7908920867</v>
      </c>
      <c r="AA182" s="24">
        <f t="shared" si="5"/>
        <v>1.103540821</v>
      </c>
      <c r="AB182" s="24">
        <f t="shared" si="6"/>
        <v>0.4230315285</v>
      </c>
      <c r="AC182" s="24">
        <f t="shared" si="7"/>
        <v>1.503906397</v>
      </c>
      <c r="AD182" s="24">
        <f t="shared" si="8"/>
        <v>1.257740344</v>
      </c>
      <c r="AE182" s="24">
        <f t="shared" si="9"/>
        <v>1.247341603</v>
      </c>
      <c r="AF182" s="24">
        <f t="shared" si="10"/>
        <v>0.7972172921</v>
      </c>
      <c r="AG182" s="24">
        <f t="shared" si="11"/>
        <v>0</v>
      </c>
      <c r="AH182" s="24">
        <f t="shared" si="12"/>
        <v>0.7431258208</v>
      </c>
      <c r="AI182" s="24">
        <f t="shared" si="13"/>
        <v>0.3991203388</v>
      </c>
      <c r="AJ182" s="24">
        <f t="shared" si="14"/>
        <v>0.2021427128</v>
      </c>
      <c r="AK182" s="24">
        <f t="shared" si="15"/>
        <v>0.8366685986</v>
      </c>
      <c r="AL182" s="28">
        <f t="shared" si="16"/>
        <v>1.054408797</v>
      </c>
      <c r="AM182" s="26">
        <f t="shared" si="17"/>
        <v>0.4963791272</v>
      </c>
      <c r="AN182" s="8"/>
      <c r="AO182" s="8" t="s">
        <v>362</v>
      </c>
      <c r="AP182" s="8" t="s">
        <v>88</v>
      </c>
      <c r="AQ182" s="8" t="s">
        <v>267</v>
      </c>
      <c r="AR182" s="27">
        <f t="shared" ref="AR182:BC182" si="197">LOG10(Z182+1)</f>
        <v>0.2530694175</v>
      </c>
      <c r="AS182" s="27">
        <f t="shared" si="197"/>
        <v>0.3229509443</v>
      </c>
      <c r="AT182" s="27">
        <f t="shared" si="197"/>
        <v>0.1532145224</v>
      </c>
      <c r="AU182" s="27">
        <f t="shared" si="197"/>
        <v>0.3986180897</v>
      </c>
      <c r="AV182" s="27">
        <f t="shared" si="197"/>
        <v>0.3536739935</v>
      </c>
      <c r="AW182" s="27">
        <f t="shared" si="197"/>
        <v>0.3516690916</v>
      </c>
      <c r="AX182" s="27">
        <f t="shared" si="197"/>
        <v>0.2546005885</v>
      </c>
      <c r="AY182" s="27">
        <f t="shared" si="197"/>
        <v>0</v>
      </c>
      <c r="AZ182" s="27">
        <f t="shared" si="197"/>
        <v>0.2413287361</v>
      </c>
      <c r="BA182" s="27">
        <f t="shared" si="197"/>
        <v>0.1458550699</v>
      </c>
      <c r="BB182" s="27">
        <f t="shared" si="197"/>
        <v>0.07995602814</v>
      </c>
      <c r="BC182" s="27">
        <f t="shared" si="197"/>
        <v>0.264030801</v>
      </c>
      <c r="BD182" s="8"/>
      <c r="BE182" s="8"/>
      <c r="BF182" s="8"/>
      <c r="BG182" s="8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8"/>
      <c r="BU182" s="8"/>
      <c r="BV182" s="8"/>
      <c r="BW182" s="8"/>
    </row>
    <row r="183">
      <c r="A183" s="20" t="s">
        <v>363</v>
      </c>
      <c r="B183" s="8" t="s">
        <v>364</v>
      </c>
      <c r="C183" s="8">
        <v>428.0</v>
      </c>
      <c r="D183" s="8">
        <f t="shared" si="188"/>
        <v>1284</v>
      </c>
      <c r="E183" s="8" t="s">
        <v>267</v>
      </c>
      <c r="F183" s="8">
        <f t="shared" si="3"/>
        <v>1.284</v>
      </c>
      <c r="G183" s="8">
        <v>9.0</v>
      </c>
      <c r="H183" s="8">
        <v>9.0</v>
      </c>
      <c r="I183" s="8">
        <v>4.0</v>
      </c>
      <c r="J183" s="8">
        <v>11.0</v>
      </c>
      <c r="K183" s="8">
        <v>15.0</v>
      </c>
      <c r="L183" s="8">
        <v>13.0</v>
      </c>
      <c r="M183" s="8">
        <v>7.0</v>
      </c>
      <c r="N183" s="8">
        <v>8.0</v>
      </c>
      <c r="O183" s="8">
        <v>14.0</v>
      </c>
      <c r="P183" s="8">
        <v>15.0</v>
      </c>
      <c r="Q183" s="8">
        <v>8.0</v>
      </c>
      <c r="R183" s="8">
        <v>9.0</v>
      </c>
      <c r="S183" s="6"/>
      <c r="T183" s="8"/>
      <c r="U183" s="8"/>
      <c r="V183" s="8"/>
      <c r="W183" s="6" t="s">
        <v>363</v>
      </c>
      <c r="X183" s="8" t="s">
        <v>364</v>
      </c>
      <c r="Y183" s="8" t="s">
        <v>267</v>
      </c>
      <c r="Z183" s="24">
        <f t="shared" si="4"/>
        <v>0.4032995279</v>
      </c>
      <c r="AA183" s="24">
        <f t="shared" si="5"/>
        <v>0.2701096645</v>
      </c>
      <c r="AB183" s="24">
        <f t="shared" si="6"/>
        <v>0.1278319572</v>
      </c>
      <c r="AC183" s="24">
        <f t="shared" si="7"/>
        <v>0.3749224592</v>
      </c>
      <c r="AD183" s="24">
        <f t="shared" si="8"/>
        <v>0.4750810488</v>
      </c>
      <c r="AE183" s="24">
        <f t="shared" si="9"/>
        <v>0.4593743463</v>
      </c>
      <c r="AF183" s="24">
        <f t="shared" si="10"/>
        <v>0.1996964614</v>
      </c>
      <c r="AG183" s="24">
        <f t="shared" si="11"/>
        <v>0.3918572072</v>
      </c>
      <c r="AH183" s="24">
        <f t="shared" si="12"/>
        <v>0.5052561071</v>
      </c>
      <c r="AI183" s="24">
        <f t="shared" si="13"/>
        <v>0.6784113235</v>
      </c>
      <c r="AJ183" s="24">
        <f t="shared" si="14"/>
        <v>0.3665017409</v>
      </c>
      <c r="AK183" s="24">
        <f t="shared" si="15"/>
        <v>0.4654280076</v>
      </c>
      <c r="AL183" s="28">
        <f t="shared" si="16"/>
        <v>0.351769834</v>
      </c>
      <c r="AM183" s="26">
        <f t="shared" si="17"/>
        <v>0.4345251413</v>
      </c>
      <c r="AN183" s="8"/>
      <c r="AO183" s="8" t="s">
        <v>363</v>
      </c>
      <c r="AP183" s="8" t="s">
        <v>364</v>
      </c>
      <c r="AQ183" s="8" t="s">
        <v>267</v>
      </c>
      <c r="AR183" s="27">
        <f t="shared" ref="AR183:BC183" si="198">LOG10(Z183+1)</f>
        <v>0.1471503791</v>
      </c>
      <c r="AS183" s="27">
        <f t="shared" si="198"/>
        <v>0.1038412207</v>
      </c>
      <c r="AT183" s="27">
        <f t="shared" si="198"/>
        <v>0.0522443962</v>
      </c>
      <c r="AU183" s="27">
        <f t="shared" si="198"/>
        <v>0.1382782062</v>
      </c>
      <c r="AV183" s="27">
        <f t="shared" si="198"/>
        <v>0.1688158834</v>
      </c>
      <c r="AW183" s="27">
        <f t="shared" si="198"/>
        <v>0.1641667077</v>
      </c>
      <c r="AX183" s="27">
        <f t="shared" si="198"/>
        <v>0.07907137786</v>
      </c>
      <c r="AY183" s="27">
        <f t="shared" si="198"/>
        <v>0.1435946826</v>
      </c>
      <c r="AZ183" s="27">
        <f t="shared" si="198"/>
        <v>0.1776103979</v>
      </c>
      <c r="BA183" s="27">
        <f t="shared" si="198"/>
        <v>0.2248984009</v>
      </c>
      <c r="BB183" s="27">
        <f t="shared" si="198"/>
        <v>0.1356101893</v>
      </c>
      <c r="BC183" s="27">
        <f t="shared" si="198"/>
        <v>0.1659644876</v>
      </c>
      <c r="BD183" s="8"/>
      <c r="BE183" s="8"/>
      <c r="BF183" s="8"/>
      <c r="BG183" s="8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8"/>
      <c r="BU183" s="8"/>
      <c r="BV183" s="8"/>
      <c r="BW183" s="8"/>
    </row>
    <row r="184">
      <c r="A184" s="20" t="s">
        <v>365</v>
      </c>
      <c r="B184" s="8" t="s">
        <v>366</v>
      </c>
      <c r="C184" s="8">
        <v>428.0</v>
      </c>
      <c r="D184" s="8">
        <f t="shared" si="188"/>
        <v>1284</v>
      </c>
      <c r="E184" s="8" t="s">
        <v>267</v>
      </c>
      <c r="F184" s="8">
        <f t="shared" si="3"/>
        <v>1.284</v>
      </c>
      <c r="G184" s="8">
        <v>12.0</v>
      </c>
      <c r="H184" s="8">
        <v>11.0</v>
      </c>
      <c r="I184" s="8">
        <v>13.0</v>
      </c>
      <c r="J184" s="8">
        <v>19.0</v>
      </c>
      <c r="K184" s="8">
        <v>16.0</v>
      </c>
      <c r="L184" s="8">
        <v>12.0</v>
      </c>
      <c r="M184" s="8">
        <v>13.0</v>
      </c>
      <c r="N184" s="8">
        <v>13.0</v>
      </c>
      <c r="O184" s="8">
        <v>7.0</v>
      </c>
      <c r="P184" s="8">
        <v>10.0</v>
      </c>
      <c r="Q184" s="8">
        <v>7.0</v>
      </c>
      <c r="R184" s="8">
        <v>13.0</v>
      </c>
      <c r="S184" s="6"/>
      <c r="T184" s="8"/>
      <c r="U184" s="8"/>
      <c r="V184" s="8"/>
      <c r="W184" s="6" t="s">
        <v>365</v>
      </c>
      <c r="X184" s="8" t="s">
        <v>366</v>
      </c>
      <c r="Y184" s="8" t="s">
        <v>267</v>
      </c>
      <c r="Z184" s="24">
        <f t="shared" si="4"/>
        <v>0.5377327038</v>
      </c>
      <c r="AA184" s="24">
        <f t="shared" si="5"/>
        <v>0.3301340344</v>
      </c>
      <c r="AB184" s="24">
        <f t="shared" si="6"/>
        <v>0.415453861</v>
      </c>
      <c r="AC184" s="24">
        <f t="shared" si="7"/>
        <v>0.6475933387</v>
      </c>
      <c r="AD184" s="24">
        <f t="shared" si="8"/>
        <v>0.5067531187</v>
      </c>
      <c r="AE184" s="24">
        <f t="shared" si="9"/>
        <v>0.4240378581</v>
      </c>
      <c r="AF184" s="24">
        <f t="shared" si="10"/>
        <v>0.3708648568</v>
      </c>
      <c r="AG184" s="24">
        <f t="shared" si="11"/>
        <v>0.6367679618</v>
      </c>
      <c r="AH184" s="24">
        <f t="shared" si="12"/>
        <v>0.2526280536</v>
      </c>
      <c r="AI184" s="24">
        <f t="shared" si="13"/>
        <v>0.4522742157</v>
      </c>
      <c r="AJ184" s="24">
        <f t="shared" si="14"/>
        <v>0.3206890233</v>
      </c>
      <c r="AK184" s="24">
        <f t="shared" si="15"/>
        <v>0.6722848999</v>
      </c>
      <c r="AL184" s="28">
        <f t="shared" si="16"/>
        <v>0.4769508191</v>
      </c>
      <c r="AM184" s="26">
        <f t="shared" si="17"/>
        <v>0.4509181685</v>
      </c>
      <c r="AN184" s="8"/>
      <c r="AO184" s="8" t="s">
        <v>365</v>
      </c>
      <c r="AP184" s="8" t="s">
        <v>366</v>
      </c>
      <c r="AQ184" s="8" t="s">
        <v>267</v>
      </c>
      <c r="AR184" s="27">
        <f t="shared" ref="AR184:BC184" si="199">LOG10(Z184+1)</f>
        <v>0.1868808508</v>
      </c>
      <c r="AS184" s="27">
        <f t="shared" si="199"/>
        <v>0.123895406</v>
      </c>
      <c r="AT184" s="27">
        <f t="shared" si="199"/>
        <v>0.1508957174</v>
      </c>
      <c r="AU184" s="27">
        <f t="shared" si="199"/>
        <v>0.2168500274</v>
      </c>
      <c r="AV184" s="27">
        <f t="shared" si="199"/>
        <v>0.1780420991</v>
      </c>
      <c r="AW184" s="27">
        <f t="shared" si="199"/>
        <v>0.1535215352</v>
      </c>
      <c r="AX184" s="27">
        <f t="shared" si="199"/>
        <v>0.1369946431</v>
      </c>
      <c r="AY184" s="27">
        <f t="shared" si="199"/>
        <v>0.2139871155</v>
      </c>
      <c r="AZ184" s="27">
        <f t="shared" si="199"/>
        <v>0.09782213383</v>
      </c>
      <c r="BA184" s="27">
        <f t="shared" si="199"/>
        <v>0.1620486268</v>
      </c>
      <c r="BB184" s="27">
        <f t="shared" si="199"/>
        <v>0.1208005683</v>
      </c>
      <c r="BC184" s="27">
        <f t="shared" si="199"/>
        <v>0.2233102683</v>
      </c>
      <c r="BD184" s="8"/>
      <c r="BE184" s="8"/>
      <c r="BF184" s="8"/>
      <c r="BG184" s="8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8"/>
      <c r="BU184" s="8"/>
      <c r="BV184" s="8"/>
      <c r="BW184" s="8"/>
    </row>
    <row r="185">
      <c r="A185" s="20" t="s">
        <v>367</v>
      </c>
      <c r="B185" s="8" t="s">
        <v>368</v>
      </c>
      <c r="C185" s="8">
        <v>227.0</v>
      </c>
      <c r="D185" s="8">
        <f t="shared" si="188"/>
        <v>681</v>
      </c>
      <c r="E185" s="8" t="s">
        <v>267</v>
      </c>
      <c r="F185" s="8">
        <f t="shared" si="3"/>
        <v>0.681</v>
      </c>
      <c r="G185" s="8">
        <v>4.0</v>
      </c>
      <c r="H185" s="8">
        <v>5.0</v>
      </c>
      <c r="I185" s="8">
        <v>4.0</v>
      </c>
      <c r="J185" s="8">
        <v>8.0</v>
      </c>
      <c r="K185" s="8">
        <v>13.0</v>
      </c>
      <c r="L185" s="8">
        <v>7.0</v>
      </c>
      <c r="M185" s="8">
        <v>2.0</v>
      </c>
      <c r="N185" s="8">
        <v>5.0</v>
      </c>
      <c r="O185" s="8">
        <v>5.0</v>
      </c>
      <c r="P185" s="8">
        <v>1.0</v>
      </c>
      <c r="Q185" s="8">
        <v>0.0</v>
      </c>
      <c r="R185" s="8">
        <v>7.0</v>
      </c>
      <c r="S185" s="6"/>
      <c r="T185" s="8"/>
      <c r="U185" s="8"/>
      <c r="V185" s="8"/>
      <c r="W185" s="6" t="s">
        <v>367</v>
      </c>
      <c r="X185" s="8" t="s">
        <v>368</v>
      </c>
      <c r="Y185" s="8" t="s">
        <v>267</v>
      </c>
      <c r="Z185" s="24">
        <f t="shared" si="4"/>
        <v>0.3379582926</v>
      </c>
      <c r="AA185" s="24">
        <f t="shared" si="5"/>
        <v>0.2829342546</v>
      </c>
      <c r="AB185" s="24">
        <f t="shared" si="6"/>
        <v>0.2410223687</v>
      </c>
      <c r="AC185" s="24">
        <f t="shared" si="7"/>
        <v>0.514110733</v>
      </c>
      <c r="AD185" s="24">
        <f t="shared" si="8"/>
        <v>0.7763145244</v>
      </c>
      <c r="AE185" s="24">
        <f t="shared" si="9"/>
        <v>0.466379377</v>
      </c>
      <c r="AF185" s="24">
        <f t="shared" si="10"/>
        <v>0.1075772001</v>
      </c>
      <c r="AG185" s="24">
        <f t="shared" si="11"/>
        <v>0.461770057</v>
      </c>
      <c r="AH185" s="24">
        <f t="shared" si="12"/>
        <v>0.3402290967</v>
      </c>
      <c r="AI185" s="24">
        <f t="shared" si="13"/>
        <v>0.08527460983</v>
      </c>
      <c r="AJ185" s="24">
        <f t="shared" si="14"/>
        <v>0</v>
      </c>
      <c r="AK185" s="24">
        <f t="shared" si="15"/>
        <v>0.6825366181</v>
      </c>
      <c r="AL185" s="28">
        <f t="shared" si="16"/>
        <v>0.4364532584</v>
      </c>
      <c r="AM185" s="26">
        <f t="shared" si="17"/>
        <v>0.2795645969</v>
      </c>
      <c r="AN185" s="8"/>
      <c r="AO185" s="8" t="s">
        <v>367</v>
      </c>
      <c r="AP185" s="8" t="s">
        <v>368</v>
      </c>
      <c r="AQ185" s="8" t="s">
        <v>267</v>
      </c>
      <c r="AR185" s="27">
        <f t="shared" ref="AR185:BC185" si="200">LOG10(Z185+1)</f>
        <v>0.1264425756</v>
      </c>
      <c r="AS185" s="27">
        <f t="shared" si="200"/>
        <v>0.108204401</v>
      </c>
      <c r="AT185" s="27">
        <f t="shared" si="200"/>
        <v>0.09377960947</v>
      </c>
      <c r="AU185" s="27">
        <f t="shared" si="200"/>
        <v>0.180157638</v>
      </c>
      <c r="AV185" s="27">
        <f t="shared" si="200"/>
        <v>0.2495198669</v>
      </c>
      <c r="AW185" s="27">
        <f t="shared" si="200"/>
        <v>0.1662463441</v>
      </c>
      <c r="AX185" s="27">
        <f t="shared" si="200"/>
        <v>0.04437400704</v>
      </c>
      <c r="AY185" s="27">
        <f t="shared" si="200"/>
        <v>0.1648790615</v>
      </c>
      <c r="AZ185" s="27">
        <f t="shared" si="200"/>
        <v>0.1271790423</v>
      </c>
      <c r="BA185" s="27">
        <f t="shared" si="200"/>
        <v>0.03553964274</v>
      </c>
      <c r="BB185" s="27">
        <f t="shared" si="200"/>
        <v>0</v>
      </c>
      <c r="BC185" s="27">
        <f t="shared" si="200"/>
        <v>0.2259645248</v>
      </c>
      <c r="BD185" s="8"/>
      <c r="BE185" s="8"/>
      <c r="BF185" s="8"/>
      <c r="BG185" s="8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8"/>
      <c r="BU185" s="8"/>
      <c r="BV185" s="8"/>
      <c r="BW185" s="8"/>
    </row>
    <row r="186">
      <c r="A186" s="20" t="s">
        <v>369</v>
      </c>
      <c r="B186" s="8" t="s">
        <v>370</v>
      </c>
      <c r="C186" s="8">
        <v>237.0</v>
      </c>
      <c r="D186" s="8">
        <f t="shared" si="188"/>
        <v>711</v>
      </c>
      <c r="E186" s="8" t="s">
        <v>267</v>
      </c>
      <c r="F186" s="8">
        <f t="shared" si="3"/>
        <v>0.711</v>
      </c>
      <c r="G186" s="8">
        <v>0.0</v>
      </c>
      <c r="H186" s="8">
        <v>9.0</v>
      </c>
      <c r="I186" s="8">
        <v>0.0</v>
      </c>
      <c r="J186" s="8">
        <v>0.0</v>
      </c>
      <c r="K186" s="8">
        <v>0.0</v>
      </c>
      <c r="L186" s="8">
        <v>2.0</v>
      </c>
      <c r="M186" s="8">
        <v>0.0</v>
      </c>
      <c r="N186" s="8">
        <v>4.0</v>
      </c>
      <c r="O186" s="8">
        <v>6.0</v>
      </c>
      <c r="P186" s="8">
        <v>0.0</v>
      </c>
      <c r="Q186" s="8">
        <v>0.0</v>
      </c>
      <c r="R186" s="8">
        <v>0.0</v>
      </c>
      <c r="S186" s="6"/>
      <c r="T186" s="8"/>
      <c r="U186" s="8"/>
      <c r="V186" s="8"/>
      <c r="W186" s="6" t="s">
        <v>369</v>
      </c>
      <c r="X186" s="8" t="s">
        <v>370</v>
      </c>
      <c r="Y186" s="8" t="s">
        <v>267</v>
      </c>
      <c r="Z186" s="24">
        <f t="shared" si="4"/>
        <v>0</v>
      </c>
      <c r="AA186" s="24">
        <f t="shared" si="5"/>
        <v>0.4877929807</v>
      </c>
      <c r="AB186" s="24">
        <f t="shared" si="6"/>
        <v>0</v>
      </c>
      <c r="AC186" s="24">
        <f t="shared" si="7"/>
        <v>0</v>
      </c>
      <c r="AD186" s="24">
        <f t="shared" si="8"/>
        <v>0</v>
      </c>
      <c r="AE186" s="24">
        <f t="shared" si="9"/>
        <v>0.1276288349</v>
      </c>
      <c r="AF186" s="24">
        <f t="shared" si="10"/>
        <v>0</v>
      </c>
      <c r="AG186" s="24">
        <f t="shared" si="11"/>
        <v>0.3538288707</v>
      </c>
      <c r="AH186" s="24">
        <f t="shared" si="12"/>
        <v>0.3910481263</v>
      </c>
      <c r="AI186" s="24">
        <f t="shared" si="13"/>
        <v>0</v>
      </c>
      <c r="AJ186" s="24">
        <f t="shared" si="14"/>
        <v>0</v>
      </c>
      <c r="AK186" s="24">
        <f t="shared" si="15"/>
        <v>0</v>
      </c>
      <c r="AL186" s="28">
        <f t="shared" si="16"/>
        <v>0.1025703026</v>
      </c>
      <c r="AM186" s="26">
        <f t="shared" si="17"/>
        <v>0.1241461662</v>
      </c>
      <c r="AN186" s="8"/>
      <c r="AO186" s="8" t="s">
        <v>369</v>
      </c>
      <c r="AP186" s="8" t="s">
        <v>370</v>
      </c>
      <c r="AQ186" s="8" t="s">
        <v>267</v>
      </c>
      <c r="AR186" s="27">
        <f t="shared" ref="AR186:BC186" si="201">LOG10(Z186+1)</f>
        <v>0</v>
      </c>
      <c r="AS186" s="27">
        <f t="shared" si="201"/>
        <v>0.1725425054</v>
      </c>
      <c r="AT186" s="27">
        <f t="shared" si="201"/>
        <v>0</v>
      </c>
      <c r="AU186" s="27">
        <f t="shared" si="201"/>
        <v>0</v>
      </c>
      <c r="AV186" s="27">
        <f t="shared" si="201"/>
        <v>0</v>
      </c>
      <c r="AW186" s="27">
        <f t="shared" si="201"/>
        <v>0.05216617281</v>
      </c>
      <c r="AX186" s="27">
        <f t="shared" si="201"/>
        <v>0</v>
      </c>
      <c r="AY186" s="27">
        <f t="shared" si="201"/>
        <v>0.1315637713</v>
      </c>
      <c r="AZ186" s="27">
        <f t="shared" si="201"/>
        <v>0.1433421556</v>
      </c>
      <c r="BA186" s="27">
        <f t="shared" si="201"/>
        <v>0</v>
      </c>
      <c r="BB186" s="27">
        <f t="shared" si="201"/>
        <v>0</v>
      </c>
      <c r="BC186" s="27">
        <f t="shared" si="201"/>
        <v>0</v>
      </c>
      <c r="BD186" s="8"/>
      <c r="BE186" s="8"/>
      <c r="BF186" s="8"/>
      <c r="BG186" s="8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8"/>
      <c r="BU186" s="8"/>
      <c r="BV186" s="8"/>
      <c r="BW186" s="8"/>
    </row>
    <row r="187">
      <c r="A187" s="20" t="s">
        <v>371</v>
      </c>
      <c r="B187" s="8" t="s">
        <v>88</v>
      </c>
      <c r="C187" s="8">
        <v>292.0</v>
      </c>
      <c r="D187" s="8">
        <f t="shared" si="188"/>
        <v>876</v>
      </c>
      <c r="E187" s="8" t="s">
        <v>267</v>
      </c>
      <c r="F187" s="8">
        <f t="shared" si="3"/>
        <v>0.876</v>
      </c>
      <c r="G187" s="8">
        <v>49.0</v>
      </c>
      <c r="H187" s="8">
        <v>83.0</v>
      </c>
      <c r="I187" s="8">
        <v>67.0</v>
      </c>
      <c r="J187" s="8">
        <v>44.0</v>
      </c>
      <c r="K187" s="8">
        <v>64.0</v>
      </c>
      <c r="L187" s="8">
        <v>49.0</v>
      </c>
      <c r="M187" s="8">
        <v>35.0</v>
      </c>
      <c r="N187" s="8">
        <v>24.0</v>
      </c>
      <c r="O187" s="8">
        <v>53.0</v>
      </c>
      <c r="P187" s="8">
        <v>35.0</v>
      </c>
      <c r="Q187" s="8">
        <v>31.0</v>
      </c>
      <c r="R187" s="8">
        <v>38.0</v>
      </c>
      <c r="S187" s="6"/>
      <c r="T187" s="8"/>
      <c r="U187" s="8"/>
      <c r="V187" s="8"/>
      <c r="W187" s="6" t="s">
        <v>371</v>
      </c>
      <c r="X187" s="8" t="s">
        <v>88</v>
      </c>
      <c r="Y187" s="8" t="s">
        <v>267</v>
      </c>
      <c r="Z187" s="24">
        <f t="shared" si="4"/>
        <v>3.218416171</v>
      </c>
      <c r="AA187" s="24">
        <f t="shared" si="5"/>
        <v>3.651208418</v>
      </c>
      <c r="AB187" s="24">
        <f t="shared" si="6"/>
        <v>3.138449662</v>
      </c>
      <c r="AC187" s="24">
        <f t="shared" si="7"/>
        <v>2.198175514</v>
      </c>
      <c r="AD187" s="24">
        <f t="shared" si="8"/>
        <v>2.971100477</v>
      </c>
      <c r="AE187" s="24">
        <f t="shared" si="9"/>
        <v>2.537934349</v>
      </c>
      <c r="AF187" s="24">
        <f t="shared" si="10"/>
        <v>1.463528861</v>
      </c>
      <c r="AG187" s="24">
        <f t="shared" si="11"/>
        <v>1.72309813</v>
      </c>
      <c r="AH187" s="24">
        <f t="shared" si="12"/>
        <v>2.803627577</v>
      </c>
      <c r="AI187" s="24">
        <f t="shared" si="13"/>
        <v>2.320228682</v>
      </c>
      <c r="AJ187" s="24">
        <f t="shared" si="14"/>
        <v>2.08165458</v>
      </c>
      <c r="AK187" s="24">
        <f t="shared" si="15"/>
        <v>2.880411383</v>
      </c>
      <c r="AL187" s="28">
        <f t="shared" si="16"/>
        <v>2.952547432</v>
      </c>
      <c r="AM187" s="26">
        <f t="shared" si="17"/>
        <v>2.212091535</v>
      </c>
      <c r="AN187" s="8"/>
      <c r="AO187" s="8" t="s">
        <v>371</v>
      </c>
      <c r="AP187" s="8" t="s">
        <v>88</v>
      </c>
      <c r="AQ187" s="8" t="s">
        <v>267</v>
      </c>
      <c r="AR187" s="27">
        <f t="shared" ref="AR187:BC187" si="202">LOG10(Z187+1)</f>
        <v>0.6251494232</v>
      </c>
      <c r="AS187" s="27">
        <f t="shared" si="202"/>
        <v>0.6675658004</v>
      </c>
      <c r="AT187" s="27">
        <f t="shared" si="202"/>
        <v>0.616837677</v>
      </c>
      <c r="AU187" s="27">
        <f t="shared" si="202"/>
        <v>0.5049022939</v>
      </c>
      <c r="AV187" s="27">
        <f t="shared" si="202"/>
        <v>0.5989108758</v>
      </c>
      <c r="AW187" s="27">
        <f t="shared" si="202"/>
        <v>0.5487497698</v>
      </c>
      <c r="AX187" s="27">
        <f t="shared" si="202"/>
        <v>0.3915576545</v>
      </c>
      <c r="AY187" s="27">
        <f t="shared" si="202"/>
        <v>0.435063292</v>
      </c>
      <c r="AZ187" s="27">
        <f t="shared" si="202"/>
        <v>0.5801979874</v>
      </c>
      <c r="BA187" s="27">
        <f t="shared" si="202"/>
        <v>0.5211679969</v>
      </c>
      <c r="BB187" s="27">
        <f t="shared" si="202"/>
        <v>0.4887839574</v>
      </c>
      <c r="BC187" s="27">
        <f t="shared" si="202"/>
        <v>0.5888777699</v>
      </c>
      <c r="BD187" s="8"/>
      <c r="BE187" s="8"/>
      <c r="BF187" s="8"/>
      <c r="BG187" s="8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8"/>
      <c r="BU187" s="8"/>
      <c r="BV187" s="8"/>
      <c r="BW187" s="8"/>
    </row>
    <row r="188">
      <c r="A188" s="20" t="s">
        <v>372</v>
      </c>
      <c r="B188" s="8" t="s">
        <v>373</v>
      </c>
      <c r="C188" s="8">
        <v>283.0</v>
      </c>
      <c r="D188" s="8">
        <f t="shared" si="188"/>
        <v>849</v>
      </c>
      <c r="E188" s="8" t="s">
        <v>267</v>
      </c>
      <c r="F188" s="8">
        <f t="shared" si="3"/>
        <v>0.849</v>
      </c>
      <c r="G188" s="8">
        <v>10.0</v>
      </c>
      <c r="H188" s="8">
        <v>9.0</v>
      </c>
      <c r="I188" s="8">
        <v>16.0</v>
      </c>
      <c r="J188" s="8">
        <v>8.0</v>
      </c>
      <c r="K188" s="8">
        <v>9.0</v>
      </c>
      <c r="L188" s="8">
        <v>10.0</v>
      </c>
      <c r="M188" s="8">
        <v>14.0</v>
      </c>
      <c r="N188" s="8">
        <v>6.0</v>
      </c>
      <c r="O188" s="8">
        <v>11.0</v>
      </c>
      <c r="P188" s="8">
        <v>7.0</v>
      </c>
      <c r="Q188" s="8">
        <v>2.0</v>
      </c>
      <c r="R188" s="8">
        <v>6.0</v>
      </c>
      <c r="S188" s="6"/>
      <c r="T188" s="8"/>
      <c r="U188" s="8"/>
      <c r="V188" s="8"/>
      <c r="W188" s="6" t="s">
        <v>372</v>
      </c>
      <c r="X188" s="8" t="s">
        <v>373</v>
      </c>
      <c r="Y188" s="8" t="s">
        <v>267</v>
      </c>
      <c r="Z188" s="24">
        <f t="shared" si="4"/>
        <v>0.6777078835</v>
      </c>
      <c r="AA188" s="24">
        <f t="shared" si="5"/>
        <v>0.4085050757</v>
      </c>
      <c r="AB188" s="24">
        <f t="shared" si="6"/>
        <v>0.7733155857</v>
      </c>
      <c r="AC188" s="24">
        <f t="shared" si="7"/>
        <v>0.4123785738</v>
      </c>
      <c r="AD188" s="24">
        <f t="shared" si="8"/>
        <v>0.4310982803</v>
      </c>
      <c r="AE188" s="24">
        <f t="shared" si="9"/>
        <v>0.5344175597</v>
      </c>
      <c r="AF188" s="24">
        <f t="shared" si="10"/>
        <v>0.6040288726</v>
      </c>
      <c r="AG188" s="24">
        <f t="shared" si="11"/>
        <v>0.444474076</v>
      </c>
      <c r="AH188" s="24">
        <f t="shared" si="12"/>
        <v>0.6003901444</v>
      </c>
      <c r="AI188" s="24">
        <f t="shared" si="13"/>
        <v>0.4788033746</v>
      </c>
      <c r="AJ188" s="24">
        <f t="shared" si="14"/>
        <v>0.1385713296</v>
      </c>
      <c r="AK188" s="24">
        <f t="shared" si="15"/>
        <v>0.4692654588</v>
      </c>
      <c r="AL188" s="28">
        <f t="shared" si="16"/>
        <v>0.5395704931</v>
      </c>
      <c r="AM188" s="26">
        <f t="shared" si="17"/>
        <v>0.4559222093</v>
      </c>
      <c r="AN188" s="8"/>
      <c r="AO188" s="8" t="s">
        <v>372</v>
      </c>
      <c r="AP188" s="8" t="s">
        <v>373</v>
      </c>
      <c r="AQ188" s="8" t="s">
        <v>267</v>
      </c>
      <c r="AR188" s="27">
        <f t="shared" ref="AR188:BC188" si="203">LOG10(Z188+1)</f>
        <v>0.2247163453</v>
      </c>
      <c r="AS188" s="27">
        <f t="shared" si="203"/>
        <v>0.1487584163</v>
      </c>
      <c r="AT188" s="27">
        <f t="shared" si="203"/>
        <v>0.2487860311</v>
      </c>
      <c r="AU188" s="27">
        <f t="shared" si="203"/>
        <v>0.1499511206</v>
      </c>
      <c r="AV188" s="27">
        <f t="shared" si="203"/>
        <v>0.1556694599</v>
      </c>
      <c r="AW188" s="27">
        <f t="shared" si="203"/>
        <v>0.1859435599</v>
      </c>
      <c r="AX188" s="27">
        <f t="shared" si="203"/>
        <v>0.2052121813</v>
      </c>
      <c r="AY188" s="27">
        <f t="shared" si="203"/>
        <v>0.159709752</v>
      </c>
      <c r="AZ188" s="27">
        <f t="shared" si="203"/>
        <v>0.2042258682</v>
      </c>
      <c r="BA188" s="27">
        <f t="shared" si="203"/>
        <v>0.169910433</v>
      </c>
      <c r="BB188" s="27">
        <f t="shared" si="203"/>
        <v>0.05636024363</v>
      </c>
      <c r="BC188" s="27">
        <f t="shared" si="203"/>
        <v>0.1671002688</v>
      </c>
      <c r="BD188" s="8"/>
      <c r="BE188" s="8"/>
      <c r="BF188" s="8"/>
      <c r="BG188" s="8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8"/>
      <c r="BU188" s="8"/>
      <c r="BV188" s="8"/>
      <c r="BW188" s="8"/>
    </row>
    <row r="189">
      <c r="A189" s="20" t="s">
        <v>374</v>
      </c>
      <c r="B189" s="8" t="s">
        <v>88</v>
      </c>
      <c r="C189" s="8">
        <v>298.0</v>
      </c>
      <c r="D189" s="8">
        <f t="shared" si="188"/>
        <v>894</v>
      </c>
      <c r="E189" s="8" t="s">
        <v>267</v>
      </c>
      <c r="F189" s="8">
        <f t="shared" si="3"/>
        <v>0.894</v>
      </c>
      <c r="G189" s="8">
        <v>100.0</v>
      </c>
      <c r="H189" s="8">
        <v>137.0</v>
      </c>
      <c r="I189" s="8">
        <v>110.0</v>
      </c>
      <c r="J189" s="8">
        <v>128.0</v>
      </c>
      <c r="K189" s="8">
        <v>137.0</v>
      </c>
      <c r="L189" s="8">
        <v>84.0</v>
      </c>
      <c r="M189" s="8">
        <v>55.0</v>
      </c>
      <c r="N189" s="8">
        <v>61.0</v>
      </c>
      <c r="O189" s="8">
        <v>80.0</v>
      </c>
      <c r="P189" s="8">
        <v>55.0</v>
      </c>
      <c r="Q189" s="8">
        <v>78.0</v>
      </c>
      <c r="R189" s="8">
        <v>61.0</v>
      </c>
      <c r="S189" s="6"/>
      <c r="T189" s="8"/>
      <c r="U189" s="8"/>
      <c r="V189" s="8"/>
      <c r="W189" s="6" t="s">
        <v>374</v>
      </c>
      <c r="X189" s="8" t="s">
        <v>88</v>
      </c>
      <c r="Y189" s="8" t="s">
        <v>267</v>
      </c>
      <c r="Z189" s="24">
        <f t="shared" si="4"/>
        <v>6.435950706</v>
      </c>
      <c r="AA189" s="24">
        <f t="shared" si="5"/>
        <v>5.905350592</v>
      </c>
      <c r="AB189" s="24">
        <f t="shared" si="6"/>
        <v>5.048933344</v>
      </c>
      <c r="AC189" s="24">
        <f t="shared" si="7"/>
        <v>6.265940209</v>
      </c>
      <c r="AD189" s="24">
        <f t="shared" si="8"/>
        <v>6.231958027</v>
      </c>
      <c r="AE189" s="24">
        <f t="shared" si="9"/>
        <v>4.263145714</v>
      </c>
      <c r="AF189" s="24">
        <f t="shared" si="10"/>
        <v>2.253525743</v>
      </c>
      <c r="AG189" s="24">
        <f t="shared" si="11"/>
        <v>4.291362402</v>
      </c>
      <c r="AH189" s="24">
        <f t="shared" si="12"/>
        <v>4.146684829</v>
      </c>
      <c r="AI189" s="24">
        <f t="shared" si="13"/>
        <v>3.572662764</v>
      </c>
      <c r="AJ189" s="24">
        <f t="shared" si="14"/>
        <v>5.132254244</v>
      </c>
      <c r="AK189" s="24">
        <f t="shared" si="15"/>
        <v>4.530721261</v>
      </c>
      <c r="AL189" s="28">
        <f t="shared" si="16"/>
        <v>5.691879765</v>
      </c>
      <c r="AM189" s="26">
        <f t="shared" si="17"/>
        <v>3.987868541</v>
      </c>
      <c r="AN189" s="8"/>
      <c r="AO189" s="8" t="s">
        <v>374</v>
      </c>
      <c r="AP189" s="8" t="s">
        <v>88</v>
      </c>
      <c r="AQ189" s="8" t="s">
        <v>267</v>
      </c>
      <c r="AR189" s="27">
        <f t="shared" ref="AR189:BC189" si="204">LOG10(Z189+1)</f>
        <v>0.8713365021</v>
      </c>
      <c r="AS189" s="27">
        <f t="shared" si="204"/>
        <v>0.8391857331</v>
      </c>
      <c r="AT189" s="27">
        <f t="shared" si="204"/>
        <v>0.7816787988</v>
      </c>
      <c r="AU189" s="27">
        <f t="shared" si="204"/>
        <v>0.8612918198</v>
      </c>
      <c r="AV189" s="27">
        <f t="shared" si="204"/>
        <v>0.8592558969</v>
      </c>
      <c r="AW189" s="27">
        <f t="shared" si="204"/>
        <v>0.721245394</v>
      </c>
      <c r="AX189" s="27">
        <f t="shared" si="204"/>
        <v>0.5123542474</v>
      </c>
      <c r="AY189" s="27">
        <f t="shared" si="204"/>
        <v>0.7235675071</v>
      </c>
      <c r="AZ189" s="27">
        <f t="shared" si="204"/>
        <v>0.7115275739</v>
      </c>
      <c r="BA189" s="27">
        <f t="shared" si="204"/>
        <v>0.6601691731</v>
      </c>
      <c r="BB189" s="27">
        <f t="shared" si="204"/>
        <v>0.7876201525</v>
      </c>
      <c r="BC189" s="27">
        <f t="shared" si="204"/>
        <v>0.7427817713</v>
      </c>
      <c r="BD189" s="8"/>
      <c r="BE189" s="8"/>
      <c r="BF189" s="8"/>
      <c r="BG189" s="8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8"/>
      <c r="BU189" s="8"/>
      <c r="BV189" s="8"/>
      <c r="BW189" s="8"/>
    </row>
    <row r="190">
      <c r="A190" s="20" t="s">
        <v>375</v>
      </c>
      <c r="B190" s="8" t="s">
        <v>376</v>
      </c>
      <c r="C190" s="8">
        <v>203.0</v>
      </c>
      <c r="D190" s="8">
        <f t="shared" si="188"/>
        <v>609</v>
      </c>
      <c r="E190" s="8" t="s">
        <v>267</v>
      </c>
      <c r="F190" s="8">
        <f t="shared" si="3"/>
        <v>0.609</v>
      </c>
      <c r="G190" s="8">
        <v>0.0</v>
      </c>
      <c r="H190" s="8">
        <v>0.0</v>
      </c>
      <c r="I190" s="8">
        <v>4.0</v>
      </c>
      <c r="J190" s="8">
        <v>2.0</v>
      </c>
      <c r="K190" s="8">
        <v>2.0</v>
      </c>
      <c r="L190" s="8">
        <v>1.0</v>
      </c>
      <c r="M190" s="8">
        <v>4.0</v>
      </c>
      <c r="N190" s="8">
        <v>2.0</v>
      </c>
      <c r="O190" s="8">
        <v>0.0</v>
      </c>
      <c r="P190" s="8">
        <v>0.0</v>
      </c>
      <c r="Q190" s="8">
        <v>5.0</v>
      </c>
      <c r="R190" s="8">
        <v>1.0</v>
      </c>
      <c r="S190" s="6"/>
      <c r="T190" s="8"/>
      <c r="U190" s="8"/>
      <c r="V190" s="8"/>
      <c r="W190" s="6" t="s">
        <v>375</v>
      </c>
      <c r="X190" s="8" t="s">
        <v>376</v>
      </c>
      <c r="Y190" s="8" t="s">
        <v>267</v>
      </c>
      <c r="Z190" s="24">
        <f t="shared" si="4"/>
        <v>0</v>
      </c>
      <c r="AA190" s="24">
        <f t="shared" si="5"/>
        <v>0</v>
      </c>
      <c r="AB190" s="24">
        <f t="shared" si="6"/>
        <v>0.2695176241</v>
      </c>
      <c r="AC190" s="24">
        <f t="shared" si="7"/>
        <v>0.1437230744</v>
      </c>
      <c r="AD190" s="24">
        <f t="shared" si="8"/>
        <v>0.1335531618</v>
      </c>
      <c r="AE190" s="24">
        <f t="shared" si="9"/>
        <v>0.0745025465</v>
      </c>
      <c r="AF190" s="24">
        <f t="shared" si="10"/>
        <v>0.2405913736</v>
      </c>
      <c r="AG190" s="24">
        <f t="shared" si="11"/>
        <v>0.2065454245</v>
      </c>
      <c r="AH190" s="24">
        <f t="shared" si="12"/>
        <v>0</v>
      </c>
      <c r="AI190" s="24">
        <f t="shared" si="13"/>
        <v>0</v>
      </c>
      <c r="AJ190" s="24">
        <f t="shared" si="14"/>
        <v>0.4829518014</v>
      </c>
      <c r="AK190" s="24">
        <f t="shared" si="15"/>
        <v>0.1090329432</v>
      </c>
      <c r="AL190" s="28">
        <f t="shared" si="16"/>
        <v>0.1035494011</v>
      </c>
      <c r="AM190" s="26">
        <f t="shared" si="17"/>
        <v>0.1731869238</v>
      </c>
      <c r="AN190" s="8"/>
      <c r="AO190" s="8" t="s">
        <v>375</v>
      </c>
      <c r="AP190" s="8" t="s">
        <v>376</v>
      </c>
      <c r="AQ190" s="8" t="s">
        <v>267</v>
      </c>
      <c r="AR190" s="27">
        <f t="shared" ref="AR190:BC190" si="205">LOG10(Z190+1)</f>
        <v>0</v>
      </c>
      <c r="AS190" s="27">
        <f t="shared" si="205"/>
        <v>0</v>
      </c>
      <c r="AT190" s="27">
        <f t="shared" si="205"/>
        <v>0.1036387344</v>
      </c>
      <c r="AU190" s="27">
        <f t="shared" si="205"/>
        <v>0.058320883</v>
      </c>
      <c r="AV190" s="27">
        <f t="shared" si="205"/>
        <v>0.05444189266</v>
      </c>
      <c r="AW190" s="27">
        <f t="shared" si="205"/>
        <v>0.03120744908</v>
      </c>
      <c r="AX190" s="27">
        <f t="shared" si="205"/>
        <v>0.09362875699</v>
      </c>
      <c r="AY190" s="27">
        <f t="shared" si="205"/>
        <v>0.08154367704</v>
      </c>
      <c r="AZ190" s="27">
        <f t="shared" si="205"/>
        <v>0</v>
      </c>
      <c r="BA190" s="27">
        <f t="shared" si="205"/>
        <v>0</v>
      </c>
      <c r="BB190" s="27">
        <f t="shared" si="205"/>
        <v>0.1711270359</v>
      </c>
      <c r="BC190" s="27">
        <f t="shared" si="205"/>
        <v>0.04494444682</v>
      </c>
      <c r="BD190" s="8"/>
      <c r="BE190" s="8"/>
      <c r="BF190" s="8"/>
      <c r="BG190" s="8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8"/>
      <c r="BU190" s="8"/>
      <c r="BV190" s="8"/>
      <c r="BW190" s="8"/>
    </row>
    <row r="191">
      <c r="A191" s="20" t="s">
        <v>377</v>
      </c>
      <c r="B191" s="8" t="s">
        <v>378</v>
      </c>
      <c r="C191" s="8">
        <v>393.0</v>
      </c>
      <c r="D191" s="8">
        <f t="shared" si="188"/>
        <v>1179</v>
      </c>
      <c r="E191" s="8" t="s">
        <v>267</v>
      </c>
      <c r="F191" s="8">
        <f t="shared" si="3"/>
        <v>1.179</v>
      </c>
      <c r="G191" s="8">
        <v>40.0</v>
      </c>
      <c r="H191" s="8">
        <v>40.0</v>
      </c>
      <c r="I191" s="8">
        <v>57.0</v>
      </c>
      <c r="J191" s="8">
        <v>42.0</v>
      </c>
      <c r="K191" s="8">
        <v>126.0</v>
      </c>
      <c r="L191" s="8">
        <v>43.0</v>
      </c>
      <c r="M191" s="8">
        <v>40.0</v>
      </c>
      <c r="N191" s="8">
        <v>14.0</v>
      </c>
      <c r="O191" s="8">
        <v>14.0</v>
      </c>
      <c r="P191" s="8">
        <v>15.0</v>
      </c>
      <c r="Q191" s="8">
        <v>26.0</v>
      </c>
      <c r="R191" s="8">
        <v>28.0</v>
      </c>
      <c r="S191" s="6"/>
      <c r="T191" s="8"/>
      <c r="U191" s="8"/>
      <c r="V191" s="8"/>
      <c r="W191" s="6" t="s">
        <v>377</v>
      </c>
      <c r="X191" s="8" t="s">
        <v>378</v>
      </c>
      <c r="Y191" s="8" t="s">
        <v>267</v>
      </c>
      <c r="Z191" s="24">
        <f t="shared" si="4"/>
        <v>1.952074616</v>
      </c>
      <c r="AA191" s="24">
        <f t="shared" si="5"/>
        <v>1.307401034</v>
      </c>
      <c r="AB191" s="24">
        <f t="shared" si="6"/>
        <v>1.983834878</v>
      </c>
      <c r="AC191" s="24">
        <f t="shared" si="7"/>
        <v>1.559011364</v>
      </c>
      <c r="AD191" s="24">
        <f t="shared" si="8"/>
        <v>4.346084954</v>
      </c>
      <c r="AE191" s="24">
        <f t="shared" si="9"/>
        <v>1.654790657</v>
      </c>
      <c r="AF191" s="24">
        <f t="shared" si="10"/>
        <v>1.242749334</v>
      </c>
      <c r="AG191" s="24">
        <f t="shared" si="11"/>
        <v>0.7468220056</v>
      </c>
      <c r="AH191" s="24">
        <f t="shared" si="12"/>
        <v>0.5502534703</v>
      </c>
      <c r="AI191" s="24">
        <f t="shared" si="13"/>
        <v>0.7388296348</v>
      </c>
      <c r="AJ191" s="24">
        <f t="shared" si="14"/>
        <v>1.297210996</v>
      </c>
      <c r="AK191" s="24">
        <f t="shared" si="15"/>
        <v>1.576954833</v>
      </c>
      <c r="AL191" s="28">
        <f t="shared" si="16"/>
        <v>2.133866251</v>
      </c>
      <c r="AM191" s="26">
        <f t="shared" si="17"/>
        <v>1.025470046</v>
      </c>
      <c r="AN191" s="8"/>
      <c r="AO191" s="8" t="s">
        <v>377</v>
      </c>
      <c r="AP191" s="8" t="s">
        <v>378</v>
      </c>
      <c r="AQ191" s="8" t="s">
        <v>267</v>
      </c>
      <c r="AR191" s="27">
        <f t="shared" ref="AR191:BC191" si="206">LOG10(Z191+1)</f>
        <v>0.4701273304</v>
      </c>
      <c r="AS191" s="27">
        <f t="shared" si="206"/>
        <v>0.3631230829</v>
      </c>
      <c r="AT191" s="27">
        <f t="shared" si="206"/>
        <v>0.4747747861</v>
      </c>
      <c r="AU191" s="27">
        <f t="shared" si="206"/>
        <v>0.4080722145</v>
      </c>
      <c r="AV191" s="27">
        <f t="shared" si="206"/>
        <v>0.7280358558</v>
      </c>
      <c r="AW191" s="27">
        <f t="shared" si="206"/>
        <v>0.4240302806</v>
      </c>
      <c r="AX191" s="27">
        <f t="shared" si="206"/>
        <v>0.3507807364</v>
      </c>
      <c r="AY191" s="27">
        <f t="shared" si="206"/>
        <v>0.2422486543</v>
      </c>
      <c r="AZ191" s="27">
        <f t="shared" si="206"/>
        <v>0.1904027122</v>
      </c>
      <c r="BA191" s="27">
        <f t="shared" si="206"/>
        <v>0.2402570332</v>
      </c>
      <c r="BB191" s="27">
        <f t="shared" si="206"/>
        <v>0.3612008865</v>
      </c>
      <c r="BC191" s="27">
        <f t="shared" si="206"/>
        <v>0.4111068066</v>
      </c>
      <c r="BD191" s="8"/>
      <c r="BE191" s="8"/>
      <c r="BF191" s="8"/>
      <c r="BG191" s="8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8"/>
      <c r="BU191" s="8"/>
      <c r="BV191" s="8"/>
      <c r="BW191" s="8"/>
    </row>
    <row r="192">
      <c r="A192" s="20" t="s">
        <v>379</v>
      </c>
      <c r="B192" s="8" t="s">
        <v>88</v>
      </c>
      <c r="C192" s="8">
        <v>299.0</v>
      </c>
      <c r="D192" s="8">
        <f t="shared" si="188"/>
        <v>897</v>
      </c>
      <c r="E192" s="8" t="s">
        <v>267</v>
      </c>
      <c r="F192" s="8">
        <f t="shared" si="3"/>
        <v>0.897</v>
      </c>
      <c r="G192" s="8">
        <v>12.0</v>
      </c>
      <c r="H192" s="8">
        <v>18.0</v>
      </c>
      <c r="I192" s="8">
        <v>12.0</v>
      </c>
      <c r="J192" s="8">
        <v>5.0</v>
      </c>
      <c r="K192" s="8">
        <v>10.0</v>
      </c>
      <c r="L192" s="8">
        <v>15.0</v>
      </c>
      <c r="M192" s="8">
        <v>12.0</v>
      </c>
      <c r="N192" s="8">
        <v>1.0</v>
      </c>
      <c r="O192" s="8">
        <v>5.0</v>
      </c>
      <c r="P192" s="8">
        <v>6.0</v>
      </c>
      <c r="Q192" s="8">
        <v>13.0</v>
      </c>
      <c r="R192" s="8">
        <v>17.0</v>
      </c>
      <c r="S192" s="6"/>
      <c r="T192" s="8"/>
      <c r="U192" s="8"/>
      <c r="V192" s="8"/>
      <c r="W192" s="6" t="s">
        <v>379</v>
      </c>
      <c r="X192" s="8" t="s">
        <v>88</v>
      </c>
      <c r="Y192" s="8" t="s">
        <v>267</v>
      </c>
      <c r="Z192" s="24">
        <f t="shared" si="4"/>
        <v>0.7697310944</v>
      </c>
      <c r="AA192" s="24">
        <f t="shared" si="5"/>
        <v>0.7732905446</v>
      </c>
      <c r="AB192" s="24">
        <f t="shared" si="6"/>
        <v>0.5489506123</v>
      </c>
      <c r="AC192" s="24">
        <f t="shared" si="7"/>
        <v>0.2439446831</v>
      </c>
      <c r="AD192" s="24">
        <f t="shared" si="8"/>
        <v>0.4533660845</v>
      </c>
      <c r="AE192" s="24">
        <f t="shared" si="9"/>
        <v>0.7587299468</v>
      </c>
      <c r="AF192" s="24">
        <f t="shared" si="10"/>
        <v>0.4900339348</v>
      </c>
      <c r="AG192" s="24">
        <f t="shared" si="11"/>
        <v>0.07011491835</v>
      </c>
      <c r="AH192" s="24">
        <f t="shared" si="12"/>
        <v>0.2583010199</v>
      </c>
      <c r="AI192" s="24">
        <f t="shared" si="13"/>
        <v>0.3884415337</v>
      </c>
      <c r="AJ192" s="24">
        <f t="shared" si="14"/>
        <v>0.852514919</v>
      </c>
      <c r="AK192" s="24">
        <f t="shared" si="15"/>
        <v>1.25843708</v>
      </c>
      <c r="AL192" s="28">
        <f t="shared" si="16"/>
        <v>0.5913354943</v>
      </c>
      <c r="AM192" s="26">
        <f t="shared" si="17"/>
        <v>0.552973901</v>
      </c>
      <c r="AN192" s="8"/>
      <c r="AO192" s="8" t="s">
        <v>379</v>
      </c>
      <c r="AP192" s="8" t="s">
        <v>88</v>
      </c>
      <c r="AQ192" s="8" t="s">
        <v>267</v>
      </c>
      <c r="AR192" s="27">
        <f t="shared" ref="AR192:BC192" si="207">LOG10(Z192+1)</f>
        <v>0.2479072816</v>
      </c>
      <c r="AS192" s="27">
        <f t="shared" si="207"/>
        <v>0.2487798984</v>
      </c>
      <c r="AT192" s="27">
        <f t="shared" si="207"/>
        <v>0.1900375707</v>
      </c>
      <c r="AU192" s="27">
        <f t="shared" si="207"/>
        <v>0.09480106817</v>
      </c>
      <c r="AV192" s="27">
        <f t="shared" si="207"/>
        <v>0.1623750214</v>
      </c>
      <c r="AW192" s="27">
        <f t="shared" si="207"/>
        <v>0.2451991586</v>
      </c>
      <c r="AX192" s="27">
        <f t="shared" si="207"/>
        <v>0.1731961594</v>
      </c>
      <c r="AY192" s="27">
        <f t="shared" si="207"/>
        <v>0.02943041855</v>
      </c>
      <c r="AZ192" s="27">
        <f t="shared" si="207"/>
        <v>0.09978454861</v>
      </c>
      <c r="BA192" s="27">
        <f t="shared" si="207"/>
        <v>0.1425275966</v>
      </c>
      <c r="BB192" s="27">
        <f t="shared" si="207"/>
        <v>0.2677617142</v>
      </c>
      <c r="BC192" s="27">
        <f t="shared" si="207"/>
        <v>0.3538079957</v>
      </c>
      <c r="BD192" s="8"/>
      <c r="BE192" s="8"/>
      <c r="BF192" s="8"/>
      <c r="BG192" s="8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8"/>
      <c r="BU192" s="8"/>
      <c r="BV192" s="8"/>
      <c r="BW192" s="8"/>
    </row>
    <row r="193">
      <c r="A193" s="20" t="s">
        <v>380</v>
      </c>
      <c r="B193" s="8" t="s">
        <v>88</v>
      </c>
      <c r="C193" s="8">
        <v>313.0</v>
      </c>
      <c r="D193" s="8">
        <f t="shared" si="188"/>
        <v>939</v>
      </c>
      <c r="E193" s="8" t="s">
        <v>267</v>
      </c>
      <c r="F193" s="8">
        <f t="shared" si="3"/>
        <v>0.939</v>
      </c>
      <c r="G193" s="8">
        <v>8.0</v>
      </c>
      <c r="H193" s="8">
        <v>0.0</v>
      </c>
      <c r="I193" s="8">
        <v>11.0</v>
      </c>
      <c r="J193" s="8">
        <v>8.0</v>
      </c>
      <c r="K193" s="8">
        <v>11.0</v>
      </c>
      <c r="L193" s="8">
        <v>14.0</v>
      </c>
      <c r="M193" s="8">
        <v>11.0</v>
      </c>
      <c r="N193" s="8">
        <v>13.0</v>
      </c>
      <c r="O193" s="8">
        <v>13.0</v>
      </c>
      <c r="P193" s="8">
        <v>13.0</v>
      </c>
      <c r="Q193" s="8">
        <v>4.0</v>
      </c>
      <c r="R193" s="8">
        <v>6.0</v>
      </c>
      <c r="S193" s="6"/>
      <c r="T193" s="8"/>
      <c r="U193" s="8"/>
      <c r="V193" s="8"/>
      <c r="W193" s="6" t="s">
        <v>380</v>
      </c>
      <c r="X193" s="8" t="s">
        <v>88</v>
      </c>
      <c r="Y193" s="8" t="s">
        <v>267</v>
      </c>
      <c r="Z193" s="24">
        <f t="shared" si="4"/>
        <v>0.4902014851</v>
      </c>
      <c r="AA193" s="24">
        <f t="shared" si="5"/>
        <v>0</v>
      </c>
      <c r="AB193" s="24">
        <f t="shared" si="6"/>
        <v>0.4806971682</v>
      </c>
      <c r="AC193" s="24">
        <f t="shared" si="7"/>
        <v>0.3728534709</v>
      </c>
      <c r="AD193" s="24">
        <f t="shared" si="8"/>
        <v>0.4763965022</v>
      </c>
      <c r="AE193" s="24">
        <f t="shared" si="9"/>
        <v>0.6764736011</v>
      </c>
      <c r="AF193" s="24">
        <f t="shared" si="10"/>
        <v>0.4291058604</v>
      </c>
      <c r="AG193" s="24">
        <f t="shared" si="11"/>
        <v>0.8707242416</v>
      </c>
      <c r="AH193" s="24">
        <f t="shared" si="12"/>
        <v>0.641543811</v>
      </c>
      <c r="AI193" s="24">
        <f t="shared" si="13"/>
        <v>0.8039788294</v>
      </c>
      <c r="AJ193" s="24">
        <f t="shared" si="14"/>
        <v>0.250579465</v>
      </c>
      <c r="AK193" s="24">
        <f t="shared" si="15"/>
        <v>0.4242879388</v>
      </c>
      <c r="AL193" s="28">
        <f t="shared" si="16"/>
        <v>0.4161037046</v>
      </c>
      <c r="AM193" s="26">
        <f t="shared" si="17"/>
        <v>0.570036691</v>
      </c>
      <c r="AN193" s="8"/>
      <c r="AO193" s="8" t="s">
        <v>380</v>
      </c>
      <c r="AP193" s="8" t="s">
        <v>88</v>
      </c>
      <c r="AQ193" s="8" t="s">
        <v>267</v>
      </c>
      <c r="AR193" s="27">
        <f t="shared" ref="AR193:BC193" si="208">LOG10(Z193+1)</f>
        <v>0.1732449919</v>
      </c>
      <c r="AS193" s="27">
        <f t="shared" si="208"/>
        <v>0</v>
      </c>
      <c r="AT193" s="27">
        <f t="shared" si="208"/>
        <v>0.1704662458</v>
      </c>
      <c r="AU193" s="27">
        <f t="shared" si="208"/>
        <v>0.1376241861</v>
      </c>
      <c r="AV193" s="27">
        <f t="shared" si="208"/>
        <v>0.1692030076</v>
      </c>
      <c r="AW193" s="27">
        <f t="shared" si="208"/>
        <v>0.2243967191</v>
      </c>
      <c r="AX193" s="27">
        <f t="shared" si="208"/>
        <v>0.1550644002</v>
      </c>
      <c r="AY193" s="27">
        <f t="shared" si="208"/>
        <v>0.2720097741</v>
      </c>
      <c r="AZ193" s="27">
        <f t="shared" si="208"/>
        <v>0.2152524781</v>
      </c>
      <c r="BA193" s="27">
        <f t="shared" si="208"/>
        <v>0.2562314366</v>
      </c>
      <c r="BB193" s="27">
        <f t="shared" si="208"/>
        <v>0.09711129312</v>
      </c>
      <c r="BC193" s="27">
        <f t="shared" si="208"/>
        <v>0.1535977966</v>
      </c>
      <c r="BD193" s="8"/>
      <c r="BE193" s="8"/>
      <c r="BF193" s="8"/>
      <c r="BG193" s="8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8"/>
      <c r="BU193" s="8"/>
      <c r="BV193" s="8"/>
      <c r="BW193" s="8"/>
    </row>
    <row r="194">
      <c r="A194" s="20" t="s">
        <v>381</v>
      </c>
      <c r="B194" s="8" t="s">
        <v>382</v>
      </c>
      <c r="C194" s="8">
        <v>286.0</v>
      </c>
      <c r="D194" s="8">
        <f t="shared" si="188"/>
        <v>858</v>
      </c>
      <c r="E194" s="8" t="s">
        <v>267</v>
      </c>
      <c r="F194" s="8">
        <f t="shared" si="3"/>
        <v>0.858</v>
      </c>
      <c r="G194" s="8">
        <v>2.0</v>
      </c>
      <c r="H194" s="8">
        <v>4.0</v>
      </c>
      <c r="I194" s="8">
        <v>0.0</v>
      </c>
      <c r="J194" s="8">
        <v>0.0</v>
      </c>
      <c r="K194" s="8">
        <v>10.0</v>
      </c>
      <c r="L194" s="8">
        <v>3.0</v>
      </c>
      <c r="M194" s="8">
        <v>11.0</v>
      </c>
      <c r="N194" s="8">
        <v>2.0</v>
      </c>
      <c r="O194" s="8">
        <v>2.0</v>
      </c>
      <c r="P194" s="8">
        <v>0.0</v>
      </c>
      <c r="Q194" s="8">
        <v>5.0</v>
      </c>
      <c r="R194" s="8">
        <v>1.0</v>
      </c>
      <c r="S194" s="6"/>
      <c r="T194" s="8"/>
      <c r="U194" s="8"/>
      <c r="V194" s="8"/>
      <c r="W194" s="6" t="s">
        <v>381</v>
      </c>
      <c r="X194" s="8" t="s">
        <v>382</v>
      </c>
      <c r="Y194" s="8" t="s">
        <v>267</v>
      </c>
      <c r="Z194" s="24">
        <f t="shared" si="4"/>
        <v>0.1341198119</v>
      </c>
      <c r="AA194" s="24">
        <f t="shared" si="5"/>
        <v>0.1796533588</v>
      </c>
      <c r="AB194" s="24">
        <f t="shared" si="6"/>
        <v>0</v>
      </c>
      <c r="AC194" s="24">
        <f t="shared" si="7"/>
        <v>0</v>
      </c>
      <c r="AD194" s="24">
        <f t="shared" si="8"/>
        <v>0.4739736338</v>
      </c>
      <c r="AE194" s="24">
        <f t="shared" si="9"/>
        <v>0.1586435343</v>
      </c>
      <c r="AF194" s="24">
        <f t="shared" si="10"/>
        <v>0.4696158542</v>
      </c>
      <c r="AG194" s="24">
        <f t="shared" si="11"/>
        <v>0.1466039202</v>
      </c>
      <c r="AH194" s="24">
        <f t="shared" si="12"/>
        <v>0.1080167901</v>
      </c>
      <c r="AI194" s="24">
        <f t="shared" si="13"/>
        <v>0</v>
      </c>
      <c r="AJ194" s="24">
        <f t="shared" si="14"/>
        <v>0.3427944604</v>
      </c>
      <c r="AK194" s="24">
        <f t="shared" si="15"/>
        <v>0.07739051564</v>
      </c>
      <c r="AL194" s="28">
        <f t="shared" si="16"/>
        <v>0.1577317231</v>
      </c>
      <c r="AM194" s="26">
        <f t="shared" si="17"/>
        <v>0.1907369234</v>
      </c>
      <c r="AN194" s="8"/>
      <c r="AO194" s="8" t="s">
        <v>381</v>
      </c>
      <c r="AP194" s="8" t="s">
        <v>382</v>
      </c>
      <c r="AQ194" s="8" t="s">
        <v>267</v>
      </c>
      <c r="AR194" s="27">
        <f t="shared" ref="AR194:BC194" si="209">LOG10(Z194+1)</f>
        <v>0.05465893719</v>
      </c>
      <c r="AS194" s="27">
        <f t="shared" si="209"/>
        <v>0.07175440861</v>
      </c>
      <c r="AT194" s="27">
        <f t="shared" si="209"/>
        <v>0</v>
      </c>
      <c r="AU194" s="27">
        <f t="shared" si="209"/>
        <v>0</v>
      </c>
      <c r="AV194" s="27">
        <f t="shared" si="209"/>
        <v>0.168489715</v>
      </c>
      <c r="AW194" s="27">
        <f t="shared" si="209"/>
        <v>0.06394984245</v>
      </c>
      <c r="AX194" s="27">
        <f t="shared" si="209"/>
        <v>0.1672038285</v>
      </c>
      <c r="AY194" s="27">
        <f t="shared" si="209"/>
        <v>0.05941342228</v>
      </c>
      <c r="AZ194" s="27">
        <f t="shared" si="209"/>
        <v>0.04454634144</v>
      </c>
      <c r="BA194" s="27">
        <f t="shared" si="209"/>
        <v>0</v>
      </c>
      <c r="BB194" s="27">
        <f t="shared" si="209"/>
        <v>0.1280095409</v>
      </c>
      <c r="BC194" s="27">
        <f t="shared" si="209"/>
        <v>0.03237314809</v>
      </c>
      <c r="BD194" s="8"/>
      <c r="BE194" s="8"/>
      <c r="BF194" s="8"/>
      <c r="BG194" s="8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8"/>
      <c r="BU194" s="8"/>
      <c r="BV194" s="8"/>
      <c r="BW194" s="8"/>
    </row>
    <row r="195">
      <c r="A195" s="20" t="s">
        <v>383</v>
      </c>
      <c r="B195" s="8" t="s">
        <v>88</v>
      </c>
      <c r="C195" s="8">
        <v>319.0</v>
      </c>
      <c r="D195" s="8">
        <f t="shared" si="188"/>
        <v>957</v>
      </c>
      <c r="E195" s="8" t="s">
        <v>267</v>
      </c>
      <c r="F195" s="8">
        <f t="shared" si="3"/>
        <v>0.957</v>
      </c>
      <c r="G195" s="8">
        <v>7.0</v>
      </c>
      <c r="H195" s="8">
        <v>14.0</v>
      </c>
      <c r="I195" s="8">
        <v>12.0</v>
      </c>
      <c r="J195" s="8">
        <v>26.0</v>
      </c>
      <c r="K195" s="8">
        <v>35.0</v>
      </c>
      <c r="L195" s="8">
        <v>15.0</v>
      </c>
      <c r="M195" s="8">
        <v>20.0</v>
      </c>
      <c r="N195" s="8">
        <v>6.0</v>
      </c>
      <c r="O195" s="8">
        <v>16.0</v>
      </c>
      <c r="P195" s="8">
        <v>7.0</v>
      </c>
      <c r="Q195" s="8">
        <v>8.0</v>
      </c>
      <c r="R195" s="8">
        <v>11.0</v>
      </c>
      <c r="S195" s="6"/>
      <c r="T195" s="8"/>
      <c r="U195" s="8"/>
      <c r="V195" s="8"/>
      <c r="W195" s="6" t="s">
        <v>383</v>
      </c>
      <c r="X195" s="8" t="s">
        <v>88</v>
      </c>
      <c r="Y195" s="8" t="s">
        <v>267</v>
      </c>
      <c r="Z195" s="24">
        <f t="shared" si="4"/>
        <v>0.4208587201</v>
      </c>
      <c r="AA195" s="24">
        <f t="shared" si="5"/>
        <v>0.5637398502</v>
      </c>
      <c r="AB195" s="24">
        <f t="shared" si="6"/>
        <v>0.514533646</v>
      </c>
      <c r="AC195" s="24">
        <f t="shared" si="7"/>
        <v>1.188981797</v>
      </c>
      <c r="AD195" s="24">
        <f t="shared" si="8"/>
        <v>1.487296575</v>
      </c>
      <c r="AE195" s="24">
        <f t="shared" si="9"/>
        <v>0.7111606711</v>
      </c>
      <c r="AF195" s="24">
        <f t="shared" si="10"/>
        <v>0.7655180069</v>
      </c>
      <c r="AG195" s="24">
        <f t="shared" si="11"/>
        <v>0.3943139922</v>
      </c>
      <c r="AH195" s="24">
        <f t="shared" si="12"/>
        <v>0.7747411154</v>
      </c>
      <c r="AI195" s="24">
        <f t="shared" si="13"/>
        <v>0.424769138</v>
      </c>
      <c r="AJ195" s="24">
        <f t="shared" si="14"/>
        <v>0.4917327433</v>
      </c>
      <c r="AK195" s="24">
        <f t="shared" si="15"/>
        <v>0.7632306025</v>
      </c>
      <c r="AL195" s="28">
        <f t="shared" si="16"/>
        <v>0.8144285433</v>
      </c>
      <c r="AM195" s="26">
        <f t="shared" si="17"/>
        <v>0.6023842664</v>
      </c>
      <c r="AN195" s="8"/>
      <c r="AO195" s="8" t="s">
        <v>383</v>
      </c>
      <c r="AP195" s="8" t="s">
        <v>88</v>
      </c>
      <c r="AQ195" s="8" t="s">
        <v>267</v>
      </c>
      <c r="AR195" s="27">
        <f t="shared" ref="AR195:BC195" si="210">LOG10(Z195+1)</f>
        <v>0.152550897</v>
      </c>
      <c r="AS195" s="27">
        <f t="shared" si="210"/>
        <v>0.1941645038</v>
      </c>
      <c r="AT195" s="27">
        <f t="shared" si="210"/>
        <v>0.1802789258</v>
      </c>
      <c r="AU195" s="27">
        <f t="shared" si="210"/>
        <v>0.3402421501</v>
      </c>
      <c r="AV195" s="27">
        <f t="shared" si="210"/>
        <v>0.3957275718</v>
      </c>
      <c r="AW195" s="27">
        <f t="shared" si="210"/>
        <v>0.23329079</v>
      </c>
      <c r="AX195" s="27">
        <f t="shared" si="210"/>
        <v>0.2468721514</v>
      </c>
      <c r="AY195" s="27">
        <f t="shared" si="210"/>
        <v>0.1443605856</v>
      </c>
      <c r="AZ195" s="27">
        <f t="shared" si="210"/>
        <v>0.2491350107</v>
      </c>
      <c r="BA195" s="27">
        <f t="shared" si="210"/>
        <v>0.1537444993</v>
      </c>
      <c r="BB195" s="27">
        <f t="shared" si="210"/>
        <v>0.1736910225</v>
      </c>
      <c r="BC195" s="27">
        <f t="shared" si="210"/>
        <v>0.2463091148</v>
      </c>
      <c r="BD195" s="8"/>
      <c r="BE195" s="8"/>
      <c r="BF195" s="8"/>
      <c r="BG195" s="8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8"/>
      <c r="BU195" s="8"/>
      <c r="BV195" s="8"/>
      <c r="BW195" s="8"/>
    </row>
    <row r="196">
      <c r="A196" s="20" t="s">
        <v>384</v>
      </c>
      <c r="B196" s="8" t="s">
        <v>88</v>
      </c>
      <c r="C196" s="8">
        <v>328.0</v>
      </c>
      <c r="D196" s="8">
        <f t="shared" si="188"/>
        <v>984</v>
      </c>
      <c r="E196" s="8" t="s">
        <v>267</v>
      </c>
      <c r="F196" s="8">
        <f t="shared" si="3"/>
        <v>0.984</v>
      </c>
      <c r="G196" s="8">
        <v>51.0</v>
      </c>
      <c r="H196" s="8">
        <v>106.0</v>
      </c>
      <c r="I196" s="8">
        <v>104.0</v>
      </c>
      <c r="J196" s="8">
        <v>114.0</v>
      </c>
      <c r="K196" s="8">
        <v>91.0</v>
      </c>
      <c r="L196" s="8">
        <v>102.0</v>
      </c>
      <c r="M196" s="8">
        <v>64.0</v>
      </c>
      <c r="N196" s="8">
        <v>45.0</v>
      </c>
      <c r="O196" s="8">
        <v>89.0</v>
      </c>
      <c r="P196" s="8">
        <v>54.0</v>
      </c>
      <c r="Q196" s="8">
        <v>47.0</v>
      </c>
      <c r="R196" s="8">
        <v>42.0</v>
      </c>
      <c r="S196" s="6"/>
      <c r="T196" s="8"/>
      <c r="U196" s="8"/>
      <c r="V196" s="8"/>
      <c r="W196" s="6" t="s">
        <v>384</v>
      </c>
      <c r="X196" s="8" t="s">
        <v>88</v>
      </c>
      <c r="Y196" s="8" t="s">
        <v>267</v>
      </c>
      <c r="Z196" s="24">
        <f t="shared" si="4"/>
        <v>2.982121306</v>
      </c>
      <c r="AA196" s="24">
        <f t="shared" si="5"/>
        <v>4.151197581</v>
      </c>
      <c r="AB196" s="24">
        <f t="shared" si="6"/>
        <v>4.336932988</v>
      </c>
      <c r="AC196" s="24">
        <f t="shared" si="7"/>
        <v>5.070181993</v>
      </c>
      <c r="AD196" s="24">
        <f t="shared" si="8"/>
        <v>3.760865181</v>
      </c>
      <c r="AE196" s="24">
        <f t="shared" si="9"/>
        <v>4.70320039</v>
      </c>
      <c r="AF196" s="24">
        <f t="shared" si="10"/>
        <v>2.382441407</v>
      </c>
      <c r="AG196" s="24">
        <f t="shared" si="11"/>
        <v>2.876208007</v>
      </c>
      <c r="AH196" s="24">
        <f t="shared" si="12"/>
        <v>4.191249049</v>
      </c>
      <c r="AI196" s="24">
        <f t="shared" si="13"/>
        <v>3.186878559</v>
      </c>
      <c r="AJ196" s="24">
        <f t="shared" si="14"/>
        <v>2.80966045</v>
      </c>
      <c r="AK196" s="24">
        <f t="shared" si="15"/>
        <v>2.834191689</v>
      </c>
      <c r="AL196" s="28">
        <f t="shared" si="16"/>
        <v>4.167416573</v>
      </c>
      <c r="AM196" s="26">
        <f t="shared" si="17"/>
        <v>3.046771527</v>
      </c>
      <c r="AN196" s="8"/>
      <c r="AO196" s="8" t="s">
        <v>384</v>
      </c>
      <c r="AP196" s="8" t="s">
        <v>88</v>
      </c>
      <c r="AQ196" s="8" t="s">
        <v>267</v>
      </c>
      <c r="AR196" s="27">
        <f t="shared" ref="AR196:BC196" si="211">LOG10(Z196+1)</f>
        <v>0.6001144856</v>
      </c>
      <c r="AS196" s="27">
        <f t="shared" si="211"/>
        <v>0.7119082082</v>
      </c>
      <c r="AT196" s="27">
        <f t="shared" si="211"/>
        <v>0.7272917497</v>
      </c>
      <c r="AU196" s="27">
        <f t="shared" si="211"/>
        <v>0.783201712</v>
      </c>
      <c r="AV196" s="27">
        <f t="shared" si="211"/>
        <v>0.6776858832</v>
      </c>
      <c r="AW196" s="27">
        <f t="shared" si="211"/>
        <v>0.7561186314</v>
      </c>
      <c r="AX196" s="27">
        <f t="shared" si="211"/>
        <v>0.5292302822</v>
      </c>
      <c r="AY196" s="27">
        <f t="shared" si="211"/>
        <v>0.5884070744</v>
      </c>
      <c r="AZ196" s="27">
        <f t="shared" si="211"/>
        <v>0.7152718645</v>
      </c>
      <c r="BA196" s="27">
        <f t="shared" si="211"/>
        <v>0.6218903643</v>
      </c>
      <c r="BB196" s="27">
        <f t="shared" si="211"/>
        <v>0.5808862693</v>
      </c>
      <c r="BC196" s="27">
        <f t="shared" si="211"/>
        <v>0.5836738214</v>
      </c>
      <c r="BD196" s="8"/>
      <c r="BE196" s="8"/>
      <c r="BF196" s="8"/>
      <c r="BG196" s="8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8"/>
      <c r="BU196" s="8"/>
      <c r="BV196" s="8"/>
      <c r="BW196" s="8"/>
    </row>
    <row r="197">
      <c r="A197" s="20" t="s">
        <v>385</v>
      </c>
      <c r="B197" s="8" t="s">
        <v>88</v>
      </c>
      <c r="C197" s="8">
        <v>344.0</v>
      </c>
      <c r="D197" s="8">
        <f t="shared" si="188"/>
        <v>1032</v>
      </c>
      <c r="E197" s="8" t="s">
        <v>267</v>
      </c>
      <c r="F197" s="8">
        <f t="shared" si="3"/>
        <v>1.032</v>
      </c>
      <c r="G197" s="8">
        <v>14.0</v>
      </c>
      <c r="H197" s="8">
        <v>4.0</v>
      </c>
      <c r="I197" s="8">
        <v>5.0</v>
      </c>
      <c r="J197" s="8">
        <v>0.0</v>
      </c>
      <c r="K197" s="8">
        <v>6.0</v>
      </c>
      <c r="L197" s="8">
        <v>10.0</v>
      </c>
      <c r="M197" s="8">
        <v>7.0</v>
      </c>
      <c r="N197" s="8">
        <v>11.0</v>
      </c>
      <c r="O197" s="8">
        <v>3.0</v>
      </c>
      <c r="P197" s="8">
        <v>2.0</v>
      </c>
      <c r="Q197" s="8">
        <v>3.0</v>
      </c>
      <c r="R197" s="8">
        <v>3.0</v>
      </c>
      <c r="S197" s="6"/>
      <c r="T197" s="8"/>
      <c r="U197" s="8"/>
      <c r="V197" s="8"/>
      <c r="W197" s="6" t="s">
        <v>385</v>
      </c>
      <c r="X197" s="8" t="s">
        <v>88</v>
      </c>
      <c r="Y197" s="8" t="s">
        <v>267</v>
      </c>
      <c r="Z197" s="24">
        <f t="shared" si="4"/>
        <v>0.7805461147</v>
      </c>
      <c r="AA197" s="24">
        <f t="shared" si="5"/>
        <v>0.1493629669</v>
      </c>
      <c r="AB197" s="24">
        <f t="shared" si="6"/>
        <v>0.1988084218</v>
      </c>
      <c r="AC197" s="24">
        <f t="shared" si="7"/>
        <v>0</v>
      </c>
      <c r="AD197" s="24">
        <f t="shared" si="8"/>
        <v>0.2364356848</v>
      </c>
      <c r="AE197" s="24">
        <f t="shared" si="9"/>
        <v>0.4396516552</v>
      </c>
      <c r="AF197" s="24">
        <f t="shared" si="10"/>
        <v>0.2484595508</v>
      </c>
      <c r="AG197" s="24">
        <f t="shared" si="11"/>
        <v>0.6703719955</v>
      </c>
      <c r="AH197" s="24">
        <f t="shared" si="12"/>
        <v>0.1347069854</v>
      </c>
      <c r="AI197" s="24">
        <f t="shared" si="13"/>
        <v>0.1125426537</v>
      </c>
      <c r="AJ197" s="24">
        <f t="shared" si="14"/>
        <v>0.170998632</v>
      </c>
      <c r="AK197" s="24">
        <f t="shared" si="15"/>
        <v>0.1930263442</v>
      </c>
      <c r="AL197" s="28">
        <f t="shared" si="16"/>
        <v>0.3008008072</v>
      </c>
      <c r="AM197" s="26">
        <f t="shared" si="17"/>
        <v>0.2550176936</v>
      </c>
      <c r="AN197" s="8"/>
      <c r="AO197" s="8" t="s">
        <v>385</v>
      </c>
      <c r="AP197" s="8" t="s">
        <v>88</v>
      </c>
      <c r="AQ197" s="8" t="s">
        <v>267</v>
      </c>
      <c r="AR197" s="27">
        <f t="shared" ref="AR197:BC197" si="212">LOG10(Z197+1)</f>
        <v>0.250553226</v>
      </c>
      <c r="AS197" s="27">
        <f t="shared" si="212"/>
        <v>0.06045719984</v>
      </c>
      <c r="AT197" s="27">
        <f t="shared" si="212"/>
        <v>0.07874978528</v>
      </c>
      <c r="AU197" s="27">
        <f t="shared" si="212"/>
        <v>0</v>
      </c>
      <c r="AV197" s="27">
        <f t="shared" si="212"/>
        <v>0.09217153074</v>
      </c>
      <c r="AW197" s="27">
        <f t="shared" si="212"/>
        <v>0.1582574209</v>
      </c>
      <c r="AX197" s="27">
        <f t="shared" si="212"/>
        <v>0.09637447608</v>
      </c>
      <c r="AY197" s="27">
        <f t="shared" si="212"/>
        <v>0.2228132003</v>
      </c>
      <c r="AZ197" s="27">
        <f t="shared" si="212"/>
        <v>0.05488372843</v>
      </c>
      <c r="BA197" s="27">
        <f t="shared" si="212"/>
        <v>0.04631667035</v>
      </c>
      <c r="BB197" s="27">
        <f t="shared" si="212"/>
        <v>0.06855638772</v>
      </c>
      <c r="BC197" s="27">
        <f t="shared" si="212"/>
        <v>0.0766500338</v>
      </c>
      <c r="BD197" s="8"/>
      <c r="BE197" s="8"/>
      <c r="BF197" s="8"/>
      <c r="BG197" s="8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8"/>
      <c r="BU197" s="8"/>
      <c r="BV197" s="8"/>
      <c r="BW197" s="8"/>
    </row>
    <row r="198">
      <c r="A198" s="20" t="s">
        <v>386</v>
      </c>
      <c r="B198" s="8" t="s">
        <v>88</v>
      </c>
      <c r="C198" s="8">
        <v>347.0</v>
      </c>
      <c r="D198" s="8">
        <f t="shared" si="188"/>
        <v>1041</v>
      </c>
      <c r="E198" s="8" t="s">
        <v>267</v>
      </c>
      <c r="F198" s="8">
        <f t="shared" si="3"/>
        <v>1.041</v>
      </c>
      <c r="G198" s="8">
        <v>6.0</v>
      </c>
      <c r="H198" s="8">
        <v>3.0</v>
      </c>
      <c r="I198" s="8">
        <v>5.0</v>
      </c>
      <c r="J198" s="8">
        <v>8.0</v>
      </c>
      <c r="K198" s="8">
        <v>4.0</v>
      </c>
      <c r="L198" s="8">
        <v>6.0</v>
      </c>
      <c r="M198" s="8">
        <v>3.0</v>
      </c>
      <c r="N198" s="8">
        <v>3.0</v>
      </c>
      <c r="O198" s="8">
        <v>4.0</v>
      </c>
      <c r="P198" s="8">
        <v>4.0</v>
      </c>
      <c r="Q198" s="8">
        <v>4.0</v>
      </c>
      <c r="R198" s="8">
        <v>2.0</v>
      </c>
      <c r="S198" s="6"/>
      <c r="T198" s="8"/>
      <c r="U198" s="8"/>
      <c r="V198" s="8"/>
      <c r="W198" s="6" t="s">
        <v>386</v>
      </c>
      <c r="X198" s="8" t="s">
        <v>88</v>
      </c>
      <c r="Y198" s="8" t="s">
        <v>267</v>
      </c>
      <c r="Z198" s="24">
        <f t="shared" si="4"/>
        <v>0.3316276617</v>
      </c>
      <c r="AA198" s="24">
        <f t="shared" si="5"/>
        <v>0.1110537333</v>
      </c>
      <c r="AB198" s="24">
        <f t="shared" si="6"/>
        <v>0.197089617</v>
      </c>
      <c r="AC198" s="24">
        <f t="shared" si="7"/>
        <v>0.3363202778</v>
      </c>
      <c r="AD198" s="24">
        <f t="shared" si="8"/>
        <v>0.1562610481</v>
      </c>
      <c r="AE198" s="24">
        <f t="shared" si="9"/>
        <v>0.2615103793</v>
      </c>
      <c r="AF198" s="24">
        <f t="shared" si="10"/>
        <v>0.1055620652</v>
      </c>
      <c r="AG198" s="24">
        <f t="shared" si="11"/>
        <v>0.1812480742</v>
      </c>
      <c r="AH198" s="24">
        <f t="shared" si="12"/>
        <v>0.1780564955</v>
      </c>
      <c r="AI198" s="24">
        <f t="shared" si="13"/>
        <v>0.2231393248</v>
      </c>
      <c r="AJ198" s="24">
        <f t="shared" si="14"/>
        <v>0.2260270102</v>
      </c>
      <c r="AK198" s="24">
        <f t="shared" si="15"/>
        <v>0.1275716857</v>
      </c>
      <c r="AL198" s="28">
        <f t="shared" si="16"/>
        <v>0.2323104529</v>
      </c>
      <c r="AM198" s="26">
        <f t="shared" si="17"/>
        <v>0.173600776</v>
      </c>
      <c r="AN198" s="8"/>
      <c r="AO198" s="8" t="s">
        <v>386</v>
      </c>
      <c r="AP198" s="8" t="s">
        <v>88</v>
      </c>
      <c r="AQ198" s="8" t="s">
        <v>267</v>
      </c>
      <c r="AR198" s="27">
        <f t="shared" ref="AR198:BC198" si="213">LOG10(Z198+1)</f>
        <v>0.1243828081</v>
      </c>
      <c r="AS198" s="27">
        <f t="shared" si="213"/>
        <v>0.04573506302</v>
      </c>
      <c r="AT198" s="27">
        <f t="shared" si="213"/>
        <v>0.07812666397</v>
      </c>
      <c r="AU198" s="27">
        <f t="shared" si="213"/>
        <v>0.1259105586</v>
      </c>
      <c r="AV198" s="27">
        <f t="shared" si="213"/>
        <v>0.06305589548</v>
      </c>
      <c r="AW198" s="27">
        <f t="shared" si="213"/>
        <v>0.1008908281</v>
      </c>
      <c r="AX198" s="27">
        <f t="shared" si="213"/>
        <v>0.04358312848</v>
      </c>
      <c r="AY198" s="27">
        <f t="shared" si="213"/>
        <v>0.0723411135</v>
      </c>
      <c r="AZ198" s="27">
        <f t="shared" si="213"/>
        <v>0.07116611822</v>
      </c>
      <c r="BA198" s="27">
        <f t="shared" si="213"/>
        <v>0.08747592929</v>
      </c>
      <c r="BB198" s="27">
        <f t="shared" si="213"/>
        <v>0.0885000381</v>
      </c>
      <c r="BC198" s="27">
        <f t="shared" si="213"/>
        <v>0.05214416183</v>
      </c>
      <c r="BD198" s="8"/>
      <c r="BE198" s="8"/>
      <c r="BF198" s="8"/>
      <c r="BG198" s="8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8"/>
      <c r="BU198" s="8"/>
      <c r="BV198" s="8"/>
      <c r="BW198" s="8"/>
    </row>
    <row r="199">
      <c r="A199" s="20" t="s">
        <v>387</v>
      </c>
      <c r="B199" s="8" t="s">
        <v>88</v>
      </c>
      <c r="C199" s="8">
        <v>362.0</v>
      </c>
      <c r="D199" s="8">
        <f t="shared" si="188"/>
        <v>1086</v>
      </c>
      <c r="E199" s="8" t="s">
        <v>267</v>
      </c>
      <c r="F199" s="8">
        <f t="shared" si="3"/>
        <v>1.086</v>
      </c>
      <c r="G199" s="8">
        <v>74.0</v>
      </c>
      <c r="H199" s="8">
        <v>92.0</v>
      </c>
      <c r="I199" s="8">
        <v>93.0</v>
      </c>
      <c r="J199" s="8">
        <v>122.0</v>
      </c>
      <c r="K199" s="8">
        <v>127.0</v>
      </c>
      <c r="L199" s="8">
        <v>109.0</v>
      </c>
      <c r="M199" s="8">
        <v>87.0</v>
      </c>
      <c r="N199" s="8">
        <v>55.0</v>
      </c>
      <c r="O199" s="8">
        <v>119.0</v>
      </c>
      <c r="P199" s="8">
        <v>62.0</v>
      </c>
      <c r="Q199" s="8">
        <v>56.0</v>
      </c>
      <c r="R199" s="8">
        <v>49.0</v>
      </c>
      <c r="S199" s="6"/>
      <c r="T199" s="8"/>
      <c r="U199" s="8"/>
      <c r="V199" s="8"/>
      <c r="W199" s="6" t="s">
        <v>387</v>
      </c>
      <c r="X199" s="8" t="s">
        <v>88</v>
      </c>
      <c r="Y199" s="8" t="s">
        <v>267</v>
      </c>
      <c r="Z199" s="24">
        <f t="shared" si="4"/>
        <v>3.92059627</v>
      </c>
      <c r="AA199" s="24">
        <f t="shared" si="5"/>
        <v>3.264529819</v>
      </c>
      <c r="AB199" s="24">
        <f t="shared" si="6"/>
        <v>3.513966316</v>
      </c>
      <c r="AC199" s="24">
        <f t="shared" si="7"/>
        <v>4.916361409</v>
      </c>
      <c r="AD199" s="24">
        <f t="shared" si="8"/>
        <v>4.755710035</v>
      </c>
      <c r="AE199" s="24">
        <f t="shared" si="9"/>
        <v>4.553916703</v>
      </c>
      <c r="AF199" s="24">
        <f t="shared" si="10"/>
        <v>2.934450448</v>
      </c>
      <c r="AG199" s="24">
        <f t="shared" si="11"/>
        <v>3.185192907</v>
      </c>
      <c r="AH199" s="24">
        <f t="shared" si="12"/>
        <v>5.077684303</v>
      </c>
      <c r="AI199" s="24">
        <f t="shared" si="13"/>
        <v>3.315344914</v>
      </c>
      <c r="AJ199" s="24">
        <f t="shared" si="14"/>
        <v>3.033257502</v>
      </c>
      <c r="AK199" s="24">
        <f t="shared" si="15"/>
        <v>2.995996371</v>
      </c>
      <c r="AL199" s="28">
        <f t="shared" si="16"/>
        <v>4.154180092</v>
      </c>
      <c r="AM199" s="26">
        <f t="shared" si="17"/>
        <v>3.423654407</v>
      </c>
      <c r="AN199" s="8"/>
      <c r="AO199" s="8" t="s">
        <v>387</v>
      </c>
      <c r="AP199" s="8" t="s">
        <v>88</v>
      </c>
      <c r="AQ199" s="8" t="s">
        <v>267</v>
      </c>
      <c r="AR199" s="27">
        <f t="shared" ref="AR199:BC199" si="214">LOG10(Z199+1)</f>
        <v>0.692017733</v>
      </c>
      <c r="AS199" s="27">
        <f t="shared" si="214"/>
        <v>0.6298711555</v>
      </c>
      <c r="AT199" s="27">
        <f t="shared" si="214"/>
        <v>0.654558314</v>
      </c>
      <c r="AU199" s="27">
        <f t="shared" si="214"/>
        <v>0.7720546956</v>
      </c>
      <c r="AV199" s="27">
        <f t="shared" si="214"/>
        <v>0.7600989066</v>
      </c>
      <c r="AW199" s="27">
        <f t="shared" si="214"/>
        <v>0.7445993619</v>
      </c>
      <c r="AX199" s="27">
        <f t="shared" si="214"/>
        <v>0.59488408</v>
      </c>
      <c r="AY199" s="27">
        <f t="shared" si="214"/>
        <v>0.6217154806</v>
      </c>
      <c r="AZ199" s="27">
        <f t="shared" si="214"/>
        <v>0.7837381375</v>
      </c>
      <c r="BA199" s="27">
        <f t="shared" si="214"/>
        <v>0.6350155134</v>
      </c>
      <c r="BB199" s="27">
        <f t="shared" si="214"/>
        <v>0.6056559503</v>
      </c>
      <c r="BC199" s="27">
        <f t="shared" si="214"/>
        <v>0.6016250851</v>
      </c>
      <c r="BD199" s="8"/>
      <c r="BE199" s="8"/>
      <c r="BF199" s="8"/>
      <c r="BG199" s="8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8"/>
      <c r="BU199" s="8"/>
      <c r="BV199" s="8"/>
      <c r="BW199" s="8"/>
    </row>
    <row r="200">
      <c r="A200" s="20" t="s">
        <v>388</v>
      </c>
      <c r="B200" s="8" t="s">
        <v>389</v>
      </c>
      <c r="C200" s="8">
        <v>389.0</v>
      </c>
      <c r="D200" s="8">
        <f t="shared" si="188"/>
        <v>1167</v>
      </c>
      <c r="E200" s="8" t="s">
        <v>267</v>
      </c>
      <c r="F200" s="8">
        <f t="shared" si="3"/>
        <v>1.167</v>
      </c>
      <c r="G200" s="8">
        <v>35.0</v>
      </c>
      <c r="H200" s="8">
        <v>32.0</v>
      </c>
      <c r="I200" s="8">
        <v>53.0</v>
      </c>
      <c r="J200" s="8">
        <v>57.0</v>
      </c>
      <c r="K200" s="8">
        <v>60.0</v>
      </c>
      <c r="L200" s="8">
        <v>57.0</v>
      </c>
      <c r="M200" s="8">
        <v>34.0</v>
      </c>
      <c r="N200" s="8">
        <v>21.0</v>
      </c>
      <c r="O200" s="8">
        <v>39.0</v>
      </c>
      <c r="P200" s="8">
        <v>34.0</v>
      </c>
      <c r="Q200" s="8">
        <v>35.0</v>
      </c>
      <c r="R200" s="8">
        <v>35.0</v>
      </c>
      <c r="S200" s="6"/>
      <c r="T200" s="8"/>
      <c r="U200" s="8"/>
      <c r="V200" s="8"/>
      <c r="W200" s="6" t="s">
        <v>388</v>
      </c>
      <c r="X200" s="8" t="s">
        <v>389</v>
      </c>
      <c r="Y200" s="8" t="s">
        <v>267</v>
      </c>
      <c r="Z200" s="24">
        <f t="shared" si="4"/>
        <v>1.725628942</v>
      </c>
      <c r="AA200" s="24">
        <f t="shared" si="5"/>
        <v>1.056675797</v>
      </c>
      <c r="AB200" s="24">
        <f t="shared" si="6"/>
        <v>1.863586194</v>
      </c>
      <c r="AC200" s="24">
        <f t="shared" si="7"/>
        <v>2.137557447</v>
      </c>
      <c r="AD200" s="24">
        <f t="shared" si="8"/>
        <v>2.09084513</v>
      </c>
      <c r="AE200" s="24">
        <f t="shared" si="9"/>
        <v>2.216115593</v>
      </c>
      <c r="AF200" s="24">
        <f t="shared" si="10"/>
        <v>1.067199011</v>
      </c>
      <c r="AG200" s="24">
        <f t="shared" si="11"/>
        <v>1.131752114</v>
      </c>
      <c r="AH200" s="24">
        <f t="shared" si="12"/>
        <v>1.548610896</v>
      </c>
      <c r="AI200" s="24">
        <f t="shared" si="13"/>
        <v>1.691900871</v>
      </c>
      <c r="AJ200" s="24">
        <f t="shared" si="14"/>
        <v>1.764201825</v>
      </c>
      <c r="AK200" s="24">
        <f t="shared" si="15"/>
        <v>1.991462883</v>
      </c>
      <c r="AL200" s="28">
        <f t="shared" si="16"/>
        <v>1.848401517</v>
      </c>
      <c r="AM200" s="26">
        <f t="shared" si="17"/>
        <v>1.532521266</v>
      </c>
      <c r="AN200" s="8"/>
      <c r="AO200" s="8" t="s">
        <v>388</v>
      </c>
      <c r="AP200" s="8" t="s">
        <v>389</v>
      </c>
      <c r="AQ200" s="8" t="s">
        <v>267</v>
      </c>
      <c r="AR200" s="27">
        <f t="shared" ref="AR200:BC200" si="215">LOG10(Z200+1)</f>
        <v>0.4354667322</v>
      </c>
      <c r="AS200" s="27">
        <f t="shared" si="215"/>
        <v>0.3131658373</v>
      </c>
      <c r="AT200" s="27">
        <f t="shared" si="215"/>
        <v>0.4569102599</v>
      </c>
      <c r="AU200" s="27">
        <f t="shared" si="215"/>
        <v>0.4965916862</v>
      </c>
      <c r="AV200" s="27">
        <f t="shared" si="215"/>
        <v>0.4900772448</v>
      </c>
      <c r="AW200" s="27">
        <f t="shared" si="215"/>
        <v>0.5073316496</v>
      </c>
      <c r="AX200" s="27">
        <f t="shared" si="215"/>
        <v>0.3153822885</v>
      </c>
      <c r="AY200" s="27">
        <f t="shared" si="215"/>
        <v>0.3287367023</v>
      </c>
      <c r="AZ200" s="27">
        <f t="shared" si="215"/>
        <v>0.4063035355</v>
      </c>
      <c r="BA200" s="27">
        <f t="shared" si="215"/>
        <v>0.4300590629</v>
      </c>
      <c r="BB200" s="27">
        <f t="shared" si="215"/>
        <v>0.4415697493</v>
      </c>
      <c r="BC200" s="27">
        <f t="shared" si="215"/>
        <v>0.4758836187</v>
      </c>
      <c r="BD200" s="8"/>
      <c r="BE200" s="8"/>
      <c r="BF200" s="8"/>
      <c r="BG200" s="8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8"/>
      <c r="BU200" s="8"/>
      <c r="BV200" s="8"/>
      <c r="BW200" s="8"/>
    </row>
    <row r="201">
      <c r="A201" s="20" t="s">
        <v>390</v>
      </c>
      <c r="B201" s="8" t="s">
        <v>88</v>
      </c>
      <c r="C201" s="8">
        <v>363.0</v>
      </c>
      <c r="D201" s="8">
        <f t="shared" si="188"/>
        <v>1089</v>
      </c>
      <c r="E201" s="8" t="s">
        <v>267</v>
      </c>
      <c r="F201" s="8">
        <f t="shared" si="3"/>
        <v>1.089</v>
      </c>
      <c r="G201" s="8">
        <v>11.0</v>
      </c>
      <c r="H201" s="8">
        <v>5.0</v>
      </c>
      <c r="I201" s="8">
        <v>4.0</v>
      </c>
      <c r="J201" s="8">
        <v>2.0</v>
      </c>
      <c r="K201" s="8">
        <v>5.0</v>
      </c>
      <c r="L201" s="8">
        <v>8.0</v>
      </c>
      <c r="M201" s="8">
        <v>2.0</v>
      </c>
      <c r="N201" s="8">
        <v>2.0</v>
      </c>
      <c r="O201" s="8">
        <v>8.0</v>
      </c>
      <c r="P201" s="8">
        <v>1.0</v>
      </c>
      <c r="Q201" s="8">
        <v>0.0</v>
      </c>
      <c r="R201" s="8">
        <v>1.0</v>
      </c>
      <c r="S201" s="6"/>
      <c r="T201" s="8"/>
      <c r="U201" s="8"/>
      <c r="V201" s="8"/>
      <c r="W201" s="6" t="s">
        <v>390</v>
      </c>
      <c r="X201" s="8" t="s">
        <v>88</v>
      </c>
      <c r="Y201" s="8" t="s">
        <v>267</v>
      </c>
      <c r="Z201" s="24">
        <f t="shared" si="4"/>
        <v>0.5811858516</v>
      </c>
      <c r="AA201" s="24">
        <f t="shared" si="5"/>
        <v>0.1769313383</v>
      </c>
      <c r="AB201" s="24">
        <f t="shared" si="6"/>
        <v>0.1507219771</v>
      </c>
      <c r="AC201" s="24">
        <f t="shared" si="7"/>
        <v>0.08037406088</v>
      </c>
      <c r="AD201" s="24">
        <f t="shared" si="8"/>
        <v>0.186716886</v>
      </c>
      <c r="AE201" s="24">
        <f t="shared" si="9"/>
        <v>0.3333116681</v>
      </c>
      <c r="AF201" s="24">
        <f t="shared" si="10"/>
        <v>0.06727279455</v>
      </c>
      <c r="AG201" s="24">
        <f t="shared" si="11"/>
        <v>0.1155061189</v>
      </c>
      <c r="AH201" s="24">
        <f t="shared" si="12"/>
        <v>0.3404165507</v>
      </c>
      <c r="AI201" s="24">
        <f t="shared" si="13"/>
        <v>0.05332599568</v>
      </c>
      <c r="AJ201" s="24">
        <f t="shared" si="14"/>
        <v>0</v>
      </c>
      <c r="AK201" s="24">
        <f t="shared" si="15"/>
        <v>0.06097434565</v>
      </c>
      <c r="AL201" s="28">
        <f t="shared" si="16"/>
        <v>0.251540297</v>
      </c>
      <c r="AM201" s="26">
        <f t="shared" si="17"/>
        <v>0.1062493009</v>
      </c>
      <c r="AN201" s="8"/>
      <c r="AO201" s="8" t="s">
        <v>390</v>
      </c>
      <c r="AP201" s="8" t="s">
        <v>88</v>
      </c>
      <c r="AQ201" s="8" t="s">
        <v>267</v>
      </c>
      <c r="AR201" s="27">
        <f t="shared" ref="AR201:BC201" si="216">LOG10(Z201+1)</f>
        <v>0.1989829196</v>
      </c>
      <c r="AS201" s="27">
        <f t="shared" si="216"/>
        <v>0.070751127</v>
      </c>
      <c r="AT201" s="27">
        <f t="shared" si="216"/>
        <v>0.06097040756</v>
      </c>
      <c r="AU201" s="27">
        <f t="shared" si="216"/>
        <v>0.0335741485</v>
      </c>
      <c r="AV201" s="27">
        <f t="shared" si="216"/>
        <v>0.07434712208</v>
      </c>
      <c r="AW201" s="27">
        <f t="shared" si="216"/>
        <v>0.1249316797</v>
      </c>
      <c r="AX201" s="27">
        <f t="shared" si="216"/>
        <v>0.02827543913</v>
      </c>
      <c r="AY201" s="27">
        <f t="shared" si="216"/>
        <v>0.04747195688</v>
      </c>
      <c r="AZ201" s="27">
        <f t="shared" si="216"/>
        <v>0.1272397816</v>
      </c>
      <c r="BA201" s="27">
        <f t="shared" si="216"/>
        <v>0.02256280254</v>
      </c>
      <c r="BB201" s="27">
        <f t="shared" si="216"/>
        <v>0</v>
      </c>
      <c r="BC201" s="27">
        <f t="shared" si="216"/>
        <v>0.02570488279</v>
      </c>
      <c r="BD201" s="8"/>
      <c r="BE201" s="8"/>
      <c r="BF201" s="8"/>
      <c r="BG201" s="8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8"/>
      <c r="BU201" s="8"/>
      <c r="BV201" s="8"/>
      <c r="BW201" s="8"/>
    </row>
    <row r="202">
      <c r="A202" s="20" t="s">
        <v>391</v>
      </c>
      <c r="B202" s="8" t="s">
        <v>88</v>
      </c>
      <c r="C202" s="8">
        <v>370.0</v>
      </c>
      <c r="D202" s="8">
        <f t="shared" si="188"/>
        <v>1110</v>
      </c>
      <c r="E202" s="8" t="s">
        <v>267</v>
      </c>
      <c r="F202" s="8">
        <f t="shared" si="3"/>
        <v>1.11</v>
      </c>
      <c r="G202" s="8">
        <v>14.0</v>
      </c>
      <c r="H202" s="8">
        <v>11.0</v>
      </c>
      <c r="I202" s="8">
        <v>11.0</v>
      </c>
      <c r="J202" s="8">
        <v>13.0</v>
      </c>
      <c r="K202" s="8">
        <v>24.0</v>
      </c>
      <c r="L202" s="8">
        <v>18.0</v>
      </c>
      <c r="M202" s="8">
        <v>26.0</v>
      </c>
      <c r="N202" s="8">
        <v>6.0</v>
      </c>
      <c r="O202" s="8">
        <v>4.0</v>
      </c>
      <c r="P202" s="8">
        <v>8.0</v>
      </c>
      <c r="Q202" s="8">
        <v>11.0</v>
      </c>
      <c r="R202" s="8">
        <v>14.0</v>
      </c>
      <c r="S202" s="6"/>
      <c r="T202" s="8"/>
      <c r="U202" s="8"/>
      <c r="V202" s="8"/>
      <c r="W202" s="6" t="s">
        <v>391</v>
      </c>
      <c r="X202" s="8" t="s">
        <v>88</v>
      </c>
      <c r="Y202" s="8" t="s">
        <v>267</v>
      </c>
      <c r="Z202" s="24">
        <f t="shared" si="4"/>
        <v>0.7256969282</v>
      </c>
      <c r="AA202" s="24">
        <f t="shared" si="5"/>
        <v>0.3818847749</v>
      </c>
      <c r="AB202" s="24">
        <f t="shared" si="6"/>
        <v>0.4066438207</v>
      </c>
      <c r="AC202" s="24">
        <f t="shared" si="7"/>
        <v>0.5125475585</v>
      </c>
      <c r="AD202" s="24">
        <f t="shared" si="8"/>
        <v>0.8792851412</v>
      </c>
      <c r="AE202" s="24">
        <f t="shared" si="9"/>
        <v>0.7357629862</v>
      </c>
      <c r="AF202" s="24">
        <f t="shared" si="10"/>
        <v>0.858000858</v>
      </c>
      <c r="AG202" s="24">
        <f t="shared" si="11"/>
        <v>0.3399626041</v>
      </c>
      <c r="AH202" s="24">
        <f t="shared" si="12"/>
        <v>0.1669881188</v>
      </c>
      <c r="AI202" s="24">
        <f t="shared" si="13"/>
        <v>0.4185370039</v>
      </c>
      <c r="AJ202" s="24">
        <f t="shared" si="14"/>
        <v>0.5829358771</v>
      </c>
      <c r="AK202" s="24">
        <f t="shared" si="15"/>
        <v>0.8374908773</v>
      </c>
      <c r="AL202" s="28">
        <f t="shared" si="16"/>
        <v>0.6069702016</v>
      </c>
      <c r="AM202" s="26">
        <f t="shared" si="17"/>
        <v>0.5339858899</v>
      </c>
      <c r="AN202" s="8"/>
      <c r="AO202" s="8" t="s">
        <v>391</v>
      </c>
      <c r="AP202" s="8" t="s">
        <v>88</v>
      </c>
      <c r="AQ202" s="8" t="s">
        <v>267</v>
      </c>
      <c r="AR202" s="27">
        <f t="shared" ref="AR202:BC202" si="217">LOG10(Z202+1)</f>
        <v>0.2369645261</v>
      </c>
      <c r="AS202" s="27">
        <f t="shared" si="217"/>
        <v>0.140471832</v>
      </c>
      <c r="AT202" s="27">
        <f t="shared" si="217"/>
        <v>0.1481841427</v>
      </c>
      <c r="AU202" s="27">
        <f t="shared" si="217"/>
        <v>0.1797090389</v>
      </c>
      <c r="AV202" s="27">
        <f t="shared" si="217"/>
        <v>0.27399268</v>
      </c>
      <c r="AW202" s="27">
        <f t="shared" si="217"/>
        <v>0.2394904231</v>
      </c>
      <c r="AX202" s="27">
        <f t="shared" si="217"/>
        <v>0.2690459102</v>
      </c>
      <c r="AY202" s="27">
        <f t="shared" si="217"/>
        <v>0.1270926782</v>
      </c>
      <c r="AZ202" s="27">
        <f t="shared" si="217"/>
        <v>0.06706643448</v>
      </c>
      <c r="BA202" s="27">
        <f t="shared" si="217"/>
        <v>0.1518406693</v>
      </c>
      <c r="BB202" s="27">
        <f t="shared" si="217"/>
        <v>0.1994633224</v>
      </c>
      <c r="BC202" s="27">
        <f t="shared" si="217"/>
        <v>0.2642251916</v>
      </c>
      <c r="BD202" s="8"/>
      <c r="BE202" s="8"/>
      <c r="BF202" s="8"/>
      <c r="BG202" s="8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8"/>
      <c r="BU202" s="8"/>
      <c r="BV202" s="8"/>
      <c r="BW202" s="8"/>
    </row>
    <row r="203">
      <c r="A203" s="20" t="s">
        <v>392</v>
      </c>
      <c r="B203" s="8" t="s">
        <v>88</v>
      </c>
      <c r="C203" s="8">
        <v>372.0</v>
      </c>
      <c r="D203" s="8">
        <f t="shared" si="188"/>
        <v>1116</v>
      </c>
      <c r="E203" s="8" t="s">
        <v>267</v>
      </c>
      <c r="F203" s="8">
        <f t="shared" si="3"/>
        <v>1.116</v>
      </c>
      <c r="G203" s="8">
        <v>0.0</v>
      </c>
      <c r="H203" s="8">
        <v>7.0</v>
      </c>
      <c r="I203" s="8">
        <v>10.0</v>
      </c>
      <c r="J203" s="8">
        <v>7.0</v>
      </c>
      <c r="K203" s="8">
        <v>2.0</v>
      </c>
      <c r="L203" s="8">
        <v>4.0</v>
      </c>
      <c r="M203" s="8">
        <v>15.0</v>
      </c>
      <c r="N203" s="8">
        <v>1.0</v>
      </c>
      <c r="O203" s="8">
        <v>13.0</v>
      </c>
      <c r="P203" s="8">
        <v>0.0</v>
      </c>
      <c r="Q203" s="8">
        <v>6.0</v>
      </c>
      <c r="R203" s="8">
        <v>5.0</v>
      </c>
      <c r="S203" s="6"/>
      <c r="T203" s="8"/>
      <c r="U203" s="8"/>
      <c r="V203" s="8"/>
      <c r="W203" s="6" t="s">
        <v>392</v>
      </c>
      <c r="X203" s="8" t="s">
        <v>88</v>
      </c>
      <c r="Y203" s="8" t="s">
        <v>267</v>
      </c>
      <c r="Z203" s="24">
        <f t="shared" si="4"/>
        <v>0</v>
      </c>
      <c r="AA203" s="24">
        <f t="shared" si="5"/>
        <v>0.2417110379</v>
      </c>
      <c r="AB203" s="24">
        <f t="shared" si="6"/>
        <v>0.3676886942</v>
      </c>
      <c r="AC203" s="24">
        <f t="shared" si="7"/>
        <v>0.274503345</v>
      </c>
      <c r="AD203" s="24">
        <f t="shared" si="8"/>
        <v>0.07287981681</v>
      </c>
      <c r="AE203" s="24">
        <f t="shared" si="9"/>
        <v>0.1626238381</v>
      </c>
      <c r="AF203" s="24">
        <f t="shared" si="10"/>
        <v>0.492339202</v>
      </c>
      <c r="AG203" s="24">
        <f t="shared" si="11"/>
        <v>0.05635580803</v>
      </c>
      <c r="AH203" s="24">
        <f t="shared" si="12"/>
        <v>0.5397935829</v>
      </c>
      <c r="AI203" s="24">
        <f t="shared" si="13"/>
        <v>0</v>
      </c>
      <c r="AJ203" s="24">
        <f t="shared" si="14"/>
        <v>0.3162555345</v>
      </c>
      <c r="AK203" s="24">
        <f t="shared" si="15"/>
        <v>0.2974957994</v>
      </c>
      <c r="AL203" s="28">
        <f t="shared" si="16"/>
        <v>0.1865677887</v>
      </c>
      <c r="AM203" s="26">
        <f t="shared" si="17"/>
        <v>0.2837066545</v>
      </c>
      <c r="AN203" s="8"/>
      <c r="AO203" s="8" t="s">
        <v>392</v>
      </c>
      <c r="AP203" s="8" t="s">
        <v>88</v>
      </c>
      <c r="AQ203" s="8" t="s">
        <v>267</v>
      </c>
      <c r="AR203" s="27">
        <f t="shared" ref="AR203:BC203" si="218">LOG10(Z203+1)</f>
        <v>0</v>
      </c>
      <c r="AS203" s="27">
        <f t="shared" si="218"/>
        <v>0.0940205417</v>
      </c>
      <c r="AT203" s="27">
        <f t="shared" si="218"/>
        <v>0.1359872569</v>
      </c>
      <c r="AU203" s="27">
        <f t="shared" si="218"/>
        <v>0.1053409796</v>
      </c>
      <c r="AV203" s="27">
        <f t="shared" si="218"/>
        <v>0.03055107535</v>
      </c>
      <c r="AW203" s="27">
        <f t="shared" si="218"/>
        <v>0.06543922334</v>
      </c>
      <c r="AX203" s="27">
        <f t="shared" si="218"/>
        <v>0.1738675475</v>
      </c>
      <c r="AY203" s="27">
        <f t="shared" si="218"/>
        <v>0.02381022448</v>
      </c>
      <c r="AZ203" s="27">
        <f t="shared" si="218"/>
        <v>0.1874625054</v>
      </c>
      <c r="BA203" s="27">
        <f t="shared" si="218"/>
        <v>0</v>
      </c>
      <c r="BB203" s="27">
        <f t="shared" si="218"/>
        <v>0.1193402103</v>
      </c>
      <c r="BC203" s="27">
        <f t="shared" si="218"/>
        <v>0.1131059605</v>
      </c>
      <c r="BD203" s="8"/>
      <c r="BE203" s="8"/>
      <c r="BF203" s="8"/>
      <c r="BG203" s="8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8"/>
      <c r="BU203" s="8"/>
      <c r="BV203" s="8"/>
      <c r="BW203" s="8"/>
    </row>
    <row r="204">
      <c r="A204" s="20" t="s">
        <v>393</v>
      </c>
      <c r="B204" s="8" t="s">
        <v>88</v>
      </c>
      <c r="C204" s="8">
        <v>377.0</v>
      </c>
      <c r="D204" s="8">
        <f t="shared" si="188"/>
        <v>1131</v>
      </c>
      <c r="E204" s="8" t="s">
        <v>267</v>
      </c>
      <c r="F204" s="8">
        <f t="shared" si="3"/>
        <v>1.131</v>
      </c>
      <c r="G204" s="8">
        <v>40.0</v>
      </c>
      <c r="H204" s="8">
        <v>33.0</v>
      </c>
      <c r="I204" s="8">
        <v>46.0</v>
      </c>
      <c r="J204" s="8">
        <v>31.0</v>
      </c>
      <c r="K204" s="8">
        <v>35.0</v>
      </c>
      <c r="L204" s="8">
        <v>55.0</v>
      </c>
      <c r="M204" s="8">
        <v>22.0</v>
      </c>
      <c r="N204" s="8">
        <v>14.0</v>
      </c>
      <c r="O204" s="8">
        <v>35.0</v>
      </c>
      <c r="P204" s="8">
        <v>32.0</v>
      </c>
      <c r="Q204" s="8">
        <v>31.0</v>
      </c>
      <c r="R204" s="8">
        <v>12.0</v>
      </c>
      <c r="S204" s="6"/>
      <c r="T204" s="8"/>
      <c r="U204" s="8"/>
      <c r="V204" s="8"/>
      <c r="W204" s="6" t="s">
        <v>393</v>
      </c>
      <c r="X204" s="8" t="s">
        <v>88</v>
      </c>
      <c r="Y204" s="8" t="s">
        <v>267</v>
      </c>
      <c r="Z204" s="24">
        <f t="shared" si="4"/>
        <v>2.034921284</v>
      </c>
      <c r="AA204" s="24">
        <f t="shared" si="5"/>
        <v>1.124382229</v>
      </c>
      <c r="AB204" s="24">
        <f t="shared" si="6"/>
        <v>1.668936057</v>
      </c>
      <c r="AC204" s="24">
        <f t="shared" si="7"/>
        <v>1.19953489</v>
      </c>
      <c r="AD204" s="24">
        <f t="shared" si="8"/>
        <v>1.258481717</v>
      </c>
      <c r="AE204" s="24">
        <f t="shared" si="9"/>
        <v>2.206421569</v>
      </c>
      <c r="AF204" s="24">
        <f t="shared" si="10"/>
        <v>0.7125206064</v>
      </c>
      <c r="AG204" s="24">
        <f t="shared" si="11"/>
        <v>0.7785173693</v>
      </c>
      <c r="AH204" s="24">
        <f t="shared" si="12"/>
        <v>1.434016007</v>
      </c>
      <c r="AI204" s="24">
        <f t="shared" si="13"/>
        <v>1.643063039</v>
      </c>
      <c r="AJ204" s="24">
        <f t="shared" si="14"/>
        <v>1.612316014</v>
      </c>
      <c r="AK204" s="24">
        <f t="shared" si="15"/>
        <v>0.7045205561</v>
      </c>
      <c r="AL204" s="28">
        <f t="shared" si="16"/>
        <v>1.582112958</v>
      </c>
      <c r="AM204" s="26">
        <f t="shared" si="17"/>
        <v>1.147492265</v>
      </c>
      <c r="AN204" s="8"/>
      <c r="AO204" s="8" t="s">
        <v>393</v>
      </c>
      <c r="AP204" s="8" t="s">
        <v>88</v>
      </c>
      <c r="AQ204" s="8" t="s">
        <v>267</v>
      </c>
      <c r="AR204" s="27">
        <f t="shared" ref="AR204:BC204" si="219">LOG10(Z204+1)</f>
        <v>0.4821474314</v>
      </c>
      <c r="AS204" s="27">
        <f t="shared" si="219"/>
        <v>0.3272326597</v>
      </c>
      <c r="AT204" s="27">
        <f t="shared" si="219"/>
        <v>0.426338169</v>
      </c>
      <c r="AU204" s="27">
        <f t="shared" si="219"/>
        <v>0.3423308553</v>
      </c>
      <c r="AV204" s="27">
        <f t="shared" si="219"/>
        <v>0.3538165792</v>
      </c>
      <c r="AW204" s="27">
        <f t="shared" si="219"/>
        <v>0.5060206213</v>
      </c>
      <c r="AX204" s="27">
        <f t="shared" si="219"/>
        <v>0.233635806</v>
      </c>
      <c r="AY204" s="27">
        <f t="shared" si="219"/>
        <v>0.2500581109</v>
      </c>
      <c r="AZ204" s="27">
        <f t="shared" si="219"/>
        <v>0.38632343</v>
      </c>
      <c r="BA204" s="27">
        <f t="shared" si="219"/>
        <v>0.4221075215</v>
      </c>
      <c r="BB204" s="27">
        <f t="shared" si="219"/>
        <v>0.4170257127</v>
      </c>
      <c r="BC204" s="27">
        <f t="shared" si="219"/>
        <v>0.2316022431</v>
      </c>
      <c r="BD204" s="8"/>
      <c r="BE204" s="8"/>
      <c r="BF204" s="8"/>
      <c r="BG204" s="8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8"/>
      <c r="BU204" s="8"/>
      <c r="BV204" s="8"/>
      <c r="BW204" s="8"/>
    </row>
    <row r="205">
      <c r="A205" s="20" t="s">
        <v>394</v>
      </c>
      <c r="B205" s="8" t="s">
        <v>88</v>
      </c>
      <c r="C205" s="8">
        <v>377.0</v>
      </c>
      <c r="D205" s="8">
        <f t="shared" si="188"/>
        <v>1131</v>
      </c>
      <c r="E205" s="8" t="s">
        <v>267</v>
      </c>
      <c r="F205" s="8">
        <f t="shared" si="3"/>
        <v>1.131</v>
      </c>
      <c r="G205" s="8">
        <v>49.0</v>
      </c>
      <c r="H205" s="8">
        <v>53.0</v>
      </c>
      <c r="I205" s="8">
        <v>54.0</v>
      </c>
      <c r="J205" s="8">
        <v>37.0</v>
      </c>
      <c r="K205" s="8">
        <v>62.0</v>
      </c>
      <c r="L205" s="8">
        <v>67.0</v>
      </c>
      <c r="M205" s="8">
        <v>57.0</v>
      </c>
      <c r="N205" s="8">
        <v>19.0</v>
      </c>
      <c r="O205" s="8">
        <v>28.0</v>
      </c>
      <c r="P205" s="8">
        <v>42.0</v>
      </c>
      <c r="Q205" s="8">
        <v>46.0</v>
      </c>
      <c r="R205" s="8">
        <v>22.0</v>
      </c>
      <c r="S205" s="6"/>
      <c r="T205" s="8"/>
      <c r="U205" s="8"/>
      <c r="V205" s="8"/>
      <c r="W205" s="6" t="s">
        <v>394</v>
      </c>
      <c r="X205" s="8" t="s">
        <v>88</v>
      </c>
      <c r="Y205" s="8" t="s">
        <v>267</v>
      </c>
      <c r="Z205" s="24">
        <f t="shared" si="4"/>
        <v>2.492778573</v>
      </c>
      <c r="AA205" s="24">
        <f t="shared" si="5"/>
        <v>1.805826004</v>
      </c>
      <c r="AB205" s="24">
        <f t="shared" si="6"/>
        <v>1.959185806</v>
      </c>
      <c r="AC205" s="24">
        <f t="shared" si="7"/>
        <v>1.431702933</v>
      </c>
      <c r="AD205" s="24">
        <f t="shared" si="8"/>
        <v>2.229310471</v>
      </c>
      <c r="AE205" s="24">
        <f t="shared" si="9"/>
        <v>2.687822639</v>
      </c>
      <c r="AF205" s="24">
        <f t="shared" si="10"/>
        <v>1.846076117</v>
      </c>
      <c r="AG205" s="24">
        <f t="shared" si="11"/>
        <v>1.056559287</v>
      </c>
      <c r="AH205" s="24">
        <f t="shared" si="12"/>
        <v>1.147212806</v>
      </c>
      <c r="AI205" s="24">
        <f t="shared" si="13"/>
        <v>2.156520239</v>
      </c>
      <c r="AJ205" s="24">
        <f t="shared" si="14"/>
        <v>2.392468924</v>
      </c>
      <c r="AK205" s="24">
        <f t="shared" si="15"/>
        <v>1.29162102</v>
      </c>
      <c r="AL205" s="28">
        <f t="shared" si="16"/>
        <v>2.101104404</v>
      </c>
      <c r="AM205" s="26">
        <f t="shared" si="17"/>
        <v>1.648409732</v>
      </c>
      <c r="AN205" s="8"/>
      <c r="AO205" s="8" t="s">
        <v>394</v>
      </c>
      <c r="AP205" s="8" t="s">
        <v>88</v>
      </c>
      <c r="AQ205" s="8" t="s">
        <v>267</v>
      </c>
      <c r="AR205" s="27">
        <f t="shared" ref="AR205:BC205" si="220">LOG10(Z205+1)</f>
        <v>0.5431710541</v>
      </c>
      <c r="AS205" s="27">
        <f t="shared" si="220"/>
        <v>0.4480607358</v>
      </c>
      <c r="AT205" s="27">
        <f t="shared" si="220"/>
        <v>0.4711722352</v>
      </c>
      <c r="AU205" s="27">
        <f t="shared" si="220"/>
        <v>0.3859105187</v>
      </c>
      <c r="AV205" s="27">
        <f t="shared" si="220"/>
        <v>0.5091098007</v>
      </c>
      <c r="AW205" s="27">
        <f t="shared" si="220"/>
        <v>0.5667700261</v>
      </c>
      <c r="AX205" s="27">
        <f t="shared" si="220"/>
        <v>0.4542465109</v>
      </c>
      <c r="AY205" s="27">
        <f t="shared" si="220"/>
        <v>0.3131412339</v>
      </c>
      <c r="AZ205" s="27">
        <f t="shared" si="220"/>
        <v>0.3318750885</v>
      </c>
      <c r="BA205" s="27">
        <f t="shared" si="220"/>
        <v>0.4992085783</v>
      </c>
      <c r="BB205" s="27">
        <f t="shared" si="220"/>
        <v>0.5305158781</v>
      </c>
      <c r="BC205" s="27">
        <f t="shared" si="220"/>
        <v>0.3601427971</v>
      </c>
      <c r="BD205" s="8"/>
      <c r="BE205" s="8"/>
      <c r="BF205" s="8"/>
      <c r="BG205" s="8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8"/>
      <c r="BU205" s="8"/>
      <c r="BV205" s="8"/>
      <c r="BW205" s="8"/>
    </row>
    <row r="206">
      <c r="A206" s="20" t="s">
        <v>395</v>
      </c>
      <c r="B206" s="8" t="s">
        <v>88</v>
      </c>
      <c r="C206" s="8">
        <v>378.0</v>
      </c>
      <c r="D206" s="8">
        <f t="shared" si="188"/>
        <v>1134</v>
      </c>
      <c r="E206" s="8" t="s">
        <v>267</v>
      </c>
      <c r="F206" s="8">
        <f t="shared" si="3"/>
        <v>1.134</v>
      </c>
      <c r="G206" s="8">
        <v>16.0</v>
      </c>
      <c r="H206" s="8">
        <v>20.0</v>
      </c>
      <c r="I206" s="8">
        <v>20.0</v>
      </c>
      <c r="J206" s="8">
        <v>17.0</v>
      </c>
      <c r="K206" s="8">
        <v>25.0</v>
      </c>
      <c r="L206" s="8">
        <v>28.0</v>
      </c>
      <c r="M206" s="8">
        <v>15.0</v>
      </c>
      <c r="N206" s="8">
        <v>5.0</v>
      </c>
      <c r="O206" s="8">
        <v>15.0</v>
      </c>
      <c r="P206" s="8">
        <v>10.0</v>
      </c>
      <c r="Q206" s="8">
        <v>15.0</v>
      </c>
      <c r="R206" s="8">
        <v>16.0</v>
      </c>
      <c r="S206" s="6"/>
      <c r="T206" s="8"/>
      <c r="U206" s="8"/>
      <c r="V206" s="8"/>
      <c r="W206" s="6" t="s">
        <v>395</v>
      </c>
      <c r="X206" s="8" t="s">
        <v>88</v>
      </c>
      <c r="Y206" s="8" t="s">
        <v>267</v>
      </c>
      <c r="Z206" s="24">
        <f t="shared" si="4"/>
        <v>0.8118151578</v>
      </c>
      <c r="AA206" s="24">
        <f t="shared" si="5"/>
        <v>0.6796410136</v>
      </c>
      <c r="AB206" s="24">
        <f t="shared" si="6"/>
        <v>0.7237047314</v>
      </c>
      <c r="AC206" s="24">
        <f t="shared" si="7"/>
        <v>0.6560692192</v>
      </c>
      <c r="AD206" s="24">
        <f t="shared" si="8"/>
        <v>0.896537429</v>
      </c>
      <c r="AE206" s="24">
        <f t="shared" si="9"/>
        <v>1.120297551</v>
      </c>
      <c r="AF206" s="24">
        <f t="shared" si="10"/>
        <v>0.484524294</v>
      </c>
      <c r="AG206" s="24">
        <f t="shared" si="11"/>
        <v>0.277306357</v>
      </c>
      <c r="AH206" s="24">
        <f t="shared" si="12"/>
        <v>0.6129524202</v>
      </c>
      <c r="AI206" s="24">
        <f t="shared" si="13"/>
        <v>0.5120988474</v>
      </c>
      <c r="AJ206" s="24">
        <f t="shared" si="14"/>
        <v>0.7780890134</v>
      </c>
      <c r="AK206" s="24">
        <f t="shared" si="15"/>
        <v>0.9368756602</v>
      </c>
      <c r="AL206" s="28">
        <f t="shared" si="16"/>
        <v>0.814677517</v>
      </c>
      <c r="AM206" s="26">
        <f t="shared" si="17"/>
        <v>0.6003077654</v>
      </c>
      <c r="AN206" s="8"/>
      <c r="AO206" s="8" t="s">
        <v>395</v>
      </c>
      <c r="AP206" s="8" t="s">
        <v>88</v>
      </c>
      <c r="AQ206" s="8" t="s">
        <v>267</v>
      </c>
      <c r="AR206" s="27">
        <f t="shared" ref="AR206:BC206" si="221">LOG10(Z206+1)</f>
        <v>0.2581138887</v>
      </c>
      <c r="AS206" s="27">
        <f t="shared" si="221"/>
        <v>0.2252164707</v>
      </c>
      <c r="AT206" s="27">
        <f t="shared" si="221"/>
        <v>0.2364628737</v>
      </c>
      <c r="AU206" s="27">
        <f t="shared" si="221"/>
        <v>0.2190784851</v>
      </c>
      <c r="AV206" s="27">
        <f t="shared" si="221"/>
        <v>0.2779614181</v>
      </c>
      <c r="AW206" s="27">
        <f t="shared" si="221"/>
        <v>0.3263968117</v>
      </c>
      <c r="AX206" s="27">
        <f t="shared" si="221"/>
        <v>0.1715873092</v>
      </c>
      <c r="AY206" s="27">
        <f t="shared" si="221"/>
        <v>0.1062950736</v>
      </c>
      <c r="AZ206" s="27">
        <f t="shared" si="221"/>
        <v>0.2076215565</v>
      </c>
      <c r="BA206" s="27">
        <f t="shared" si="221"/>
        <v>0.1795801823</v>
      </c>
      <c r="BB206" s="27">
        <f t="shared" si="221"/>
        <v>0.2499534985</v>
      </c>
      <c r="BC206" s="27">
        <f t="shared" si="221"/>
        <v>0.2871017416</v>
      </c>
      <c r="BD206" s="8"/>
      <c r="BE206" s="8"/>
      <c r="BF206" s="8"/>
      <c r="BG206" s="8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8"/>
      <c r="BU206" s="8"/>
      <c r="BV206" s="8"/>
      <c r="BW206" s="8"/>
    </row>
    <row r="207">
      <c r="A207" s="20" t="s">
        <v>396</v>
      </c>
      <c r="B207" s="8" t="s">
        <v>397</v>
      </c>
      <c r="C207" s="8">
        <v>405.0</v>
      </c>
      <c r="D207" s="8">
        <f t="shared" si="188"/>
        <v>1215</v>
      </c>
      <c r="E207" s="8" t="s">
        <v>267</v>
      </c>
      <c r="F207" s="8">
        <f t="shared" si="3"/>
        <v>1.215</v>
      </c>
      <c r="G207" s="8">
        <v>20.0</v>
      </c>
      <c r="H207" s="8">
        <v>65.0</v>
      </c>
      <c r="I207" s="8">
        <v>53.0</v>
      </c>
      <c r="J207" s="8">
        <v>45.0</v>
      </c>
      <c r="K207" s="8">
        <v>55.0</v>
      </c>
      <c r="L207" s="8">
        <v>32.0</v>
      </c>
      <c r="M207" s="8">
        <v>24.0</v>
      </c>
      <c r="N207" s="8">
        <v>35.0</v>
      </c>
      <c r="O207" s="8">
        <v>44.0</v>
      </c>
      <c r="P207" s="8">
        <v>0.0</v>
      </c>
      <c r="Q207" s="8">
        <v>35.0</v>
      </c>
      <c r="R207" s="8">
        <v>14.0</v>
      </c>
      <c r="S207" s="6"/>
      <c r="T207" s="8"/>
      <c r="U207" s="8"/>
      <c r="V207" s="8"/>
      <c r="W207" s="6" t="s">
        <v>396</v>
      </c>
      <c r="X207" s="8" t="s">
        <v>397</v>
      </c>
      <c r="Y207" s="8" t="s">
        <v>267</v>
      </c>
      <c r="Z207" s="24">
        <f t="shared" si="4"/>
        <v>0.9471176841</v>
      </c>
      <c r="AA207" s="24">
        <f t="shared" si="5"/>
        <v>2.061577741</v>
      </c>
      <c r="AB207" s="24">
        <f t="shared" si="6"/>
        <v>1.789963036</v>
      </c>
      <c r="AC207" s="24">
        <f t="shared" si="7"/>
        <v>1.620876894</v>
      </c>
      <c r="AD207" s="24">
        <f t="shared" si="8"/>
        <v>1.840890188</v>
      </c>
      <c r="AE207" s="24">
        <f t="shared" si="9"/>
        <v>1.194984054</v>
      </c>
      <c r="AF207" s="24">
        <f t="shared" si="10"/>
        <v>0.7235562791</v>
      </c>
      <c r="AG207" s="24">
        <f t="shared" si="11"/>
        <v>1.811734866</v>
      </c>
      <c r="AH207" s="24">
        <f t="shared" si="12"/>
        <v>1.678127515</v>
      </c>
      <c r="AI207" s="24">
        <f t="shared" si="13"/>
        <v>0</v>
      </c>
      <c r="AJ207" s="24">
        <f t="shared" si="14"/>
        <v>1.694504962</v>
      </c>
      <c r="AK207" s="24">
        <f t="shared" si="15"/>
        <v>0.7651151225</v>
      </c>
      <c r="AL207" s="28">
        <f t="shared" si="16"/>
        <v>1.5759016</v>
      </c>
      <c r="AM207" s="26">
        <f t="shared" si="17"/>
        <v>1.112173124</v>
      </c>
      <c r="AN207" s="8"/>
      <c r="AO207" s="8" t="s">
        <v>396</v>
      </c>
      <c r="AP207" s="8" t="s">
        <v>397</v>
      </c>
      <c r="AQ207" s="8" t="s">
        <v>267</v>
      </c>
      <c r="AR207" s="27">
        <f t="shared" ref="AR207:BC207" si="222">LOG10(Z207+1)</f>
        <v>0.2893922011</v>
      </c>
      <c r="AS207" s="27">
        <f t="shared" si="222"/>
        <v>0.4859452918</v>
      </c>
      <c r="AT207" s="27">
        <f t="shared" si="222"/>
        <v>0.4455984493</v>
      </c>
      <c r="AU207" s="27">
        <f t="shared" si="222"/>
        <v>0.4184466221</v>
      </c>
      <c r="AV207" s="27">
        <f t="shared" si="222"/>
        <v>0.4534544467</v>
      </c>
      <c r="AW207" s="27">
        <f t="shared" si="222"/>
        <v>0.3414313696</v>
      </c>
      <c r="AX207" s="27">
        <f t="shared" si="222"/>
        <v>0.236425469</v>
      </c>
      <c r="AY207" s="27">
        <f t="shared" si="222"/>
        <v>0.4489743662</v>
      </c>
      <c r="AZ207" s="27">
        <f t="shared" si="222"/>
        <v>0.4278312514</v>
      </c>
      <c r="BA207" s="27">
        <f t="shared" si="222"/>
        <v>0</v>
      </c>
      <c r="BB207" s="27">
        <f t="shared" si="222"/>
        <v>0.4304789878</v>
      </c>
      <c r="BC207" s="27">
        <f t="shared" si="222"/>
        <v>0.2467730358</v>
      </c>
      <c r="BD207" s="8"/>
      <c r="BE207" s="8"/>
      <c r="BF207" s="8"/>
      <c r="BG207" s="8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8"/>
      <c r="BU207" s="8"/>
      <c r="BV207" s="8"/>
      <c r="BW207" s="8"/>
    </row>
    <row r="208">
      <c r="A208" s="20" t="s">
        <v>398</v>
      </c>
      <c r="B208" s="8" t="s">
        <v>399</v>
      </c>
      <c r="C208" s="8">
        <v>409.0</v>
      </c>
      <c r="D208" s="8">
        <f t="shared" si="188"/>
        <v>1227</v>
      </c>
      <c r="E208" s="8" t="s">
        <v>267</v>
      </c>
      <c r="F208" s="8">
        <f t="shared" si="3"/>
        <v>1.227</v>
      </c>
      <c r="G208" s="8">
        <v>15.0</v>
      </c>
      <c r="H208" s="8">
        <v>0.0</v>
      </c>
      <c r="I208" s="8">
        <v>0.0</v>
      </c>
      <c r="J208" s="8">
        <v>12.0</v>
      </c>
      <c r="K208" s="8">
        <v>0.0</v>
      </c>
      <c r="L208" s="8">
        <v>22.0</v>
      </c>
      <c r="M208" s="8">
        <v>21.0</v>
      </c>
      <c r="N208" s="8">
        <v>0.0</v>
      </c>
      <c r="O208" s="8">
        <v>16.0</v>
      </c>
      <c r="P208" s="8">
        <v>28.0</v>
      </c>
      <c r="Q208" s="8">
        <v>0.0</v>
      </c>
      <c r="R208" s="8">
        <v>11.0</v>
      </c>
      <c r="S208" s="6"/>
      <c r="T208" s="8"/>
      <c r="U208" s="8"/>
      <c r="V208" s="8"/>
      <c r="W208" s="6" t="s">
        <v>398</v>
      </c>
      <c r="X208" s="8" t="s">
        <v>399</v>
      </c>
      <c r="Y208" s="8" t="s">
        <v>267</v>
      </c>
      <c r="Z208" s="24">
        <f t="shared" si="4"/>
        <v>0.7033911896</v>
      </c>
      <c r="AA208" s="24">
        <f t="shared" si="5"/>
        <v>0</v>
      </c>
      <c r="AB208" s="24">
        <f t="shared" si="6"/>
        <v>0</v>
      </c>
      <c r="AC208" s="24">
        <f t="shared" si="7"/>
        <v>0.4280066127</v>
      </c>
      <c r="AD208" s="24">
        <f t="shared" si="8"/>
        <v>0</v>
      </c>
      <c r="AE208" s="24">
        <f t="shared" si="9"/>
        <v>0.8135168036</v>
      </c>
      <c r="AF208" s="24">
        <f t="shared" si="10"/>
        <v>0.6269199423</v>
      </c>
      <c r="AG208" s="24">
        <f t="shared" si="11"/>
        <v>0</v>
      </c>
      <c r="AH208" s="24">
        <f t="shared" si="12"/>
        <v>0.6042601854</v>
      </c>
      <c r="AI208" s="24">
        <f t="shared" si="13"/>
        <v>1.325196626</v>
      </c>
      <c r="AJ208" s="24">
        <f t="shared" si="14"/>
        <v>0</v>
      </c>
      <c r="AK208" s="24">
        <f t="shared" si="15"/>
        <v>0.5952825482</v>
      </c>
      <c r="AL208" s="28">
        <f t="shared" si="16"/>
        <v>0.3241524343</v>
      </c>
      <c r="AM208" s="26">
        <f t="shared" si="17"/>
        <v>0.5252765503</v>
      </c>
      <c r="AN208" s="8"/>
      <c r="AO208" s="8" t="s">
        <v>398</v>
      </c>
      <c r="AP208" s="8" t="s">
        <v>399</v>
      </c>
      <c r="AQ208" s="8" t="s">
        <v>267</v>
      </c>
      <c r="AR208" s="27">
        <f t="shared" ref="AR208:BC208" si="223">LOG10(Z208+1)</f>
        <v>0.2313143966</v>
      </c>
      <c r="AS208" s="27">
        <f t="shared" si="223"/>
        <v>0</v>
      </c>
      <c r="AT208" s="27">
        <f t="shared" si="223"/>
        <v>0</v>
      </c>
      <c r="AU208" s="27">
        <f t="shared" si="223"/>
        <v>0.1547302185</v>
      </c>
      <c r="AV208" s="27">
        <f t="shared" si="223"/>
        <v>0</v>
      </c>
      <c r="AW208" s="27">
        <f t="shared" si="223"/>
        <v>0.258521584</v>
      </c>
      <c r="AX208" s="27">
        <f t="shared" si="223"/>
        <v>0.2113661826</v>
      </c>
      <c r="AY208" s="27">
        <f t="shared" si="223"/>
        <v>0</v>
      </c>
      <c r="AZ208" s="27">
        <f t="shared" si="223"/>
        <v>0.2052748053</v>
      </c>
      <c r="BA208" s="27">
        <f t="shared" si="223"/>
        <v>0.3664596841</v>
      </c>
      <c r="BB208" s="27">
        <f t="shared" si="223"/>
        <v>0</v>
      </c>
      <c r="BC208" s="27">
        <f t="shared" si="223"/>
        <v>0.2028376142</v>
      </c>
      <c r="BD208" s="8"/>
      <c r="BE208" s="8"/>
      <c r="BF208" s="8"/>
      <c r="BG208" s="8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8"/>
      <c r="BU208" s="8"/>
      <c r="BV208" s="8"/>
      <c r="BW208" s="8"/>
    </row>
    <row r="209">
      <c r="A209" s="20" t="s">
        <v>400</v>
      </c>
      <c r="B209" s="8" t="s">
        <v>88</v>
      </c>
      <c r="C209" s="8">
        <v>379.0</v>
      </c>
      <c r="D209" s="8">
        <f t="shared" si="188"/>
        <v>1137</v>
      </c>
      <c r="E209" s="8" t="s">
        <v>267</v>
      </c>
      <c r="F209" s="8">
        <f t="shared" si="3"/>
        <v>1.137</v>
      </c>
      <c r="G209" s="8">
        <v>29.0</v>
      </c>
      <c r="H209" s="8">
        <v>35.0</v>
      </c>
      <c r="I209" s="8">
        <v>36.0</v>
      </c>
      <c r="J209" s="8">
        <v>33.0</v>
      </c>
      <c r="K209" s="8">
        <v>26.0</v>
      </c>
      <c r="L209" s="8">
        <v>17.0</v>
      </c>
      <c r="M209" s="8">
        <v>22.0</v>
      </c>
      <c r="N209" s="8">
        <v>13.0</v>
      </c>
      <c r="O209" s="8">
        <v>26.0</v>
      </c>
      <c r="P209" s="8">
        <v>17.0</v>
      </c>
      <c r="Q209" s="8">
        <v>25.0</v>
      </c>
      <c r="R209" s="8">
        <v>14.0</v>
      </c>
      <c r="S209" s="6"/>
      <c r="T209" s="8"/>
      <c r="U209" s="8"/>
      <c r="V209" s="8"/>
      <c r="W209" s="6" t="s">
        <v>400</v>
      </c>
      <c r="X209" s="8" t="s">
        <v>88</v>
      </c>
      <c r="Y209" s="8" t="s">
        <v>267</v>
      </c>
      <c r="Z209" s="24">
        <f t="shared" si="4"/>
        <v>1.467532612</v>
      </c>
      <c r="AA209" s="24">
        <f t="shared" si="5"/>
        <v>1.18623359</v>
      </c>
      <c r="AB209" s="24">
        <f t="shared" si="6"/>
        <v>1.299231396</v>
      </c>
      <c r="AC209" s="24">
        <f t="shared" si="7"/>
        <v>1.270185851</v>
      </c>
      <c r="AD209" s="24">
        <f t="shared" si="8"/>
        <v>0.9299387707</v>
      </c>
      <c r="AE209" s="24">
        <f t="shared" si="9"/>
        <v>0.6783859841</v>
      </c>
      <c r="AF209" s="24">
        <f t="shared" si="10"/>
        <v>0.7087606032</v>
      </c>
      <c r="AG209" s="24">
        <f t="shared" si="11"/>
        <v>0.7190941626</v>
      </c>
      <c r="AH209" s="24">
        <f t="shared" si="12"/>
        <v>1.059647561</v>
      </c>
      <c r="AI209" s="24">
        <f t="shared" si="13"/>
        <v>0.8682710272</v>
      </c>
      <c r="AJ209" s="24">
        <f t="shared" si="14"/>
        <v>1.293393347</v>
      </c>
      <c r="AK209" s="24">
        <f t="shared" si="15"/>
        <v>0.8176032312</v>
      </c>
      <c r="AL209" s="28">
        <f t="shared" si="16"/>
        <v>1.138584701</v>
      </c>
      <c r="AM209" s="26">
        <f t="shared" si="17"/>
        <v>0.911128322</v>
      </c>
      <c r="AN209" s="8"/>
      <c r="AO209" s="8" t="s">
        <v>400</v>
      </c>
      <c r="AP209" s="8" t="s">
        <v>88</v>
      </c>
      <c r="AQ209" s="8" t="s">
        <v>267</v>
      </c>
      <c r="AR209" s="27">
        <f t="shared" ref="AR209:BC209" si="224">LOG10(Z209+1)</f>
        <v>0.3922629012</v>
      </c>
      <c r="AS209" s="27">
        <f t="shared" si="224"/>
        <v>0.3396965626</v>
      </c>
      <c r="AT209" s="27">
        <f t="shared" si="224"/>
        <v>0.3615826812</v>
      </c>
      <c r="AU209" s="27">
        <f t="shared" si="224"/>
        <v>0.3560614126</v>
      </c>
      <c r="AV209" s="27">
        <f t="shared" si="224"/>
        <v>0.2855435308</v>
      </c>
      <c r="AW209" s="27">
        <f t="shared" si="224"/>
        <v>0.2248918441</v>
      </c>
      <c r="AX209" s="27">
        <f t="shared" si="224"/>
        <v>0.2326812225</v>
      </c>
      <c r="AY209" s="27">
        <f t="shared" si="224"/>
        <v>0.2352996656</v>
      </c>
      <c r="AZ209" s="27">
        <f t="shared" si="224"/>
        <v>0.313792912</v>
      </c>
      <c r="BA209" s="27">
        <f t="shared" si="224"/>
        <v>0.2714398789</v>
      </c>
      <c r="BB209" s="27">
        <f t="shared" si="224"/>
        <v>0.3604785483</v>
      </c>
      <c r="BC209" s="27">
        <f t="shared" si="224"/>
        <v>0.2594990861</v>
      </c>
      <c r="BD209" s="8"/>
      <c r="BE209" s="8"/>
      <c r="BF209" s="8"/>
      <c r="BG209" s="8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8"/>
      <c r="BU209" s="8"/>
      <c r="BV209" s="8"/>
      <c r="BW209" s="8"/>
    </row>
    <row r="210">
      <c r="A210" s="20" t="s">
        <v>401</v>
      </c>
      <c r="B210" s="8" t="s">
        <v>402</v>
      </c>
      <c r="C210" s="8">
        <v>212.0</v>
      </c>
      <c r="D210" s="8">
        <f t="shared" si="188"/>
        <v>636</v>
      </c>
      <c r="E210" s="8" t="s">
        <v>267</v>
      </c>
      <c r="F210" s="8">
        <f t="shared" si="3"/>
        <v>0.636</v>
      </c>
      <c r="G210" s="8">
        <v>23.0</v>
      </c>
      <c r="H210" s="8">
        <v>14.0</v>
      </c>
      <c r="I210" s="8">
        <v>15.0</v>
      </c>
      <c r="J210" s="8">
        <v>11.0</v>
      </c>
      <c r="K210" s="8">
        <v>9.0</v>
      </c>
      <c r="L210" s="8">
        <v>18.0</v>
      </c>
      <c r="M210" s="8">
        <v>14.0</v>
      </c>
      <c r="N210" s="8">
        <v>14.0</v>
      </c>
      <c r="O210" s="8">
        <v>11.0</v>
      </c>
      <c r="P210" s="8">
        <v>23.0</v>
      </c>
      <c r="Q210" s="8">
        <v>12.0</v>
      </c>
      <c r="R210" s="8">
        <v>7.0</v>
      </c>
      <c r="S210" s="6"/>
      <c r="T210" s="8"/>
      <c r="U210" s="8"/>
      <c r="V210" s="8"/>
      <c r="W210" s="6" t="s">
        <v>401</v>
      </c>
      <c r="X210" s="8" t="s">
        <v>402</v>
      </c>
      <c r="Y210" s="8" t="s">
        <v>267</v>
      </c>
      <c r="Z210" s="24">
        <f t="shared" si="4"/>
        <v>2.080755006</v>
      </c>
      <c r="AA210" s="24">
        <f t="shared" si="5"/>
        <v>0.8482689255</v>
      </c>
      <c r="AB210" s="24">
        <f t="shared" si="6"/>
        <v>0.9677843931</v>
      </c>
      <c r="AC210" s="24">
        <f t="shared" si="7"/>
        <v>0.7569189271</v>
      </c>
      <c r="AD210" s="24">
        <f t="shared" si="8"/>
        <v>0.5754755346</v>
      </c>
      <c r="AE210" s="24">
        <f t="shared" si="9"/>
        <v>1.284114646</v>
      </c>
      <c r="AF210" s="24">
        <f t="shared" si="10"/>
        <v>0.806321561</v>
      </c>
      <c r="AG210" s="24">
        <f t="shared" si="11"/>
        <v>1.384438907</v>
      </c>
      <c r="AH210" s="24">
        <f t="shared" si="12"/>
        <v>0.8014642022</v>
      </c>
      <c r="AI210" s="24">
        <f t="shared" si="13"/>
        <v>2.100088386</v>
      </c>
      <c r="AJ210" s="24">
        <f t="shared" si="14"/>
        <v>1.109877913</v>
      </c>
      <c r="AK210" s="24">
        <f t="shared" si="15"/>
        <v>0.7308293033</v>
      </c>
      <c r="AL210" s="28">
        <f t="shared" si="16"/>
        <v>1.085552905</v>
      </c>
      <c r="AM210" s="26">
        <f t="shared" si="17"/>
        <v>1.155503379</v>
      </c>
      <c r="AN210" s="8"/>
      <c r="AO210" s="8" t="s">
        <v>401</v>
      </c>
      <c r="AP210" s="8" t="s">
        <v>402</v>
      </c>
      <c r="AQ210" s="8" t="s">
        <v>267</v>
      </c>
      <c r="AR210" s="27">
        <f t="shared" ref="AR210:BC210" si="225">LOG10(Z210+1)</f>
        <v>0.4886571629</v>
      </c>
      <c r="AS210" s="27">
        <f t="shared" si="225"/>
        <v>0.2667651619</v>
      </c>
      <c r="AT210" s="27">
        <f t="shared" si="225"/>
        <v>0.2939775118</v>
      </c>
      <c r="AU210" s="27">
        <f t="shared" si="225"/>
        <v>0.2447517215</v>
      </c>
      <c r="AV210" s="27">
        <f t="shared" si="225"/>
        <v>0.1974116635</v>
      </c>
      <c r="AW210" s="27">
        <f t="shared" si="225"/>
        <v>0.3587178985</v>
      </c>
      <c r="AX210" s="27">
        <f t="shared" si="225"/>
        <v>0.2567950659</v>
      </c>
      <c r="AY210" s="27">
        <f t="shared" si="225"/>
        <v>0.3773861996</v>
      </c>
      <c r="AZ210" s="27">
        <f t="shared" si="225"/>
        <v>0.2556256365</v>
      </c>
      <c r="BA210" s="27">
        <f t="shared" si="225"/>
        <v>0.4913740761</v>
      </c>
      <c r="BB210" s="27">
        <f t="shared" si="225"/>
        <v>0.3242573259</v>
      </c>
      <c r="BC210" s="27">
        <f t="shared" si="225"/>
        <v>0.2382542393</v>
      </c>
      <c r="BD210" s="8"/>
      <c r="BE210" s="8"/>
      <c r="BF210" s="8"/>
      <c r="BG210" s="8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8"/>
      <c r="BU210" s="8"/>
      <c r="BV210" s="8"/>
      <c r="BW210" s="8"/>
    </row>
    <row r="211">
      <c r="A211" s="20" t="s">
        <v>403</v>
      </c>
      <c r="B211" s="8" t="s">
        <v>404</v>
      </c>
      <c r="C211" s="8">
        <v>335.0</v>
      </c>
      <c r="D211" s="8">
        <f t="shared" si="188"/>
        <v>1005</v>
      </c>
      <c r="E211" s="8" t="s">
        <v>267</v>
      </c>
      <c r="F211" s="8">
        <f t="shared" si="3"/>
        <v>1.005</v>
      </c>
      <c r="G211" s="8">
        <v>47.0</v>
      </c>
      <c r="H211" s="8">
        <v>54.0</v>
      </c>
      <c r="I211" s="8">
        <v>47.0</v>
      </c>
      <c r="J211" s="8">
        <v>47.0</v>
      </c>
      <c r="K211" s="8">
        <v>63.0</v>
      </c>
      <c r="L211" s="8">
        <v>54.0</v>
      </c>
      <c r="M211" s="8">
        <v>34.0</v>
      </c>
      <c r="N211" s="8">
        <v>13.0</v>
      </c>
      <c r="O211" s="8">
        <v>29.0</v>
      </c>
      <c r="P211" s="8">
        <v>29.0</v>
      </c>
      <c r="Q211" s="8">
        <v>40.0</v>
      </c>
      <c r="R211" s="8">
        <v>31.0</v>
      </c>
      <c r="S211" s="6"/>
      <c r="T211" s="8"/>
      <c r="U211" s="8"/>
      <c r="V211" s="8"/>
      <c r="W211" s="6" t="s">
        <v>403</v>
      </c>
      <c r="X211" s="8" t="s">
        <v>404</v>
      </c>
      <c r="Y211" s="8" t="s">
        <v>267</v>
      </c>
      <c r="Z211" s="24">
        <f t="shared" si="4"/>
        <v>2.690803749</v>
      </c>
      <c r="AA211" s="24">
        <f t="shared" si="5"/>
        <v>2.070571996</v>
      </c>
      <c r="AB211" s="24">
        <f t="shared" si="6"/>
        <v>1.91900571</v>
      </c>
      <c r="AC211" s="24">
        <f t="shared" si="7"/>
        <v>2.046659482</v>
      </c>
      <c r="AD211" s="24">
        <f t="shared" si="8"/>
        <v>2.549270726</v>
      </c>
      <c r="AE211" s="24">
        <f t="shared" si="9"/>
        <v>2.437901238</v>
      </c>
      <c r="AF211" s="24">
        <f t="shared" si="10"/>
        <v>1.23922512</v>
      </c>
      <c r="AG211" s="24">
        <f t="shared" si="11"/>
        <v>0.8135423511</v>
      </c>
      <c r="AH211" s="24">
        <f t="shared" si="12"/>
        <v>1.33715113</v>
      </c>
      <c r="AI211" s="24">
        <f t="shared" si="13"/>
        <v>1.675709721</v>
      </c>
      <c r="AJ211" s="24">
        <f t="shared" si="14"/>
        <v>2.341235001</v>
      </c>
      <c r="AK211" s="24">
        <f t="shared" si="15"/>
        <v>2.048191975</v>
      </c>
      <c r="AL211" s="28">
        <f t="shared" si="16"/>
        <v>2.28570215</v>
      </c>
      <c r="AM211" s="26">
        <f t="shared" si="17"/>
        <v>1.57584255</v>
      </c>
      <c r="AN211" s="8"/>
      <c r="AO211" s="8" t="s">
        <v>403</v>
      </c>
      <c r="AP211" s="8" t="s">
        <v>404</v>
      </c>
      <c r="AQ211" s="8" t="s">
        <v>267</v>
      </c>
      <c r="AR211" s="27">
        <f t="shared" ref="AR211:BC211" si="226">LOG10(Z211+1)</f>
        <v>0.5671209531</v>
      </c>
      <c r="AS211" s="27">
        <f t="shared" si="226"/>
        <v>0.4872192847</v>
      </c>
      <c r="AT211" s="27">
        <f t="shared" si="226"/>
        <v>0.4652349445</v>
      </c>
      <c r="AU211" s="27">
        <f t="shared" si="226"/>
        <v>0.4838239168</v>
      </c>
      <c r="AV211" s="27">
        <f t="shared" si="226"/>
        <v>0.5501391271</v>
      </c>
      <c r="AW211" s="27">
        <f t="shared" si="226"/>
        <v>0.5362933964</v>
      </c>
      <c r="AX211" s="27">
        <f t="shared" si="226"/>
        <v>0.3500977574</v>
      </c>
      <c r="AY211" s="27">
        <f t="shared" si="226"/>
        <v>0.258527702</v>
      </c>
      <c r="AZ211" s="27">
        <f t="shared" si="226"/>
        <v>0.3686867967</v>
      </c>
      <c r="BA211" s="27">
        <f t="shared" si="226"/>
        <v>0.4274389964</v>
      </c>
      <c r="BB211" s="27">
        <f t="shared" si="226"/>
        <v>0.5239070223</v>
      </c>
      <c r="BC211" s="27">
        <f t="shared" si="226"/>
        <v>0.4840423154</v>
      </c>
      <c r="BD211" s="8"/>
      <c r="BE211" s="8"/>
      <c r="BF211" s="8"/>
      <c r="BG211" s="8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8"/>
      <c r="BU211" s="8"/>
      <c r="BV211" s="8"/>
      <c r="BW211" s="8"/>
    </row>
    <row r="212">
      <c r="A212" s="20" t="s">
        <v>405</v>
      </c>
      <c r="B212" s="8" t="s">
        <v>406</v>
      </c>
      <c r="C212" s="8">
        <v>325.0</v>
      </c>
      <c r="D212" s="8">
        <f t="shared" si="188"/>
        <v>975</v>
      </c>
      <c r="E212" s="8" t="s">
        <v>267</v>
      </c>
      <c r="F212" s="8">
        <f t="shared" si="3"/>
        <v>0.975</v>
      </c>
      <c r="G212" s="8">
        <v>43.0</v>
      </c>
      <c r="H212" s="8">
        <v>51.0</v>
      </c>
      <c r="I212" s="8">
        <v>52.0</v>
      </c>
      <c r="J212" s="8">
        <v>55.0</v>
      </c>
      <c r="K212" s="8">
        <v>52.0</v>
      </c>
      <c r="L212" s="8">
        <v>58.0</v>
      </c>
      <c r="M212" s="8">
        <v>52.0</v>
      </c>
      <c r="N212" s="8">
        <v>30.0</v>
      </c>
      <c r="O212" s="8">
        <v>40.0</v>
      </c>
      <c r="P212" s="8">
        <v>38.0</v>
      </c>
      <c r="Q212" s="8">
        <v>45.0</v>
      </c>
      <c r="R212" s="8">
        <v>36.0</v>
      </c>
      <c r="S212" s="6"/>
      <c r="T212" s="8"/>
      <c r="U212" s="8"/>
      <c r="V212" s="8"/>
      <c r="W212" s="6" t="s">
        <v>405</v>
      </c>
      <c r="X212" s="8" t="s">
        <v>406</v>
      </c>
      <c r="Y212" s="8" t="s">
        <v>267</v>
      </c>
      <c r="Z212" s="24">
        <f t="shared" si="4"/>
        <v>2.537546841</v>
      </c>
      <c r="AA212" s="24">
        <f t="shared" si="5"/>
        <v>2.015710686</v>
      </c>
      <c r="AB212" s="24">
        <f t="shared" si="6"/>
        <v>2.188483108</v>
      </c>
      <c r="AC212" s="24">
        <f t="shared" si="7"/>
        <v>2.468720193</v>
      </c>
      <c r="AD212" s="24">
        <f t="shared" si="8"/>
        <v>2.168903348</v>
      </c>
      <c r="AE212" s="24">
        <f t="shared" si="9"/>
        <v>2.699055331</v>
      </c>
      <c r="AF212" s="24">
        <f t="shared" si="10"/>
        <v>1.953601954</v>
      </c>
      <c r="AG212" s="24">
        <f t="shared" si="11"/>
        <v>1.935171746</v>
      </c>
      <c r="AH212" s="24">
        <f t="shared" si="12"/>
        <v>1.901095506</v>
      </c>
      <c r="AI212" s="24">
        <f t="shared" si="13"/>
        <v>2.263319336</v>
      </c>
      <c r="AJ212" s="24">
        <f t="shared" si="14"/>
        <v>2.714932127</v>
      </c>
      <c r="AK212" s="24">
        <f t="shared" si="15"/>
        <v>2.451731535</v>
      </c>
      <c r="AL212" s="28">
        <f t="shared" si="16"/>
        <v>2.346403251</v>
      </c>
      <c r="AM212" s="26">
        <f t="shared" si="17"/>
        <v>2.203308701</v>
      </c>
      <c r="AN212" s="8"/>
      <c r="AO212" s="8" t="s">
        <v>405</v>
      </c>
      <c r="AP212" s="8" t="s">
        <v>406</v>
      </c>
      <c r="AQ212" s="8" t="s">
        <v>267</v>
      </c>
      <c r="AR212" s="27">
        <f t="shared" ref="AR212:BC212" si="227">LOG10(Z212+1)</f>
        <v>0.5487021991</v>
      </c>
      <c r="AS212" s="27">
        <f t="shared" si="227"/>
        <v>0.4793896749</v>
      </c>
      <c r="AT212" s="27">
        <f t="shared" si="227"/>
        <v>0.5035841205</v>
      </c>
      <c r="AU212" s="27">
        <f t="shared" si="227"/>
        <v>0.5401692686</v>
      </c>
      <c r="AV212" s="27">
        <f t="shared" si="227"/>
        <v>0.5009089934</v>
      </c>
      <c r="AW212" s="27">
        <f t="shared" si="227"/>
        <v>0.5680908276</v>
      </c>
      <c r="AX212" s="27">
        <f t="shared" si="227"/>
        <v>0.4703519666</v>
      </c>
      <c r="AY212" s="27">
        <f t="shared" si="227"/>
        <v>0.4676335183</v>
      </c>
      <c r="AZ212" s="27">
        <f t="shared" si="227"/>
        <v>0.4625620263</v>
      </c>
      <c r="BA212" s="27">
        <f t="shared" si="227"/>
        <v>0.5136595743</v>
      </c>
      <c r="BB212" s="27">
        <f t="shared" si="227"/>
        <v>0.5699508834</v>
      </c>
      <c r="BC212" s="27">
        <f t="shared" si="227"/>
        <v>0.5380370103</v>
      </c>
      <c r="BD212" s="8"/>
      <c r="BE212" s="8"/>
      <c r="BF212" s="8"/>
      <c r="BG212" s="8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8"/>
      <c r="BU212" s="8"/>
      <c r="BV212" s="8"/>
      <c r="BW212" s="8"/>
    </row>
    <row r="213">
      <c r="A213" s="20" t="s">
        <v>407</v>
      </c>
      <c r="B213" s="8" t="s">
        <v>88</v>
      </c>
      <c r="C213" s="8">
        <v>381.0</v>
      </c>
      <c r="D213" s="8">
        <f t="shared" si="188"/>
        <v>1143</v>
      </c>
      <c r="E213" s="8" t="s">
        <v>267</v>
      </c>
      <c r="F213" s="8">
        <f t="shared" si="3"/>
        <v>1.143</v>
      </c>
      <c r="G213" s="8">
        <v>1.0</v>
      </c>
      <c r="H213" s="8">
        <v>5.0</v>
      </c>
      <c r="I213" s="8">
        <v>5.0</v>
      </c>
      <c r="J213" s="8">
        <v>2.0</v>
      </c>
      <c r="K213" s="8">
        <v>13.0</v>
      </c>
      <c r="L213" s="8">
        <v>8.0</v>
      </c>
      <c r="M213" s="8">
        <v>8.0</v>
      </c>
      <c r="N213" s="8">
        <v>6.0</v>
      </c>
      <c r="O213" s="8">
        <v>10.0</v>
      </c>
      <c r="P213" s="8">
        <v>2.0</v>
      </c>
      <c r="Q213" s="8">
        <v>3.0</v>
      </c>
      <c r="R213" s="8">
        <v>4.0</v>
      </c>
      <c r="S213" s="6"/>
      <c r="T213" s="8"/>
      <c r="U213" s="8"/>
      <c r="V213" s="8"/>
      <c r="W213" s="6" t="s">
        <v>407</v>
      </c>
      <c r="X213" s="8" t="s">
        <v>88</v>
      </c>
      <c r="Y213" s="8" t="s">
        <v>267</v>
      </c>
      <c r="Z213" s="24">
        <f t="shared" si="4"/>
        <v>0.05033893203</v>
      </c>
      <c r="AA213" s="24">
        <f t="shared" si="5"/>
        <v>0.1685723774</v>
      </c>
      <c r="AB213" s="24">
        <f t="shared" si="6"/>
        <v>0.1795015672</v>
      </c>
      <c r="AC213" s="24">
        <f t="shared" si="7"/>
        <v>0.07657686115</v>
      </c>
      <c r="AD213" s="24">
        <f t="shared" si="8"/>
        <v>0.4625286012</v>
      </c>
      <c r="AE213" s="24">
        <f t="shared" si="9"/>
        <v>0.3175646601</v>
      </c>
      <c r="AF213" s="24">
        <f t="shared" si="10"/>
        <v>0.2563782091</v>
      </c>
      <c r="AG213" s="24">
        <f t="shared" si="11"/>
        <v>0.3301474108</v>
      </c>
      <c r="AH213" s="24">
        <f t="shared" si="12"/>
        <v>0.4054173488</v>
      </c>
      <c r="AI213" s="24">
        <f t="shared" si="13"/>
        <v>0.1016133146</v>
      </c>
      <c r="AJ213" s="24">
        <f t="shared" si="14"/>
        <v>0.1543924656</v>
      </c>
      <c r="AK213" s="24">
        <f t="shared" si="15"/>
        <v>0.2323746716</v>
      </c>
      <c r="AL213" s="28">
        <f t="shared" si="16"/>
        <v>0.2091804999</v>
      </c>
      <c r="AM213" s="26">
        <f t="shared" si="17"/>
        <v>0.2467205701</v>
      </c>
      <c r="AN213" s="8"/>
      <c r="AO213" s="8" t="s">
        <v>407</v>
      </c>
      <c r="AP213" s="8" t="s">
        <v>88</v>
      </c>
      <c r="AQ213" s="8" t="s">
        <v>267</v>
      </c>
      <c r="AR213" s="27">
        <f t="shared" ref="AR213:BC213" si="228">LOG10(Z213+1)</f>
        <v>0.02132946341</v>
      </c>
      <c r="AS213" s="27">
        <f t="shared" si="228"/>
        <v>0.06765561628</v>
      </c>
      <c r="AT213" s="27">
        <f t="shared" si="228"/>
        <v>0.07169852228</v>
      </c>
      <c r="AU213" s="27">
        <f t="shared" si="228"/>
        <v>0.0320450413</v>
      </c>
      <c r="AV213" s="27">
        <f t="shared" si="228"/>
        <v>0.1651043679</v>
      </c>
      <c r="AW213" s="27">
        <f t="shared" si="228"/>
        <v>0.1197719376</v>
      </c>
      <c r="AX213" s="27">
        <f t="shared" si="228"/>
        <v>0.0991203953</v>
      </c>
      <c r="AY213" s="27">
        <f t="shared" si="228"/>
        <v>0.1238997734</v>
      </c>
      <c r="AZ213" s="27">
        <f t="shared" si="228"/>
        <v>0.1478053103</v>
      </c>
      <c r="BA213" s="27">
        <f t="shared" si="228"/>
        <v>0.04202917636</v>
      </c>
      <c r="BB213" s="27">
        <f t="shared" si="228"/>
        <v>0.06235348359</v>
      </c>
      <c r="BC213" s="27">
        <f t="shared" si="228"/>
        <v>0.0907427639</v>
      </c>
      <c r="BD213" s="8"/>
      <c r="BE213" s="8"/>
      <c r="BF213" s="8"/>
      <c r="BG213" s="8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8"/>
      <c r="BU213" s="8"/>
      <c r="BV213" s="8"/>
      <c r="BW213" s="8"/>
    </row>
    <row r="214">
      <c r="A214" s="20" t="s">
        <v>408</v>
      </c>
      <c r="B214" s="8" t="s">
        <v>409</v>
      </c>
      <c r="C214" s="8">
        <v>358.0</v>
      </c>
      <c r="D214" s="8">
        <v>1007.0</v>
      </c>
      <c r="E214" s="8" t="s">
        <v>267</v>
      </c>
      <c r="F214" s="8">
        <f t="shared" si="3"/>
        <v>1.007</v>
      </c>
      <c r="G214" s="8">
        <v>27.0</v>
      </c>
      <c r="H214" s="8">
        <v>50.0</v>
      </c>
      <c r="I214" s="8">
        <v>52.0</v>
      </c>
      <c r="J214" s="8">
        <v>58.0</v>
      </c>
      <c r="K214" s="8">
        <v>46.0</v>
      </c>
      <c r="L214" s="8">
        <v>51.0</v>
      </c>
      <c r="M214" s="8">
        <v>33.0</v>
      </c>
      <c r="N214" s="8">
        <v>26.0</v>
      </c>
      <c r="O214" s="8">
        <v>41.0</v>
      </c>
      <c r="P214" s="8">
        <v>26.0</v>
      </c>
      <c r="Q214" s="8">
        <v>30.0</v>
      </c>
      <c r="R214" s="8">
        <v>23.0</v>
      </c>
      <c r="S214" s="6"/>
      <c r="T214" s="8"/>
      <c r="U214" s="8"/>
      <c r="V214" s="8"/>
      <c r="W214" s="6" t="s">
        <v>408</v>
      </c>
      <c r="X214" s="8" t="s">
        <v>409</v>
      </c>
      <c r="Y214" s="8" t="s">
        <v>267</v>
      </c>
      <c r="Z214" s="24">
        <f t="shared" si="4"/>
        <v>1.542710806</v>
      </c>
      <c r="AA214" s="24">
        <f t="shared" si="5"/>
        <v>1.913388554</v>
      </c>
      <c r="AB214" s="24">
        <f t="shared" si="6"/>
        <v>2.118938461</v>
      </c>
      <c r="AC214" s="24">
        <f t="shared" si="7"/>
        <v>2.520648676</v>
      </c>
      <c r="AD214" s="24">
        <f t="shared" si="8"/>
        <v>1.85767541</v>
      </c>
      <c r="AE214" s="24">
        <f t="shared" si="9"/>
        <v>2.297889366</v>
      </c>
      <c r="AF214" s="24">
        <f t="shared" si="10"/>
        <v>1.200388489</v>
      </c>
      <c r="AG214" s="24">
        <f t="shared" si="11"/>
        <v>1.623853154</v>
      </c>
      <c r="AH214" s="24">
        <f t="shared" si="12"/>
        <v>1.886700419</v>
      </c>
      <c r="AI214" s="24">
        <f t="shared" si="13"/>
        <v>1.499376605</v>
      </c>
      <c r="AJ214" s="24">
        <f t="shared" si="14"/>
        <v>1.752438811</v>
      </c>
      <c r="AK214" s="24">
        <f t="shared" si="15"/>
        <v>1.516608178</v>
      </c>
      <c r="AL214" s="28">
        <f t="shared" si="16"/>
        <v>2.041875212</v>
      </c>
      <c r="AM214" s="26">
        <f t="shared" si="17"/>
        <v>1.579894276</v>
      </c>
      <c r="AN214" s="8"/>
      <c r="AO214" s="8" t="s">
        <v>408</v>
      </c>
      <c r="AP214" s="8" t="s">
        <v>409</v>
      </c>
      <c r="AQ214" s="8" t="s">
        <v>267</v>
      </c>
      <c r="AR214" s="27">
        <f t="shared" ref="AR214:BC214" si="229">LOG10(Z214+1)</f>
        <v>0.4052969687</v>
      </c>
      <c r="AS214" s="27">
        <f t="shared" si="229"/>
        <v>0.4643984096</v>
      </c>
      <c r="AT214" s="27">
        <f t="shared" si="229"/>
        <v>0.4940068058</v>
      </c>
      <c r="AU214" s="27">
        <f t="shared" si="229"/>
        <v>0.5466226892</v>
      </c>
      <c r="AV214" s="27">
        <f t="shared" si="229"/>
        <v>0.4560128978</v>
      </c>
      <c r="AW214" s="27">
        <f t="shared" si="229"/>
        <v>0.5182360823</v>
      </c>
      <c r="AX214" s="27">
        <f t="shared" si="229"/>
        <v>0.3424993644</v>
      </c>
      <c r="AY214" s="27">
        <f t="shared" si="229"/>
        <v>0.4189395257</v>
      </c>
      <c r="AZ214" s="27">
        <f t="shared" si="229"/>
        <v>0.4604017152</v>
      </c>
      <c r="BA214" s="27">
        <f t="shared" si="229"/>
        <v>0.3978317004</v>
      </c>
      <c r="BB214" s="27">
        <f t="shared" si="229"/>
        <v>0.439717673</v>
      </c>
      <c r="BC214" s="27">
        <f t="shared" si="229"/>
        <v>0.4008156036</v>
      </c>
      <c r="BD214" s="8"/>
      <c r="BE214" s="8"/>
      <c r="BF214" s="8"/>
      <c r="BG214" s="8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8"/>
      <c r="BU214" s="8"/>
      <c r="BV214" s="8"/>
      <c r="BW214" s="8"/>
    </row>
    <row r="215">
      <c r="A215" s="20" t="s">
        <v>410</v>
      </c>
      <c r="B215" s="8" t="s">
        <v>411</v>
      </c>
      <c r="C215" s="8">
        <v>399.0</v>
      </c>
      <c r="D215" s="8">
        <f t="shared" ref="D215:D240" si="231">C215*3</f>
        <v>1197</v>
      </c>
      <c r="E215" s="8" t="s">
        <v>267</v>
      </c>
      <c r="F215" s="8">
        <f t="shared" si="3"/>
        <v>1.197</v>
      </c>
      <c r="G215" s="8">
        <v>14.0</v>
      </c>
      <c r="H215" s="8">
        <v>21.0</v>
      </c>
      <c r="I215" s="8">
        <v>20.0</v>
      </c>
      <c r="J215" s="8">
        <v>16.0</v>
      </c>
      <c r="K215" s="8">
        <v>0.0</v>
      </c>
      <c r="L215" s="8">
        <v>14.0</v>
      </c>
      <c r="M215" s="8">
        <v>6.0</v>
      </c>
      <c r="N215" s="8">
        <v>6.0</v>
      </c>
      <c r="O215" s="8">
        <v>12.0</v>
      </c>
      <c r="P215" s="8">
        <v>5.0</v>
      </c>
      <c r="Q215" s="8">
        <v>11.0</v>
      </c>
      <c r="R215" s="8">
        <v>21.0</v>
      </c>
      <c r="S215" s="6"/>
      <c r="T215" s="8"/>
      <c r="U215" s="8"/>
      <c r="V215" s="8"/>
      <c r="W215" s="6" t="s">
        <v>410</v>
      </c>
      <c r="X215" s="8" t="s">
        <v>411</v>
      </c>
      <c r="Y215" s="8" t="s">
        <v>267</v>
      </c>
      <c r="Z215" s="24">
        <f t="shared" si="4"/>
        <v>0.6729520387</v>
      </c>
      <c r="AA215" s="24">
        <f t="shared" si="5"/>
        <v>0.6760639557</v>
      </c>
      <c r="AB215" s="24">
        <f t="shared" si="6"/>
        <v>0.6856150087</v>
      </c>
      <c r="AC215" s="24">
        <f t="shared" si="7"/>
        <v>0.5849781273</v>
      </c>
      <c r="AD215" s="24">
        <f t="shared" si="8"/>
        <v>0</v>
      </c>
      <c r="AE215" s="24">
        <f t="shared" si="9"/>
        <v>0.530667261</v>
      </c>
      <c r="AF215" s="24">
        <f t="shared" si="10"/>
        <v>0.1836092062</v>
      </c>
      <c r="AG215" s="24">
        <f t="shared" si="11"/>
        <v>0.3152535427</v>
      </c>
      <c r="AH215" s="24">
        <f t="shared" si="12"/>
        <v>0.4645534132</v>
      </c>
      <c r="AI215" s="24">
        <f t="shared" si="13"/>
        <v>0.2425731382</v>
      </c>
      <c r="AJ215" s="24">
        <f t="shared" si="14"/>
        <v>0.540567104</v>
      </c>
      <c r="AK215" s="24">
        <f t="shared" si="15"/>
        <v>1.16493092</v>
      </c>
      <c r="AL215" s="28">
        <f t="shared" si="16"/>
        <v>0.5250460652</v>
      </c>
      <c r="AM215" s="26">
        <f t="shared" si="17"/>
        <v>0.4852478873</v>
      </c>
      <c r="AN215" s="8"/>
      <c r="AO215" s="8" t="s">
        <v>410</v>
      </c>
      <c r="AP215" s="8" t="s">
        <v>411</v>
      </c>
      <c r="AQ215" s="8" t="s">
        <v>267</v>
      </c>
      <c r="AR215" s="27">
        <f t="shared" ref="AR215:BC215" si="230">LOG10(Z215+1)</f>
        <v>0.2234834905</v>
      </c>
      <c r="AS215" s="27">
        <f t="shared" si="230"/>
        <v>0.2242905865</v>
      </c>
      <c r="AT215" s="27">
        <f t="shared" si="230"/>
        <v>0.2267583896</v>
      </c>
      <c r="AU215" s="27">
        <f t="shared" si="230"/>
        <v>0.2000232733</v>
      </c>
      <c r="AV215" s="27">
        <f t="shared" si="230"/>
        <v>0</v>
      </c>
      <c r="AW215" s="27">
        <f t="shared" si="230"/>
        <v>0.1848807933</v>
      </c>
      <c r="AX215" s="27">
        <f t="shared" si="230"/>
        <v>0.07320833446</v>
      </c>
      <c r="AY215" s="27">
        <f t="shared" si="230"/>
        <v>0.1190094803</v>
      </c>
      <c r="AZ215" s="27">
        <f t="shared" si="230"/>
        <v>0.1657052153</v>
      </c>
      <c r="BA215" s="27">
        <f t="shared" si="230"/>
        <v>0.09432196086</v>
      </c>
      <c r="BB215" s="27">
        <f t="shared" si="230"/>
        <v>0.1876806201</v>
      </c>
      <c r="BC215" s="27">
        <f t="shared" si="230"/>
        <v>0.3354440431</v>
      </c>
      <c r="BD215" s="8"/>
      <c r="BE215" s="8"/>
      <c r="BF215" s="8"/>
      <c r="BG215" s="8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8"/>
      <c r="BU215" s="8"/>
      <c r="BV215" s="8"/>
      <c r="BW215" s="8"/>
    </row>
    <row r="216">
      <c r="A216" s="20" t="s">
        <v>412</v>
      </c>
      <c r="B216" s="8" t="s">
        <v>413</v>
      </c>
      <c r="C216" s="8">
        <v>398.0</v>
      </c>
      <c r="D216" s="8">
        <f t="shared" si="231"/>
        <v>1194</v>
      </c>
      <c r="E216" s="8" t="s">
        <v>267</v>
      </c>
      <c r="F216" s="8">
        <f t="shared" si="3"/>
        <v>1.194</v>
      </c>
      <c r="G216" s="8">
        <v>35.0</v>
      </c>
      <c r="H216" s="8">
        <v>41.0</v>
      </c>
      <c r="I216" s="8">
        <v>47.0</v>
      </c>
      <c r="J216" s="8">
        <v>53.0</v>
      </c>
      <c r="K216" s="8">
        <v>59.0</v>
      </c>
      <c r="L216" s="8">
        <v>67.0</v>
      </c>
      <c r="M216" s="8">
        <v>40.0</v>
      </c>
      <c r="N216" s="8">
        <v>20.0</v>
      </c>
      <c r="O216" s="8">
        <v>36.0</v>
      </c>
      <c r="P216" s="8">
        <v>29.0</v>
      </c>
      <c r="Q216" s="8">
        <v>22.0</v>
      </c>
      <c r="R216" s="8">
        <v>21.0</v>
      </c>
      <c r="S216" s="6"/>
      <c r="T216" s="8"/>
      <c r="U216" s="8"/>
      <c r="V216" s="8"/>
      <c r="W216" s="6" t="s">
        <v>412</v>
      </c>
      <c r="X216" s="8" t="s">
        <v>413</v>
      </c>
      <c r="Y216" s="8" t="s">
        <v>267</v>
      </c>
      <c r="Z216" s="24">
        <f t="shared" si="4"/>
        <v>1.686607182</v>
      </c>
      <c r="AA216" s="24">
        <f t="shared" si="5"/>
        <v>1.323250808</v>
      </c>
      <c r="AB216" s="24">
        <f t="shared" si="6"/>
        <v>1.6152435</v>
      </c>
      <c r="AC216" s="24">
        <f t="shared" si="7"/>
        <v>1.94260874</v>
      </c>
      <c r="AD216" s="24">
        <f t="shared" si="8"/>
        <v>2.009505301</v>
      </c>
      <c r="AE216" s="24">
        <f t="shared" si="9"/>
        <v>2.546002852</v>
      </c>
      <c r="AF216" s="24">
        <f t="shared" si="10"/>
        <v>1.227136906</v>
      </c>
      <c r="AG216" s="24">
        <f t="shared" si="11"/>
        <v>1.053485457</v>
      </c>
      <c r="AH216" s="24">
        <f t="shared" si="12"/>
        <v>1.397161898</v>
      </c>
      <c r="AI216" s="24">
        <f t="shared" si="13"/>
        <v>1.410459187</v>
      </c>
      <c r="AJ216" s="24">
        <f t="shared" si="14"/>
        <v>1.083850626</v>
      </c>
      <c r="AK216" s="24">
        <f t="shared" si="15"/>
        <v>1.167857882</v>
      </c>
      <c r="AL216" s="28">
        <f t="shared" si="16"/>
        <v>1.85386973</v>
      </c>
      <c r="AM216" s="26">
        <f t="shared" si="17"/>
        <v>1.223325326</v>
      </c>
      <c r="AN216" s="8"/>
      <c r="AO216" s="8" t="s">
        <v>412</v>
      </c>
      <c r="AP216" s="8" t="s">
        <v>413</v>
      </c>
      <c r="AQ216" s="8" t="s">
        <v>267</v>
      </c>
      <c r="AR216" s="27">
        <f t="shared" ref="AR216:BC216" si="232">LOG10(Z216+1)</f>
        <v>0.4292041715</v>
      </c>
      <c r="AS216" s="27">
        <f t="shared" si="232"/>
        <v>0.3660960968</v>
      </c>
      <c r="AT216" s="27">
        <f t="shared" si="232"/>
        <v>0.4175121313</v>
      </c>
      <c r="AU216" s="27">
        <f t="shared" si="232"/>
        <v>0.4687325206</v>
      </c>
      <c r="AV216" s="27">
        <f t="shared" si="232"/>
        <v>0.4784951126</v>
      </c>
      <c r="AW216" s="27">
        <f t="shared" si="232"/>
        <v>0.5497390805</v>
      </c>
      <c r="AX216" s="27">
        <f t="shared" si="232"/>
        <v>0.3477469146</v>
      </c>
      <c r="AY216" s="27">
        <f t="shared" si="232"/>
        <v>0.3124916314</v>
      </c>
      <c r="AZ216" s="27">
        <f t="shared" si="232"/>
        <v>0.3796973662</v>
      </c>
      <c r="BA216" s="27">
        <f t="shared" si="232"/>
        <v>0.3820997826</v>
      </c>
      <c r="BB216" s="27">
        <f t="shared" si="232"/>
        <v>0.3188665847</v>
      </c>
      <c r="BC216" s="27">
        <f t="shared" si="232"/>
        <v>0.3360308077</v>
      </c>
      <c r="BD216" s="8"/>
      <c r="BE216" s="8"/>
      <c r="BF216" s="8"/>
      <c r="BG216" s="8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8"/>
      <c r="BU216" s="8"/>
      <c r="BV216" s="8"/>
      <c r="BW216" s="8"/>
    </row>
    <row r="217">
      <c r="A217" s="20" t="s">
        <v>414</v>
      </c>
      <c r="B217" s="8" t="s">
        <v>415</v>
      </c>
      <c r="C217" s="8">
        <v>399.0</v>
      </c>
      <c r="D217" s="8">
        <f t="shared" si="231"/>
        <v>1197</v>
      </c>
      <c r="E217" s="8" t="s">
        <v>267</v>
      </c>
      <c r="F217" s="8">
        <f t="shared" si="3"/>
        <v>1.197</v>
      </c>
      <c r="G217" s="8">
        <v>18.0</v>
      </c>
      <c r="H217" s="8">
        <v>25.0</v>
      </c>
      <c r="I217" s="8">
        <v>12.0</v>
      </c>
      <c r="J217" s="8">
        <v>17.0</v>
      </c>
      <c r="K217" s="8">
        <v>24.0</v>
      </c>
      <c r="L217" s="8">
        <v>40.0</v>
      </c>
      <c r="M217" s="8">
        <v>20.0</v>
      </c>
      <c r="N217" s="8">
        <v>19.0</v>
      </c>
      <c r="O217" s="8">
        <v>11.0</v>
      </c>
      <c r="P217" s="8">
        <v>15.0</v>
      </c>
      <c r="Q217" s="8">
        <v>17.0</v>
      </c>
      <c r="R217" s="8">
        <v>14.0</v>
      </c>
      <c r="S217" s="6"/>
      <c r="T217" s="8"/>
      <c r="U217" s="8"/>
      <c r="V217" s="8"/>
      <c r="W217" s="6" t="s">
        <v>414</v>
      </c>
      <c r="X217" s="8" t="s">
        <v>415</v>
      </c>
      <c r="Y217" s="8" t="s">
        <v>267</v>
      </c>
      <c r="Z217" s="24">
        <f t="shared" si="4"/>
        <v>0.8652240498</v>
      </c>
      <c r="AA217" s="24">
        <f t="shared" si="5"/>
        <v>0.8048380424</v>
      </c>
      <c r="AB217" s="24">
        <f t="shared" si="6"/>
        <v>0.4113690052</v>
      </c>
      <c r="AC217" s="24">
        <f t="shared" si="7"/>
        <v>0.6215392603</v>
      </c>
      <c r="AD217" s="24">
        <f t="shared" si="8"/>
        <v>0.8153771986</v>
      </c>
      <c r="AE217" s="24">
        <f t="shared" si="9"/>
        <v>1.516192174</v>
      </c>
      <c r="AF217" s="24">
        <f t="shared" si="10"/>
        <v>0.6120306872</v>
      </c>
      <c r="AG217" s="24">
        <f t="shared" si="11"/>
        <v>0.9983028851</v>
      </c>
      <c r="AH217" s="24">
        <f t="shared" si="12"/>
        <v>0.4258406288</v>
      </c>
      <c r="AI217" s="24">
        <f t="shared" si="13"/>
        <v>0.7277194147</v>
      </c>
      <c r="AJ217" s="24">
        <f t="shared" si="14"/>
        <v>0.8354218881</v>
      </c>
      <c r="AK217" s="24">
        <f t="shared" si="15"/>
        <v>0.7766206131</v>
      </c>
      <c r="AL217" s="28">
        <f t="shared" si="16"/>
        <v>0.8390899551</v>
      </c>
      <c r="AM217" s="26">
        <f t="shared" si="17"/>
        <v>0.7293226861</v>
      </c>
      <c r="AN217" s="8"/>
      <c r="AO217" s="8" t="s">
        <v>414</v>
      </c>
      <c r="AP217" s="8" t="s">
        <v>415</v>
      </c>
      <c r="AQ217" s="8" t="s">
        <v>267</v>
      </c>
      <c r="AR217" s="27">
        <f t="shared" ref="AR217:BC217" si="233">LOG10(Z217+1)</f>
        <v>0.2707310065</v>
      </c>
      <c r="AS217" s="27">
        <f t="shared" si="233"/>
        <v>0.2564382365</v>
      </c>
      <c r="AT217" s="27">
        <f t="shared" si="233"/>
        <v>0.1496405757</v>
      </c>
      <c r="AU217" s="27">
        <f t="shared" si="233"/>
        <v>0.2099274682</v>
      </c>
      <c r="AV217" s="27">
        <f t="shared" si="233"/>
        <v>0.2589668763</v>
      </c>
      <c r="AW217" s="27">
        <f t="shared" si="233"/>
        <v>0.4007438073</v>
      </c>
      <c r="AX217" s="27">
        <f t="shared" si="233"/>
        <v>0.2073733049</v>
      </c>
      <c r="AY217" s="27">
        <f t="shared" si="233"/>
        <v>0.3006613154</v>
      </c>
      <c r="AZ217" s="27">
        <f t="shared" si="233"/>
        <v>0.1540709856</v>
      </c>
      <c r="BA217" s="27">
        <f t="shared" si="233"/>
        <v>0.2374732135</v>
      </c>
      <c r="BB217" s="27">
        <f t="shared" si="233"/>
        <v>0.2637359065</v>
      </c>
      <c r="BC217" s="27">
        <f t="shared" si="233"/>
        <v>0.2495946967</v>
      </c>
      <c r="BD217" s="8"/>
      <c r="BE217" s="8"/>
      <c r="BF217" s="8"/>
      <c r="BG217" s="8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8"/>
      <c r="BU217" s="8"/>
      <c r="BV217" s="8"/>
      <c r="BW217" s="8"/>
    </row>
    <row r="218">
      <c r="A218" s="20" t="s">
        <v>416</v>
      </c>
      <c r="B218" s="8" t="s">
        <v>417</v>
      </c>
      <c r="C218" s="8">
        <v>329.0</v>
      </c>
      <c r="D218" s="8">
        <f t="shared" si="231"/>
        <v>987</v>
      </c>
      <c r="E218" s="8" t="s">
        <v>267</v>
      </c>
      <c r="F218" s="8">
        <f t="shared" si="3"/>
        <v>0.987</v>
      </c>
      <c r="G218" s="8">
        <v>0.0</v>
      </c>
      <c r="H218" s="8">
        <v>0.0</v>
      </c>
      <c r="I218" s="8">
        <v>0.0</v>
      </c>
      <c r="J218" s="8">
        <v>0.0</v>
      </c>
      <c r="K218" s="8">
        <v>0.0</v>
      </c>
      <c r="L218" s="8">
        <v>0.0</v>
      </c>
      <c r="M218" s="8">
        <v>0.0</v>
      </c>
      <c r="N218" s="8">
        <v>0.0</v>
      </c>
      <c r="O218" s="8">
        <v>0.0</v>
      </c>
      <c r="P218" s="8">
        <v>0.0</v>
      </c>
      <c r="Q218" s="8">
        <v>21.0</v>
      </c>
      <c r="R218" s="8">
        <v>0.0</v>
      </c>
      <c r="S218" s="6"/>
      <c r="T218" s="8"/>
      <c r="U218" s="8"/>
      <c r="V218" s="8"/>
      <c r="W218" s="6" t="s">
        <v>416</v>
      </c>
      <c r="X218" s="8" t="s">
        <v>417</v>
      </c>
      <c r="Y218" s="8" t="s">
        <v>267</v>
      </c>
      <c r="Z218" s="24">
        <f t="shared" si="4"/>
        <v>0</v>
      </c>
      <c r="AA218" s="24">
        <f t="shared" si="5"/>
        <v>0</v>
      </c>
      <c r="AB218" s="24">
        <f t="shared" si="6"/>
        <v>0</v>
      </c>
      <c r="AC218" s="24">
        <f t="shared" si="7"/>
        <v>0</v>
      </c>
      <c r="AD218" s="24">
        <f t="shared" si="8"/>
        <v>0</v>
      </c>
      <c r="AE218" s="24">
        <f t="shared" si="9"/>
        <v>0</v>
      </c>
      <c r="AF218" s="24">
        <f t="shared" si="10"/>
        <v>0</v>
      </c>
      <c r="AG218" s="24">
        <f t="shared" si="11"/>
        <v>0</v>
      </c>
      <c r="AH218" s="24">
        <f t="shared" si="12"/>
        <v>0</v>
      </c>
      <c r="AI218" s="24">
        <f t="shared" si="13"/>
        <v>0</v>
      </c>
      <c r="AJ218" s="24">
        <f t="shared" si="14"/>
        <v>1.251564456</v>
      </c>
      <c r="AK218" s="24">
        <f t="shared" si="15"/>
        <v>0</v>
      </c>
      <c r="AL218" s="28">
        <f t="shared" si="16"/>
        <v>0</v>
      </c>
      <c r="AM218" s="26">
        <f t="shared" si="17"/>
        <v>0.2085940759</v>
      </c>
      <c r="AN218" s="8"/>
      <c r="AO218" s="8" t="s">
        <v>416</v>
      </c>
      <c r="AP218" s="8" t="s">
        <v>417</v>
      </c>
      <c r="AQ218" s="8" t="s">
        <v>267</v>
      </c>
      <c r="AR218" s="27">
        <f t="shared" ref="AR218:BC218" si="234">LOG10(Z218+1)</f>
        <v>0</v>
      </c>
      <c r="AS218" s="27">
        <f t="shared" si="234"/>
        <v>0</v>
      </c>
      <c r="AT218" s="27">
        <f t="shared" si="234"/>
        <v>0</v>
      </c>
      <c r="AU218" s="27">
        <f t="shared" si="234"/>
        <v>0</v>
      </c>
      <c r="AV218" s="27">
        <f t="shared" si="234"/>
        <v>0</v>
      </c>
      <c r="AW218" s="27">
        <f t="shared" si="234"/>
        <v>0</v>
      </c>
      <c r="AX218" s="27">
        <f t="shared" si="234"/>
        <v>0</v>
      </c>
      <c r="AY218" s="27">
        <f t="shared" si="234"/>
        <v>0</v>
      </c>
      <c r="AZ218" s="27">
        <f t="shared" si="234"/>
        <v>0</v>
      </c>
      <c r="BA218" s="27">
        <f t="shared" si="234"/>
        <v>0</v>
      </c>
      <c r="BB218" s="27">
        <f t="shared" si="234"/>
        <v>0.352484384</v>
      </c>
      <c r="BC218" s="27">
        <f t="shared" si="234"/>
        <v>0</v>
      </c>
      <c r="BD218" s="8"/>
      <c r="BE218" s="8"/>
      <c r="BF218" s="8"/>
      <c r="BG218" s="8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8"/>
      <c r="BU218" s="8"/>
      <c r="BV218" s="8"/>
      <c r="BW218" s="8"/>
    </row>
    <row r="219">
      <c r="A219" s="20" t="s">
        <v>418</v>
      </c>
      <c r="B219" s="8" t="s">
        <v>419</v>
      </c>
      <c r="C219" s="8">
        <v>416.0</v>
      </c>
      <c r="D219" s="8">
        <f t="shared" si="231"/>
        <v>1248</v>
      </c>
      <c r="E219" s="8" t="s">
        <v>267</v>
      </c>
      <c r="F219" s="8">
        <f t="shared" si="3"/>
        <v>1.248</v>
      </c>
      <c r="G219" s="8">
        <v>59.0</v>
      </c>
      <c r="H219" s="8">
        <v>52.0</v>
      </c>
      <c r="I219" s="8">
        <v>67.0</v>
      </c>
      <c r="J219" s="8">
        <v>74.0</v>
      </c>
      <c r="K219" s="8">
        <v>112.0</v>
      </c>
      <c r="L219" s="8">
        <v>77.0</v>
      </c>
      <c r="M219" s="8">
        <v>44.0</v>
      </c>
      <c r="N219" s="8">
        <v>19.0</v>
      </c>
      <c r="O219" s="8">
        <v>56.0</v>
      </c>
      <c r="P219" s="8">
        <v>35.0</v>
      </c>
      <c r="Q219" s="8">
        <v>29.0</v>
      </c>
      <c r="R219" s="8">
        <v>32.0</v>
      </c>
      <c r="S219" s="6"/>
      <c r="T219" s="8"/>
      <c r="U219" s="8"/>
      <c r="V219" s="8"/>
      <c r="W219" s="6" t="s">
        <v>418</v>
      </c>
      <c r="X219" s="8" t="s">
        <v>419</v>
      </c>
      <c r="Y219" s="8" t="s">
        <v>267</v>
      </c>
      <c r="Z219" s="24">
        <f t="shared" si="4"/>
        <v>2.720117435</v>
      </c>
      <c r="AA219" s="24">
        <f t="shared" si="5"/>
        <v>1.605651895</v>
      </c>
      <c r="AB219" s="24">
        <f t="shared" si="6"/>
        <v>2.202950244</v>
      </c>
      <c r="AC219" s="24">
        <f t="shared" si="7"/>
        <v>2.594961567</v>
      </c>
      <c r="AD219" s="24">
        <f t="shared" si="8"/>
        <v>3.64959698</v>
      </c>
      <c r="AE219" s="24">
        <f t="shared" si="9"/>
        <v>2.799397366</v>
      </c>
      <c r="AF219" s="24">
        <f t="shared" si="10"/>
        <v>1.291443599</v>
      </c>
      <c r="AG219" s="24">
        <f t="shared" si="11"/>
        <v>0.9575068537</v>
      </c>
      <c r="AH219" s="24">
        <f t="shared" si="12"/>
        <v>2.07932321</v>
      </c>
      <c r="AI219" s="24">
        <f t="shared" si="13"/>
        <v>1.628622055</v>
      </c>
      <c r="AJ219" s="24">
        <f t="shared" si="14"/>
        <v>1.366892911</v>
      </c>
      <c r="AK219" s="24">
        <f t="shared" si="15"/>
        <v>1.702591344</v>
      </c>
      <c r="AL219" s="28">
        <f t="shared" si="16"/>
        <v>2.595445914</v>
      </c>
      <c r="AM219" s="26">
        <f t="shared" si="17"/>
        <v>1.504396662</v>
      </c>
      <c r="AN219" s="8"/>
      <c r="AO219" s="8" t="s">
        <v>418</v>
      </c>
      <c r="AP219" s="8" t="s">
        <v>419</v>
      </c>
      <c r="AQ219" s="8" t="s">
        <v>267</v>
      </c>
      <c r="AR219" s="27">
        <f t="shared" ref="AR219:BC219" si="235">LOG10(Z219+1)</f>
        <v>0.5705566497</v>
      </c>
      <c r="AS219" s="27">
        <f t="shared" si="235"/>
        <v>0.4159163951</v>
      </c>
      <c r="AT219" s="27">
        <f t="shared" si="235"/>
        <v>0.5055501921</v>
      </c>
      <c r="AU219" s="27">
        <f t="shared" si="235"/>
        <v>0.5556942517</v>
      </c>
      <c r="AV219" s="27">
        <f t="shared" si="235"/>
        <v>0.6674153106</v>
      </c>
      <c r="AW219" s="27">
        <f t="shared" si="235"/>
        <v>0.5797147173</v>
      </c>
      <c r="AX219" s="27">
        <f t="shared" si="235"/>
        <v>0.3601091721</v>
      </c>
      <c r="AY219" s="27">
        <f t="shared" si="235"/>
        <v>0.2917032913</v>
      </c>
      <c r="AZ219" s="27">
        <f t="shared" si="235"/>
        <v>0.4884552754</v>
      </c>
      <c r="BA219" s="27">
        <f t="shared" si="235"/>
        <v>0.4197281475</v>
      </c>
      <c r="BB219" s="27">
        <f t="shared" si="235"/>
        <v>0.3741786089</v>
      </c>
      <c r="BC219" s="27">
        <f t="shared" si="235"/>
        <v>0.4317803815</v>
      </c>
      <c r="BD219" s="8"/>
      <c r="BE219" s="8"/>
      <c r="BF219" s="8"/>
      <c r="BG219" s="8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8"/>
      <c r="BU219" s="8"/>
      <c r="BV219" s="8"/>
      <c r="BW219" s="8"/>
    </row>
    <row r="220">
      <c r="A220" s="20" t="s">
        <v>420</v>
      </c>
      <c r="B220" s="8" t="s">
        <v>88</v>
      </c>
      <c r="C220" s="8">
        <v>381.0</v>
      </c>
      <c r="D220" s="8">
        <f t="shared" si="231"/>
        <v>1143</v>
      </c>
      <c r="E220" s="8" t="s">
        <v>267</v>
      </c>
      <c r="F220" s="8">
        <f t="shared" si="3"/>
        <v>1.143</v>
      </c>
      <c r="G220" s="8">
        <v>19.0</v>
      </c>
      <c r="H220" s="8">
        <v>25.0</v>
      </c>
      <c r="I220" s="8">
        <v>36.0</v>
      </c>
      <c r="J220" s="8">
        <v>29.0</v>
      </c>
      <c r="K220" s="8">
        <v>23.0</v>
      </c>
      <c r="L220" s="8">
        <v>15.0</v>
      </c>
      <c r="M220" s="8">
        <v>32.0</v>
      </c>
      <c r="N220" s="8">
        <v>4.0</v>
      </c>
      <c r="O220" s="8">
        <v>12.0</v>
      </c>
      <c r="P220" s="8">
        <v>10.0</v>
      </c>
      <c r="Q220" s="8">
        <v>23.0</v>
      </c>
      <c r="R220" s="8">
        <v>21.0</v>
      </c>
      <c r="S220" s="6"/>
      <c r="T220" s="8"/>
      <c r="U220" s="8"/>
      <c r="V220" s="8"/>
      <c r="W220" s="6" t="s">
        <v>420</v>
      </c>
      <c r="X220" s="8" t="s">
        <v>88</v>
      </c>
      <c r="Y220" s="8" t="s">
        <v>267</v>
      </c>
      <c r="Z220" s="24">
        <f t="shared" si="4"/>
        <v>0.9564397086</v>
      </c>
      <c r="AA220" s="24">
        <f t="shared" si="5"/>
        <v>0.842861887</v>
      </c>
      <c r="AB220" s="24">
        <f t="shared" si="6"/>
        <v>1.292411284</v>
      </c>
      <c r="AC220" s="24">
        <f t="shared" si="7"/>
        <v>1.110364487</v>
      </c>
      <c r="AD220" s="24">
        <f t="shared" si="8"/>
        <v>0.8183198328</v>
      </c>
      <c r="AE220" s="24">
        <f t="shared" si="9"/>
        <v>0.5954337378</v>
      </c>
      <c r="AF220" s="24">
        <f t="shared" si="10"/>
        <v>1.025512837</v>
      </c>
      <c r="AG220" s="24">
        <f t="shared" si="11"/>
        <v>0.2200982739</v>
      </c>
      <c r="AH220" s="24">
        <f t="shared" si="12"/>
        <v>0.4865008185</v>
      </c>
      <c r="AI220" s="24">
        <f t="shared" si="13"/>
        <v>0.508066573</v>
      </c>
      <c r="AJ220" s="24">
        <f t="shared" si="14"/>
        <v>1.18367557</v>
      </c>
      <c r="AK220" s="24">
        <f t="shared" si="15"/>
        <v>1.219967026</v>
      </c>
      <c r="AL220" s="28">
        <f t="shared" si="16"/>
        <v>0.9359718228</v>
      </c>
      <c r="AM220" s="26">
        <f t="shared" si="17"/>
        <v>0.773970183</v>
      </c>
      <c r="AN220" s="8"/>
      <c r="AO220" s="8" t="s">
        <v>420</v>
      </c>
      <c r="AP220" s="8" t="s">
        <v>88</v>
      </c>
      <c r="AQ220" s="8" t="s">
        <v>267</v>
      </c>
      <c r="AR220" s="27">
        <f t="shared" ref="AR220:BC220" si="236">LOG10(Z220+1)</f>
        <v>0.2914664688</v>
      </c>
      <c r="AS220" s="27">
        <f t="shared" si="236"/>
        <v>0.2654927883</v>
      </c>
      <c r="AT220" s="27">
        <f t="shared" si="236"/>
        <v>0.3602925375</v>
      </c>
      <c r="AU220" s="27">
        <f t="shared" si="236"/>
        <v>0.3243574699</v>
      </c>
      <c r="AV220" s="27">
        <f t="shared" si="236"/>
        <v>0.2596702757</v>
      </c>
      <c r="AW220" s="27">
        <f t="shared" si="236"/>
        <v>0.2028787716</v>
      </c>
      <c r="AX220" s="27">
        <f t="shared" si="236"/>
        <v>0.3065349998</v>
      </c>
      <c r="AY220" s="27">
        <f t="shared" si="236"/>
        <v>0.08639481271</v>
      </c>
      <c r="AZ220" s="27">
        <f t="shared" si="236"/>
        <v>0.1721651527</v>
      </c>
      <c r="BA220" s="27">
        <f t="shared" si="236"/>
        <v>0.1784205137</v>
      </c>
      <c r="BB220" s="27">
        <f t="shared" si="236"/>
        <v>0.3391881154</v>
      </c>
      <c r="BC220" s="27">
        <f t="shared" si="236"/>
        <v>0.3463465238</v>
      </c>
      <c r="BD220" s="8"/>
      <c r="BE220" s="8"/>
      <c r="BF220" s="8"/>
      <c r="BG220" s="8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8"/>
      <c r="BU220" s="8"/>
      <c r="BV220" s="8"/>
      <c r="BW220" s="8"/>
    </row>
    <row r="221">
      <c r="A221" s="20" t="s">
        <v>421</v>
      </c>
      <c r="B221" s="8" t="s">
        <v>88</v>
      </c>
      <c r="C221" s="8">
        <v>393.0</v>
      </c>
      <c r="D221" s="8">
        <f t="shared" si="231"/>
        <v>1179</v>
      </c>
      <c r="E221" s="8" t="s">
        <v>267</v>
      </c>
      <c r="F221" s="8">
        <f t="shared" si="3"/>
        <v>1.179</v>
      </c>
      <c r="G221" s="8">
        <v>30.0</v>
      </c>
      <c r="H221" s="8">
        <v>38.0</v>
      </c>
      <c r="I221" s="8">
        <v>32.0</v>
      </c>
      <c r="J221" s="8">
        <v>34.0</v>
      </c>
      <c r="K221" s="8">
        <v>31.0</v>
      </c>
      <c r="L221" s="8">
        <v>54.0</v>
      </c>
      <c r="M221" s="8">
        <v>30.0</v>
      </c>
      <c r="N221" s="8">
        <v>21.0</v>
      </c>
      <c r="O221" s="8">
        <v>55.0</v>
      </c>
      <c r="P221" s="8">
        <v>19.0</v>
      </c>
      <c r="Q221" s="8">
        <v>17.0</v>
      </c>
      <c r="R221" s="8">
        <v>31.0</v>
      </c>
      <c r="S221" s="6"/>
      <c r="T221" s="8"/>
      <c r="U221" s="8"/>
      <c r="V221" s="8"/>
      <c r="W221" s="6" t="s">
        <v>421</v>
      </c>
      <c r="X221" s="8" t="s">
        <v>88</v>
      </c>
      <c r="Y221" s="8" t="s">
        <v>267</v>
      </c>
      <c r="Z221" s="24">
        <f t="shared" si="4"/>
        <v>1.464055962</v>
      </c>
      <c r="AA221" s="24">
        <f t="shared" si="5"/>
        <v>1.242030982</v>
      </c>
      <c r="AB221" s="24">
        <f t="shared" si="6"/>
        <v>1.113731861</v>
      </c>
      <c r="AC221" s="24">
        <f t="shared" si="7"/>
        <v>1.262056819</v>
      </c>
      <c r="AD221" s="24">
        <f t="shared" si="8"/>
        <v>1.06927487</v>
      </c>
      <c r="AE221" s="24">
        <f t="shared" si="9"/>
        <v>2.078109198</v>
      </c>
      <c r="AF221" s="24">
        <f t="shared" si="10"/>
        <v>0.9320620008</v>
      </c>
      <c r="AG221" s="24">
        <f t="shared" si="11"/>
        <v>1.120233008</v>
      </c>
      <c r="AH221" s="24">
        <f t="shared" si="12"/>
        <v>2.161710062</v>
      </c>
      <c r="AI221" s="24">
        <f t="shared" si="13"/>
        <v>0.9358508707</v>
      </c>
      <c r="AJ221" s="24">
        <f t="shared" si="14"/>
        <v>0.8481764207</v>
      </c>
      <c r="AK221" s="24">
        <f t="shared" si="15"/>
        <v>1.745914279</v>
      </c>
      <c r="AL221" s="28">
        <f t="shared" si="16"/>
        <v>1.371543282</v>
      </c>
      <c r="AM221" s="26">
        <f t="shared" si="17"/>
        <v>1.290657774</v>
      </c>
      <c r="AN221" s="8"/>
      <c r="AO221" s="8" t="s">
        <v>421</v>
      </c>
      <c r="AP221" s="8" t="s">
        <v>88</v>
      </c>
      <c r="AQ221" s="8" t="s">
        <v>267</v>
      </c>
      <c r="AR221" s="27">
        <f t="shared" ref="AR221:BC221" si="237">LOG10(Z221+1)</f>
        <v>0.391650567</v>
      </c>
      <c r="AS221" s="27">
        <f t="shared" si="237"/>
        <v>0.3506416097</v>
      </c>
      <c r="AT221" s="27">
        <f t="shared" si="237"/>
        <v>0.3250498938</v>
      </c>
      <c r="AU221" s="27">
        <f t="shared" si="237"/>
        <v>0.3545035094</v>
      </c>
      <c r="AV221" s="27">
        <f t="shared" si="237"/>
        <v>0.3158181835</v>
      </c>
      <c r="AW221" s="27">
        <f t="shared" si="237"/>
        <v>0.4882840226</v>
      </c>
      <c r="AX221" s="27">
        <f t="shared" si="237"/>
        <v>0.286021059</v>
      </c>
      <c r="AY221" s="27">
        <f t="shared" si="237"/>
        <v>0.3263835915</v>
      </c>
      <c r="AZ221" s="27">
        <f t="shared" si="237"/>
        <v>0.4999220414</v>
      </c>
      <c r="BA221" s="27">
        <f t="shared" si="237"/>
        <v>0.2868718982</v>
      </c>
      <c r="BB221" s="27">
        <f t="shared" si="237"/>
        <v>0.2667434252</v>
      </c>
      <c r="BC221" s="27">
        <f t="shared" si="237"/>
        <v>0.4386869755</v>
      </c>
      <c r="BD221" s="8"/>
      <c r="BE221" s="8"/>
      <c r="BF221" s="8"/>
      <c r="BG221" s="8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8"/>
      <c r="BU221" s="8"/>
      <c r="BV221" s="8"/>
      <c r="BW221" s="8"/>
    </row>
    <row r="222">
      <c r="A222" s="20" t="s">
        <v>422</v>
      </c>
      <c r="B222" s="8" t="s">
        <v>423</v>
      </c>
      <c r="C222" s="8">
        <v>372.0</v>
      </c>
      <c r="D222" s="8">
        <f t="shared" si="231"/>
        <v>1116</v>
      </c>
      <c r="E222" s="8" t="s">
        <v>267</v>
      </c>
      <c r="F222" s="8">
        <f t="shared" si="3"/>
        <v>1.116</v>
      </c>
      <c r="G222" s="8">
        <v>28.0</v>
      </c>
      <c r="H222" s="8">
        <v>144.0</v>
      </c>
      <c r="I222" s="8">
        <v>38.0</v>
      </c>
      <c r="J222" s="8">
        <v>56.0</v>
      </c>
      <c r="K222" s="8">
        <v>110.0</v>
      </c>
      <c r="L222" s="8">
        <v>32.0</v>
      </c>
      <c r="M222" s="8">
        <v>94.0</v>
      </c>
      <c r="N222" s="8">
        <v>27.0</v>
      </c>
      <c r="O222" s="8">
        <v>62.0</v>
      </c>
      <c r="P222" s="8">
        <v>30.0</v>
      </c>
      <c r="Q222" s="8">
        <v>44.0</v>
      </c>
      <c r="R222" s="8">
        <v>26.0</v>
      </c>
      <c r="S222" s="6"/>
      <c r="T222" s="8"/>
      <c r="U222" s="8"/>
      <c r="V222" s="8"/>
      <c r="W222" s="6" t="s">
        <v>422</v>
      </c>
      <c r="X222" s="8" t="s">
        <v>423</v>
      </c>
      <c r="Y222" s="8" t="s">
        <v>267</v>
      </c>
      <c r="Z222" s="24">
        <f t="shared" si="4"/>
        <v>1.443590664</v>
      </c>
      <c r="AA222" s="24">
        <f t="shared" si="5"/>
        <v>4.972341351</v>
      </c>
      <c r="AB222" s="24">
        <f t="shared" si="6"/>
        <v>1.397217038</v>
      </c>
      <c r="AC222" s="24">
        <f t="shared" si="7"/>
        <v>2.19602676</v>
      </c>
      <c r="AD222" s="24">
        <f t="shared" si="8"/>
        <v>4.008389925</v>
      </c>
      <c r="AE222" s="24">
        <f t="shared" si="9"/>
        <v>1.300990704</v>
      </c>
      <c r="AF222" s="24">
        <f t="shared" si="10"/>
        <v>3.085325666</v>
      </c>
      <c r="AG222" s="24">
        <f t="shared" si="11"/>
        <v>1.521606817</v>
      </c>
      <c r="AH222" s="24">
        <f t="shared" si="12"/>
        <v>2.574400165</v>
      </c>
      <c r="AI222" s="24">
        <f t="shared" si="13"/>
        <v>1.561075519</v>
      </c>
      <c r="AJ222" s="24">
        <f t="shared" si="14"/>
        <v>2.319207253</v>
      </c>
      <c r="AK222" s="24">
        <f t="shared" si="15"/>
        <v>1.546978157</v>
      </c>
      <c r="AL222" s="28">
        <f t="shared" si="16"/>
        <v>2.55309274</v>
      </c>
      <c r="AM222" s="26">
        <f t="shared" si="17"/>
        <v>2.101432263</v>
      </c>
      <c r="AN222" s="8"/>
      <c r="AO222" s="8" t="s">
        <v>422</v>
      </c>
      <c r="AP222" s="8" t="s">
        <v>423</v>
      </c>
      <c r="AQ222" s="8" t="s">
        <v>267</v>
      </c>
      <c r="AR222" s="27">
        <f t="shared" ref="AR222:BC222" si="238">LOG10(Z222+1)</f>
        <v>0.3880284571</v>
      </c>
      <c r="AS222" s="27">
        <f t="shared" si="238"/>
        <v>0.776144622</v>
      </c>
      <c r="AT222" s="27">
        <f t="shared" si="238"/>
        <v>0.3797073557</v>
      </c>
      <c r="AU222" s="27">
        <f t="shared" si="238"/>
        <v>0.504610407</v>
      </c>
      <c r="AV222" s="27">
        <f t="shared" si="238"/>
        <v>0.6996981332</v>
      </c>
      <c r="AW222" s="27">
        <f t="shared" si="238"/>
        <v>0.3619148642</v>
      </c>
      <c r="AX222" s="27">
        <f t="shared" si="238"/>
        <v>0.6112266825</v>
      </c>
      <c r="AY222" s="27">
        <f t="shared" si="238"/>
        <v>0.4016773699</v>
      </c>
      <c r="AZ222" s="27">
        <f t="shared" si="238"/>
        <v>0.5532031715</v>
      </c>
      <c r="BA222" s="27">
        <f t="shared" si="238"/>
        <v>0.4084223847</v>
      </c>
      <c r="BB222" s="27">
        <f t="shared" si="238"/>
        <v>0.5210343708</v>
      </c>
      <c r="BC222" s="27">
        <f t="shared" si="238"/>
        <v>0.4060252204</v>
      </c>
      <c r="BD222" s="8"/>
      <c r="BE222" s="8"/>
      <c r="BF222" s="8"/>
      <c r="BG222" s="8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8"/>
      <c r="BU222" s="8"/>
      <c r="BV222" s="8"/>
      <c r="BW222" s="8"/>
    </row>
    <row r="223">
      <c r="A223" s="20" t="s">
        <v>424</v>
      </c>
      <c r="B223" s="8" t="s">
        <v>425</v>
      </c>
      <c r="C223" s="8">
        <v>372.0</v>
      </c>
      <c r="D223" s="8">
        <f t="shared" si="231"/>
        <v>1116</v>
      </c>
      <c r="E223" s="8" t="s">
        <v>267</v>
      </c>
      <c r="F223" s="8">
        <f t="shared" si="3"/>
        <v>1.116</v>
      </c>
      <c r="G223" s="8">
        <v>95.0</v>
      </c>
      <c r="H223" s="8">
        <v>107.0</v>
      </c>
      <c r="I223" s="8">
        <v>103.0</v>
      </c>
      <c r="J223" s="8">
        <v>126.0</v>
      </c>
      <c r="K223" s="8">
        <v>173.0</v>
      </c>
      <c r="L223" s="8">
        <v>125.0</v>
      </c>
      <c r="M223" s="8">
        <v>77.0</v>
      </c>
      <c r="N223" s="8">
        <v>43.0</v>
      </c>
      <c r="O223" s="8">
        <v>78.0</v>
      </c>
      <c r="P223" s="8">
        <v>52.0</v>
      </c>
      <c r="Q223" s="8">
        <v>58.0</v>
      </c>
      <c r="R223" s="8">
        <v>38.0</v>
      </c>
      <c r="S223" s="6"/>
      <c r="T223" s="8"/>
      <c r="U223" s="8"/>
      <c r="V223" s="8"/>
      <c r="W223" s="6" t="s">
        <v>424</v>
      </c>
      <c r="X223" s="8" t="s">
        <v>425</v>
      </c>
      <c r="Y223" s="8" t="s">
        <v>267</v>
      </c>
      <c r="Z223" s="24">
        <f t="shared" si="4"/>
        <v>4.897896895</v>
      </c>
      <c r="AA223" s="24">
        <f t="shared" si="5"/>
        <v>3.694725865</v>
      </c>
      <c r="AB223" s="24">
        <f t="shared" si="6"/>
        <v>3.78719355</v>
      </c>
      <c r="AC223" s="24">
        <f t="shared" si="7"/>
        <v>4.94106021</v>
      </c>
      <c r="AD223" s="24">
        <f t="shared" si="8"/>
        <v>6.304104154</v>
      </c>
      <c r="AE223" s="24">
        <f t="shared" si="9"/>
        <v>5.081994939</v>
      </c>
      <c r="AF223" s="24">
        <f t="shared" si="10"/>
        <v>2.527341237</v>
      </c>
      <c r="AG223" s="24">
        <f t="shared" si="11"/>
        <v>2.423299745</v>
      </c>
      <c r="AH223" s="24">
        <f t="shared" si="12"/>
        <v>3.238761498</v>
      </c>
      <c r="AI223" s="24">
        <f t="shared" si="13"/>
        <v>2.705864232</v>
      </c>
      <c r="AJ223" s="24">
        <f t="shared" si="14"/>
        <v>3.057136833</v>
      </c>
      <c r="AK223" s="24">
        <f t="shared" si="15"/>
        <v>2.260968075</v>
      </c>
      <c r="AL223" s="28">
        <f t="shared" si="16"/>
        <v>4.784495936</v>
      </c>
      <c r="AM223" s="26">
        <f t="shared" si="17"/>
        <v>2.702228603</v>
      </c>
      <c r="AN223" s="8"/>
      <c r="AO223" s="8" t="s">
        <v>424</v>
      </c>
      <c r="AP223" s="8" t="s">
        <v>425</v>
      </c>
      <c r="AQ223" s="8" t="s">
        <v>267</v>
      </c>
      <c r="AR223" s="27">
        <f t="shared" ref="AR223:BC223" si="239">LOG10(Z223+1)</f>
        <v>0.7706971761</v>
      </c>
      <c r="AS223" s="27">
        <f t="shared" si="239"/>
        <v>0.671610238</v>
      </c>
      <c r="AT223" s="27">
        <f t="shared" si="239"/>
        <v>0.6800809867</v>
      </c>
      <c r="AU223" s="27">
        <f t="shared" si="239"/>
        <v>0.7738639538</v>
      </c>
      <c r="AV223" s="27">
        <f t="shared" si="239"/>
        <v>0.8635669575</v>
      </c>
      <c r="AW223" s="27">
        <f t="shared" si="239"/>
        <v>0.7840460544</v>
      </c>
      <c r="AX223" s="27">
        <f t="shared" si="239"/>
        <v>0.5474474756</v>
      </c>
      <c r="AY223" s="27">
        <f t="shared" si="239"/>
        <v>0.5344449278</v>
      </c>
      <c r="AZ223" s="27">
        <f t="shared" si="239"/>
        <v>0.6272389808</v>
      </c>
      <c r="BA223" s="27">
        <f t="shared" si="239"/>
        <v>0.5688895045</v>
      </c>
      <c r="BB223" s="27">
        <f t="shared" si="239"/>
        <v>0.6082196552</v>
      </c>
      <c r="BC223" s="27">
        <f t="shared" si="239"/>
        <v>0.5133465471</v>
      </c>
      <c r="BD223" s="8"/>
      <c r="BE223" s="8"/>
      <c r="BF223" s="8"/>
      <c r="BG223" s="8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8"/>
      <c r="BU223" s="8"/>
      <c r="BV223" s="8"/>
      <c r="BW223" s="8"/>
    </row>
    <row r="224">
      <c r="A224" s="20" t="s">
        <v>426</v>
      </c>
      <c r="B224" s="8" t="s">
        <v>88</v>
      </c>
      <c r="C224" s="8">
        <v>395.0</v>
      </c>
      <c r="D224" s="8">
        <f t="shared" si="231"/>
        <v>1185</v>
      </c>
      <c r="E224" s="8" t="s">
        <v>267</v>
      </c>
      <c r="F224" s="8">
        <f t="shared" si="3"/>
        <v>1.185</v>
      </c>
      <c r="G224" s="8">
        <v>22.0</v>
      </c>
      <c r="H224" s="8">
        <v>27.0</v>
      </c>
      <c r="I224" s="8">
        <v>22.0</v>
      </c>
      <c r="J224" s="8">
        <v>14.0</v>
      </c>
      <c r="K224" s="8">
        <v>21.0</v>
      </c>
      <c r="L224" s="8">
        <v>37.0</v>
      </c>
      <c r="M224" s="8">
        <v>20.0</v>
      </c>
      <c r="N224" s="8">
        <v>13.0</v>
      </c>
      <c r="O224" s="8">
        <v>25.0</v>
      </c>
      <c r="P224" s="8">
        <v>15.0</v>
      </c>
      <c r="Q224" s="8">
        <v>14.0</v>
      </c>
      <c r="R224" s="8">
        <v>16.0</v>
      </c>
      <c r="S224" s="6"/>
      <c r="T224" s="8"/>
      <c r="U224" s="8"/>
      <c r="V224" s="8"/>
      <c r="W224" s="6" t="s">
        <v>426</v>
      </c>
      <c r="X224" s="8" t="s">
        <v>88</v>
      </c>
      <c r="Y224" s="8" t="s">
        <v>267</v>
      </c>
      <c r="Z224" s="24">
        <f t="shared" si="4"/>
        <v>1.068204882</v>
      </c>
      <c r="AA224" s="24">
        <f t="shared" si="5"/>
        <v>0.8780273652</v>
      </c>
      <c r="AB224" s="24">
        <f t="shared" si="6"/>
        <v>0.76181374</v>
      </c>
      <c r="AC224" s="24">
        <f t="shared" si="7"/>
        <v>0.5170392119</v>
      </c>
      <c r="AD224" s="24">
        <f t="shared" si="8"/>
        <v>0.72067991</v>
      </c>
      <c r="AE224" s="24">
        <f t="shared" si="9"/>
        <v>1.416680068</v>
      </c>
      <c r="AF224" s="24">
        <f t="shared" si="10"/>
        <v>0.6182284663</v>
      </c>
      <c r="AG224" s="24">
        <f t="shared" si="11"/>
        <v>0.6899662978</v>
      </c>
      <c r="AH224" s="24">
        <f t="shared" si="12"/>
        <v>0.9776203157</v>
      </c>
      <c r="AI224" s="24">
        <f t="shared" si="13"/>
        <v>0.7350887252</v>
      </c>
      <c r="AJ224" s="24">
        <f t="shared" si="14"/>
        <v>0.6949615289</v>
      </c>
      <c r="AK224" s="24">
        <f t="shared" si="15"/>
        <v>0.8965544293</v>
      </c>
      <c r="AL224" s="28">
        <f t="shared" si="16"/>
        <v>0.8937408627</v>
      </c>
      <c r="AM224" s="26">
        <f t="shared" si="17"/>
        <v>0.7687366272</v>
      </c>
      <c r="AN224" s="8"/>
      <c r="AO224" s="8" t="s">
        <v>426</v>
      </c>
      <c r="AP224" s="8" t="s">
        <v>88</v>
      </c>
      <c r="AQ224" s="8" t="s">
        <v>267</v>
      </c>
      <c r="AR224" s="27">
        <f t="shared" ref="AR224:BC224" si="240">LOG10(Z224+1)</f>
        <v>0.3155935589</v>
      </c>
      <c r="AS224" s="27">
        <f t="shared" si="240"/>
        <v>0.2737019162</v>
      </c>
      <c r="AT224" s="27">
        <f t="shared" si="240"/>
        <v>0.2459599926</v>
      </c>
      <c r="AU224" s="27">
        <f t="shared" si="240"/>
        <v>0.1809968064</v>
      </c>
      <c r="AV224" s="27">
        <f t="shared" si="240"/>
        <v>0.2357000881</v>
      </c>
      <c r="AW224" s="27">
        <f t="shared" si="240"/>
        <v>0.3832191601</v>
      </c>
      <c r="AX224" s="27">
        <f t="shared" si="240"/>
        <v>0.2090398366</v>
      </c>
      <c r="AY224" s="27">
        <f t="shared" si="240"/>
        <v>0.2278780438</v>
      </c>
      <c r="AZ224" s="27">
        <f t="shared" si="240"/>
        <v>0.2961429149</v>
      </c>
      <c r="BA224" s="27">
        <f t="shared" si="240"/>
        <v>0.2393216877</v>
      </c>
      <c r="BB224" s="27">
        <f t="shared" si="240"/>
        <v>0.2291598453</v>
      </c>
      <c r="BC224" s="27">
        <f t="shared" si="240"/>
        <v>0.277965311</v>
      </c>
      <c r="BD224" s="8"/>
      <c r="BE224" s="8"/>
      <c r="BF224" s="8"/>
      <c r="BG224" s="8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8"/>
      <c r="BU224" s="8"/>
      <c r="BV224" s="8"/>
      <c r="BW224" s="8"/>
    </row>
    <row r="225">
      <c r="A225" s="20" t="s">
        <v>427</v>
      </c>
      <c r="B225" s="8" t="s">
        <v>88</v>
      </c>
      <c r="C225" s="8">
        <v>396.0</v>
      </c>
      <c r="D225" s="8">
        <f t="shared" si="231"/>
        <v>1188</v>
      </c>
      <c r="E225" s="8" t="s">
        <v>267</v>
      </c>
      <c r="F225" s="8">
        <f t="shared" si="3"/>
        <v>1.188</v>
      </c>
      <c r="G225" s="8">
        <v>37.0</v>
      </c>
      <c r="H225" s="8">
        <v>46.0</v>
      </c>
      <c r="I225" s="8">
        <v>43.0</v>
      </c>
      <c r="J225" s="8">
        <v>42.0</v>
      </c>
      <c r="K225" s="8">
        <v>49.0</v>
      </c>
      <c r="L225" s="8">
        <v>63.0</v>
      </c>
      <c r="M225" s="8">
        <v>37.0</v>
      </c>
      <c r="N225" s="8">
        <v>20.0</v>
      </c>
      <c r="O225" s="8">
        <v>38.0</v>
      </c>
      <c r="P225" s="8">
        <v>12.0</v>
      </c>
      <c r="Q225" s="8">
        <v>18.0</v>
      </c>
      <c r="R225" s="8">
        <v>25.0</v>
      </c>
      <c r="S225" s="6"/>
      <c r="T225" s="8"/>
      <c r="U225" s="8"/>
      <c r="V225" s="8"/>
      <c r="W225" s="6" t="s">
        <v>427</v>
      </c>
      <c r="X225" s="8" t="s">
        <v>88</v>
      </c>
      <c r="Y225" s="8" t="s">
        <v>267</v>
      </c>
      <c r="Z225" s="24">
        <f t="shared" si="4"/>
        <v>1.791989709</v>
      </c>
      <c r="AA225" s="24">
        <f t="shared" si="5"/>
        <v>1.492120953</v>
      </c>
      <c r="AB225" s="24">
        <f t="shared" si="6"/>
        <v>1.485239483</v>
      </c>
      <c r="AC225" s="24">
        <f t="shared" si="7"/>
        <v>1.547200672</v>
      </c>
      <c r="AD225" s="24">
        <f t="shared" si="8"/>
        <v>1.677340026</v>
      </c>
      <c r="AE225" s="24">
        <f t="shared" si="9"/>
        <v>2.406093604</v>
      </c>
      <c r="AF225" s="24">
        <f t="shared" si="10"/>
        <v>1.140834474</v>
      </c>
      <c r="AG225" s="24">
        <f t="shared" si="11"/>
        <v>1.05880609</v>
      </c>
      <c r="AH225" s="24">
        <f t="shared" si="12"/>
        <v>1.482230398</v>
      </c>
      <c r="AI225" s="24">
        <f t="shared" si="13"/>
        <v>0.5865859524</v>
      </c>
      <c r="AJ225" s="24">
        <f t="shared" si="14"/>
        <v>0.8912655971</v>
      </c>
      <c r="AK225" s="24">
        <f t="shared" si="15"/>
        <v>1.397328755</v>
      </c>
      <c r="AL225" s="28">
        <f t="shared" si="16"/>
        <v>1.733330741</v>
      </c>
      <c r="AM225" s="26">
        <f t="shared" si="17"/>
        <v>1.092841878</v>
      </c>
      <c r="AN225" s="8"/>
      <c r="AO225" s="8" t="s">
        <v>427</v>
      </c>
      <c r="AP225" s="8" t="s">
        <v>88</v>
      </c>
      <c r="AQ225" s="8" t="s">
        <v>267</v>
      </c>
      <c r="AR225" s="27">
        <f t="shared" ref="AR225:BC225" si="241">LOG10(Z225+1)</f>
        <v>0.4459138132</v>
      </c>
      <c r="AS225" s="27">
        <f t="shared" si="241"/>
        <v>0.3965691166</v>
      </c>
      <c r="AT225" s="27">
        <f t="shared" si="241"/>
        <v>0.3953682446</v>
      </c>
      <c r="AU225" s="27">
        <f t="shared" si="241"/>
        <v>0.4060631606</v>
      </c>
      <c r="AV225" s="27">
        <f t="shared" si="241"/>
        <v>0.4277035308</v>
      </c>
      <c r="AW225" s="27">
        <f t="shared" si="241"/>
        <v>0.5322565788</v>
      </c>
      <c r="AX225" s="27">
        <f t="shared" si="241"/>
        <v>0.3305830897</v>
      </c>
      <c r="AY225" s="27">
        <f t="shared" si="241"/>
        <v>0.3136154443</v>
      </c>
      <c r="AZ225" s="27">
        <f t="shared" si="241"/>
        <v>0.3948420898</v>
      </c>
      <c r="BA225" s="27">
        <f t="shared" si="241"/>
        <v>0.2004636047</v>
      </c>
      <c r="BB225" s="27">
        <f t="shared" si="241"/>
        <v>0.2767525226</v>
      </c>
      <c r="BC225" s="27">
        <f t="shared" si="241"/>
        <v>0.3797275945</v>
      </c>
      <c r="BD225" s="8"/>
      <c r="BE225" s="8"/>
      <c r="BF225" s="8"/>
      <c r="BG225" s="8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8"/>
      <c r="BU225" s="8"/>
      <c r="BV225" s="8"/>
      <c r="BW225" s="8"/>
    </row>
    <row r="226">
      <c r="A226" s="20" t="s">
        <v>428</v>
      </c>
      <c r="B226" s="8" t="s">
        <v>88</v>
      </c>
      <c r="C226" s="8">
        <v>396.0</v>
      </c>
      <c r="D226" s="8">
        <f t="shared" si="231"/>
        <v>1188</v>
      </c>
      <c r="E226" s="8" t="s">
        <v>267</v>
      </c>
      <c r="F226" s="8">
        <f t="shared" si="3"/>
        <v>1.188</v>
      </c>
      <c r="G226" s="8">
        <v>37.0</v>
      </c>
      <c r="H226" s="8">
        <v>84.0</v>
      </c>
      <c r="I226" s="8">
        <v>84.0</v>
      </c>
      <c r="J226" s="8">
        <v>87.0</v>
      </c>
      <c r="K226" s="8">
        <v>60.0</v>
      </c>
      <c r="L226" s="8">
        <v>73.0</v>
      </c>
      <c r="M226" s="8">
        <v>59.0</v>
      </c>
      <c r="N226" s="8">
        <v>33.0</v>
      </c>
      <c r="O226" s="8">
        <v>47.0</v>
      </c>
      <c r="P226" s="8">
        <v>38.0</v>
      </c>
      <c r="Q226" s="8">
        <v>42.0</v>
      </c>
      <c r="R226" s="8">
        <v>33.0</v>
      </c>
      <c r="S226" s="6"/>
      <c r="T226" s="8"/>
      <c r="U226" s="8"/>
      <c r="V226" s="8"/>
      <c r="W226" s="6" t="s">
        <v>428</v>
      </c>
      <c r="X226" s="8" t="s">
        <v>88</v>
      </c>
      <c r="Y226" s="8" t="s">
        <v>267</v>
      </c>
      <c r="Z226" s="24">
        <f t="shared" si="4"/>
        <v>1.791989709</v>
      </c>
      <c r="AA226" s="24">
        <f t="shared" si="5"/>
        <v>2.724742609</v>
      </c>
      <c r="AB226" s="24">
        <f t="shared" si="6"/>
        <v>2.901398059</v>
      </c>
      <c r="AC226" s="24">
        <f t="shared" si="7"/>
        <v>3.204915678</v>
      </c>
      <c r="AD226" s="24">
        <f t="shared" si="8"/>
        <v>2.053885746</v>
      </c>
      <c r="AE226" s="24">
        <f t="shared" si="9"/>
        <v>2.788013224</v>
      </c>
      <c r="AF226" s="24">
        <f t="shared" si="10"/>
        <v>1.819168486</v>
      </c>
      <c r="AG226" s="24">
        <f t="shared" si="11"/>
        <v>1.747030049</v>
      </c>
      <c r="AH226" s="24">
        <f t="shared" si="12"/>
        <v>1.833284966</v>
      </c>
      <c r="AI226" s="24">
        <f t="shared" si="13"/>
        <v>1.857522183</v>
      </c>
      <c r="AJ226" s="24">
        <f t="shared" si="14"/>
        <v>2.079619727</v>
      </c>
      <c r="AK226" s="24">
        <f t="shared" si="15"/>
        <v>1.844473956</v>
      </c>
      <c r="AL226" s="28">
        <f t="shared" si="16"/>
        <v>2.577490838</v>
      </c>
      <c r="AM226" s="26">
        <f t="shared" si="17"/>
        <v>1.863516561</v>
      </c>
      <c r="AN226" s="8"/>
      <c r="AO226" s="8" t="s">
        <v>428</v>
      </c>
      <c r="AP226" s="8" t="s">
        <v>88</v>
      </c>
      <c r="AQ226" s="8" t="s">
        <v>267</v>
      </c>
      <c r="AR226" s="27">
        <f t="shared" ref="AR226:BC226" si="242">LOG10(Z226+1)</f>
        <v>0.4459138132</v>
      </c>
      <c r="AS226" s="27">
        <f t="shared" si="242"/>
        <v>0.5710962671</v>
      </c>
      <c r="AT226" s="27">
        <f t="shared" si="242"/>
        <v>0.5912202636</v>
      </c>
      <c r="AU226" s="27">
        <f t="shared" si="242"/>
        <v>0.6237572912</v>
      </c>
      <c r="AV226" s="27">
        <f t="shared" si="242"/>
        <v>0.484852785</v>
      </c>
      <c r="AW226" s="27">
        <f t="shared" si="242"/>
        <v>0.5784114864</v>
      </c>
      <c r="AX226" s="27">
        <f t="shared" si="242"/>
        <v>0.450121032</v>
      </c>
      <c r="AY226" s="27">
        <f t="shared" si="242"/>
        <v>0.4388634101</v>
      </c>
      <c r="AZ226" s="27">
        <f t="shared" si="242"/>
        <v>0.4522902571</v>
      </c>
      <c r="BA226" s="27">
        <f t="shared" si="242"/>
        <v>0.4559896105</v>
      </c>
      <c r="BB226" s="27">
        <f t="shared" si="242"/>
        <v>0.4884970929</v>
      </c>
      <c r="BC226" s="27">
        <f t="shared" si="242"/>
        <v>0.4540019617</v>
      </c>
      <c r="BD226" s="8"/>
      <c r="BE226" s="8"/>
      <c r="BF226" s="8"/>
      <c r="BG226" s="8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8"/>
      <c r="BU226" s="8"/>
      <c r="BV226" s="8"/>
      <c r="BW226" s="8"/>
    </row>
    <row r="227">
      <c r="A227" s="20" t="s">
        <v>429</v>
      </c>
      <c r="B227" s="8" t="s">
        <v>88</v>
      </c>
      <c r="C227" s="8">
        <v>398.0</v>
      </c>
      <c r="D227" s="8">
        <f t="shared" si="231"/>
        <v>1194</v>
      </c>
      <c r="E227" s="8" t="s">
        <v>267</v>
      </c>
      <c r="F227" s="8">
        <f t="shared" si="3"/>
        <v>1.194</v>
      </c>
      <c r="G227" s="8">
        <v>8.0</v>
      </c>
      <c r="H227" s="8">
        <v>4.0</v>
      </c>
      <c r="I227" s="8">
        <v>6.0</v>
      </c>
      <c r="J227" s="8">
        <v>3.0</v>
      </c>
      <c r="K227" s="8">
        <v>6.0</v>
      </c>
      <c r="L227" s="8">
        <v>5.0</v>
      </c>
      <c r="M227" s="8">
        <v>13.0</v>
      </c>
      <c r="N227" s="8">
        <v>6.0</v>
      </c>
      <c r="O227" s="8">
        <v>4.0</v>
      </c>
      <c r="P227" s="8">
        <v>3.0</v>
      </c>
      <c r="Q227" s="8">
        <v>7.0</v>
      </c>
      <c r="R227" s="8">
        <v>2.0</v>
      </c>
      <c r="S227" s="6"/>
      <c r="T227" s="8"/>
      <c r="U227" s="8"/>
      <c r="V227" s="8"/>
      <c r="W227" s="6" t="s">
        <v>429</v>
      </c>
      <c r="X227" s="8" t="s">
        <v>88</v>
      </c>
      <c r="Y227" s="8" t="s">
        <v>267</v>
      </c>
      <c r="Z227" s="24">
        <f t="shared" si="4"/>
        <v>0.3855102131</v>
      </c>
      <c r="AA227" s="24">
        <f t="shared" si="5"/>
        <v>0.1290976398</v>
      </c>
      <c r="AB227" s="24">
        <f t="shared" si="6"/>
        <v>0.2062012978</v>
      </c>
      <c r="AC227" s="24">
        <f t="shared" si="7"/>
        <v>0.1099589853</v>
      </c>
      <c r="AD227" s="24">
        <f t="shared" si="8"/>
        <v>0.2043564713</v>
      </c>
      <c r="AE227" s="24">
        <f t="shared" si="9"/>
        <v>0.1900002128</v>
      </c>
      <c r="AF227" s="24">
        <f t="shared" si="10"/>
        <v>0.3988194943</v>
      </c>
      <c r="AG227" s="24">
        <f t="shared" si="11"/>
        <v>0.316045637</v>
      </c>
      <c r="AH227" s="24">
        <f t="shared" si="12"/>
        <v>0.1552402109</v>
      </c>
      <c r="AI227" s="24">
        <f t="shared" si="13"/>
        <v>0.1459095711</v>
      </c>
      <c r="AJ227" s="24">
        <f t="shared" si="14"/>
        <v>0.3448615627</v>
      </c>
      <c r="AK227" s="24">
        <f t="shared" si="15"/>
        <v>0.1112245602</v>
      </c>
      <c r="AL227" s="28">
        <f t="shared" si="16"/>
        <v>0.20418747</v>
      </c>
      <c r="AM227" s="26">
        <f t="shared" si="17"/>
        <v>0.2453501727</v>
      </c>
      <c r="AN227" s="8"/>
      <c r="AO227" s="8" t="s">
        <v>429</v>
      </c>
      <c r="AP227" s="8" t="s">
        <v>88</v>
      </c>
      <c r="AQ227" s="8" t="s">
        <v>267</v>
      </c>
      <c r="AR227" s="27">
        <f t="shared" ref="AR227:BC227" si="243">LOG10(Z227+1)</f>
        <v>0.1416097315</v>
      </c>
      <c r="AS227" s="27">
        <f t="shared" si="243"/>
        <v>0.05273149957</v>
      </c>
      <c r="AT227" s="27">
        <f t="shared" si="243"/>
        <v>0.08141979142</v>
      </c>
      <c r="AU227" s="27">
        <f t="shared" si="243"/>
        <v>0.04530693123</v>
      </c>
      <c r="AV227" s="27">
        <f t="shared" si="243"/>
        <v>0.08075505053</v>
      </c>
      <c r="AW227" s="27">
        <f t="shared" si="243"/>
        <v>0.07554703905</v>
      </c>
      <c r="AX227" s="27">
        <f t="shared" si="243"/>
        <v>0.1457616761</v>
      </c>
      <c r="AY227" s="27">
        <f t="shared" si="243"/>
        <v>0.1192709497</v>
      </c>
      <c r="AZ227" s="27">
        <f t="shared" si="243"/>
        <v>0.06267229716</v>
      </c>
      <c r="BA227" s="27">
        <f t="shared" si="243"/>
        <v>0.05915034684</v>
      </c>
      <c r="BB227" s="27">
        <f t="shared" si="243"/>
        <v>0.1286775813</v>
      </c>
      <c r="BC227" s="27">
        <f t="shared" si="243"/>
        <v>0.04580183156</v>
      </c>
      <c r="BD227" s="8"/>
      <c r="BE227" s="8"/>
      <c r="BF227" s="8"/>
      <c r="BG227" s="8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8"/>
      <c r="BU227" s="8"/>
      <c r="BV227" s="8"/>
      <c r="BW227" s="8"/>
    </row>
    <row r="228">
      <c r="A228" s="20" t="s">
        <v>430</v>
      </c>
      <c r="B228" s="8" t="s">
        <v>88</v>
      </c>
      <c r="C228" s="8">
        <v>405.0</v>
      </c>
      <c r="D228" s="8">
        <f t="shared" si="231"/>
        <v>1215</v>
      </c>
      <c r="E228" s="8" t="s">
        <v>267</v>
      </c>
      <c r="F228" s="8">
        <f t="shared" si="3"/>
        <v>1.215</v>
      </c>
      <c r="G228" s="8">
        <v>21.0</v>
      </c>
      <c r="H228" s="8">
        <v>21.0</v>
      </c>
      <c r="I228" s="8">
        <v>17.0</v>
      </c>
      <c r="J228" s="8">
        <v>26.0</v>
      </c>
      <c r="K228" s="8">
        <v>30.0</v>
      </c>
      <c r="L228" s="8">
        <v>21.0</v>
      </c>
      <c r="M228" s="8">
        <v>26.0</v>
      </c>
      <c r="N228" s="8">
        <v>9.0</v>
      </c>
      <c r="O228" s="8">
        <v>17.0</v>
      </c>
      <c r="P228" s="8">
        <v>14.0</v>
      </c>
      <c r="Q228" s="8">
        <v>17.0</v>
      </c>
      <c r="R228" s="8">
        <v>14.0</v>
      </c>
      <c r="S228" s="6"/>
      <c r="T228" s="8"/>
      <c r="U228" s="8"/>
      <c r="V228" s="8"/>
      <c r="W228" s="6" t="s">
        <v>430</v>
      </c>
      <c r="X228" s="8" t="s">
        <v>88</v>
      </c>
      <c r="Y228" s="8" t="s">
        <v>267</v>
      </c>
      <c r="Z228" s="24">
        <f t="shared" si="4"/>
        <v>0.9944735683</v>
      </c>
      <c r="AA228" s="24">
        <f t="shared" si="5"/>
        <v>0.6660481933</v>
      </c>
      <c r="AB228" s="24">
        <f t="shared" si="6"/>
        <v>0.5741390869</v>
      </c>
      <c r="AC228" s="24">
        <f t="shared" si="7"/>
        <v>0.9365066501</v>
      </c>
      <c r="AD228" s="24">
        <f t="shared" si="8"/>
        <v>1.00412192</v>
      </c>
      <c r="AE228" s="24">
        <f t="shared" si="9"/>
        <v>0.7842082857</v>
      </c>
      <c r="AF228" s="24">
        <f t="shared" si="10"/>
        <v>0.7838526357</v>
      </c>
      <c r="AG228" s="24">
        <f t="shared" si="11"/>
        <v>0.4658746797</v>
      </c>
      <c r="AH228" s="24">
        <f t="shared" si="12"/>
        <v>0.6483674489</v>
      </c>
      <c r="AI228" s="24">
        <f t="shared" si="13"/>
        <v>0.6691424939</v>
      </c>
      <c r="AJ228" s="24">
        <f t="shared" si="14"/>
        <v>0.8230452675</v>
      </c>
      <c r="AK228" s="24">
        <f t="shared" si="15"/>
        <v>0.7651151225</v>
      </c>
      <c r="AL228" s="28">
        <f t="shared" si="16"/>
        <v>0.8265829508</v>
      </c>
      <c r="AM228" s="26">
        <f t="shared" si="17"/>
        <v>0.6925662747</v>
      </c>
      <c r="AN228" s="8"/>
      <c r="AO228" s="8" t="s">
        <v>430</v>
      </c>
      <c r="AP228" s="8" t="s">
        <v>88</v>
      </c>
      <c r="AQ228" s="8" t="s">
        <v>267</v>
      </c>
      <c r="AR228" s="27">
        <f t="shared" ref="AR228:BC228" si="244">LOG10(Z228+1)</f>
        <v>0.2998282852</v>
      </c>
      <c r="AS228" s="27">
        <f t="shared" si="244"/>
        <v>0.22168756</v>
      </c>
      <c r="AT228" s="27">
        <f t="shared" si="244"/>
        <v>0.1970431029</v>
      </c>
      <c r="AU228" s="27">
        <f t="shared" si="244"/>
        <v>0.2870189927</v>
      </c>
      <c r="AV228" s="27">
        <f t="shared" si="244"/>
        <v>0.3019241382</v>
      </c>
      <c r="AW228" s="27">
        <f t="shared" si="244"/>
        <v>0.2514455519</v>
      </c>
      <c r="AX228" s="27">
        <f t="shared" si="244"/>
        <v>0.2513589744</v>
      </c>
      <c r="AY228" s="27">
        <f t="shared" si="244"/>
        <v>0.1660968433</v>
      </c>
      <c r="AZ228" s="27">
        <f t="shared" si="244"/>
        <v>0.2170540297</v>
      </c>
      <c r="BA228" s="27">
        <f t="shared" si="244"/>
        <v>0.2224934138</v>
      </c>
      <c r="BB228" s="27">
        <f t="shared" si="244"/>
        <v>0.2607974526</v>
      </c>
      <c r="BC228" s="27">
        <f t="shared" si="244"/>
        <v>0.2467730358</v>
      </c>
      <c r="BD228" s="8"/>
      <c r="BE228" s="8"/>
      <c r="BF228" s="8"/>
      <c r="BG228" s="8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8"/>
      <c r="BU228" s="8"/>
      <c r="BV228" s="8"/>
      <c r="BW228" s="8"/>
    </row>
    <row r="229">
      <c r="A229" s="20" t="s">
        <v>431</v>
      </c>
      <c r="B229" s="8" t="s">
        <v>88</v>
      </c>
      <c r="C229" s="8">
        <v>409.0</v>
      </c>
      <c r="D229" s="8">
        <f t="shared" si="231"/>
        <v>1227</v>
      </c>
      <c r="E229" s="8" t="s">
        <v>267</v>
      </c>
      <c r="F229" s="8">
        <f t="shared" si="3"/>
        <v>1.227</v>
      </c>
      <c r="G229" s="8">
        <v>32.0</v>
      </c>
      <c r="H229" s="8">
        <v>22.0</v>
      </c>
      <c r="I229" s="8">
        <v>16.0</v>
      </c>
      <c r="J229" s="8">
        <v>25.0</v>
      </c>
      <c r="K229" s="8">
        <v>31.0</v>
      </c>
      <c r="L229" s="8">
        <v>27.0</v>
      </c>
      <c r="M229" s="8">
        <v>12.0</v>
      </c>
      <c r="N229" s="8">
        <v>16.0</v>
      </c>
      <c r="O229" s="8">
        <v>26.0</v>
      </c>
      <c r="P229" s="8">
        <v>10.0</v>
      </c>
      <c r="Q229" s="8">
        <v>15.0</v>
      </c>
      <c r="R229" s="8">
        <v>12.0</v>
      </c>
      <c r="S229" s="6"/>
      <c r="T229" s="8"/>
      <c r="U229" s="8"/>
      <c r="V229" s="8"/>
      <c r="W229" s="6" t="s">
        <v>431</v>
      </c>
      <c r="X229" s="8" t="s">
        <v>88</v>
      </c>
      <c r="Y229" s="8" t="s">
        <v>267</v>
      </c>
      <c r="Z229" s="24">
        <f t="shared" si="4"/>
        <v>1.500567871</v>
      </c>
      <c r="AA229" s="24">
        <f t="shared" si="5"/>
        <v>0.6909406686</v>
      </c>
      <c r="AB229" s="24">
        <f t="shared" si="6"/>
        <v>0.5350814444</v>
      </c>
      <c r="AC229" s="24">
        <f t="shared" si="7"/>
        <v>0.8916804431</v>
      </c>
      <c r="AD229" s="24">
        <f t="shared" si="8"/>
        <v>1.027445046</v>
      </c>
      <c r="AE229" s="24">
        <f t="shared" si="9"/>
        <v>0.9984069862</v>
      </c>
      <c r="AF229" s="24">
        <f t="shared" si="10"/>
        <v>0.358239967</v>
      </c>
      <c r="AG229" s="24">
        <f t="shared" si="11"/>
        <v>0.8201216856</v>
      </c>
      <c r="AH229" s="24">
        <f t="shared" si="12"/>
        <v>0.9819228012</v>
      </c>
      <c r="AI229" s="24">
        <f t="shared" si="13"/>
        <v>0.4732845093</v>
      </c>
      <c r="AJ229" s="24">
        <f t="shared" si="14"/>
        <v>0.7191140515</v>
      </c>
      <c r="AK229" s="24">
        <f t="shared" si="15"/>
        <v>0.6493991434</v>
      </c>
      <c r="AL229" s="28">
        <f t="shared" si="16"/>
        <v>0.9406870765</v>
      </c>
      <c r="AM229" s="26">
        <f t="shared" si="17"/>
        <v>0.667013693</v>
      </c>
      <c r="AN229" s="8"/>
      <c r="AO229" s="8" t="s">
        <v>431</v>
      </c>
      <c r="AP229" s="8" t="s">
        <v>88</v>
      </c>
      <c r="AQ229" s="8" t="s">
        <v>267</v>
      </c>
      <c r="AR229" s="27">
        <f t="shared" ref="AR229:BC229" si="245">LOG10(Z229+1)</f>
        <v>0.3980386468</v>
      </c>
      <c r="AS229" s="27">
        <f t="shared" si="245"/>
        <v>0.2281283694</v>
      </c>
      <c r="AT229" s="27">
        <f t="shared" si="245"/>
        <v>0.1861314221</v>
      </c>
      <c r="AU229" s="27">
        <f t="shared" si="245"/>
        <v>0.276847774</v>
      </c>
      <c r="AV229" s="27">
        <f t="shared" si="245"/>
        <v>0.3069490914</v>
      </c>
      <c r="AW229" s="27">
        <f t="shared" si="245"/>
        <v>0.3006839393</v>
      </c>
      <c r="AX229" s="27">
        <f t="shared" si="245"/>
        <v>0.1329765057</v>
      </c>
      <c r="AY229" s="27">
        <f t="shared" si="245"/>
        <v>0.260100424</v>
      </c>
      <c r="AZ229" s="27">
        <f t="shared" si="245"/>
        <v>0.2970867341</v>
      </c>
      <c r="BA229" s="27">
        <f t="shared" si="245"/>
        <v>0.1682866225</v>
      </c>
      <c r="BB229" s="27">
        <f t="shared" si="245"/>
        <v>0.2353046901</v>
      </c>
      <c r="BC229" s="27">
        <f t="shared" si="245"/>
        <v>0.2173257647</v>
      </c>
      <c r="BD229" s="8"/>
      <c r="BE229" s="8"/>
      <c r="BF229" s="8"/>
      <c r="BG229" s="8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8"/>
      <c r="BU229" s="8"/>
      <c r="BV229" s="8"/>
      <c r="BW229" s="8"/>
    </row>
    <row r="230">
      <c r="A230" s="20" t="s">
        <v>432</v>
      </c>
      <c r="B230" s="8" t="s">
        <v>433</v>
      </c>
      <c r="C230" s="8">
        <v>378.0</v>
      </c>
      <c r="D230" s="8">
        <f t="shared" si="231"/>
        <v>1134</v>
      </c>
      <c r="E230" s="8" t="s">
        <v>267</v>
      </c>
      <c r="F230" s="8">
        <f t="shared" si="3"/>
        <v>1.134</v>
      </c>
      <c r="G230" s="8">
        <v>22.0</v>
      </c>
      <c r="H230" s="8">
        <v>49.0</v>
      </c>
      <c r="I230" s="8">
        <v>29.0</v>
      </c>
      <c r="J230" s="8">
        <v>47.0</v>
      </c>
      <c r="K230" s="8">
        <v>41.0</v>
      </c>
      <c r="L230" s="8">
        <v>42.0</v>
      </c>
      <c r="M230" s="8">
        <v>30.0</v>
      </c>
      <c r="N230" s="8">
        <v>20.0</v>
      </c>
      <c r="O230" s="8">
        <v>43.0</v>
      </c>
      <c r="P230" s="8">
        <v>12.0</v>
      </c>
      <c r="Q230" s="8">
        <v>30.0</v>
      </c>
      <c r="R230" s="8">
        <v>21.0</v>
      </c>
      <c r="S230" s="6"/>
      <c r="T230" s="8"/>
      <c r="U230" s="8"/>
      <c r="V230" s="8"/>
      <c r="W230" s="6" t="s">
        <v>432</v>
      </c>
      <c r="X230" s="8" t="s">
        <v>433</v>
      </c>
      <c r="Y230" s="8" t="s">
        <v>267</v>
      </c>
      <c r="Z230" s="24">
        <f t="shared" si="4"/>
        <v>1.116245842</v>
      </c>
      <c r="AA230" s="24">
        <f t="shared" si="5"/>
        <v>1.665120483</v>
      </c>
      <c r="AB230" s="24">
        <f t="shared" si="6"/>
        <v>1.04937186</v>
      </c>
      <c r="AC230" s="24">
        <f t="shared" si="7"/>
        <v>1.813838429</v>
      </c>
      <c r="AD230" s="24">
        <f t="shared" si="8"/>
        <v>1.470321384</v>
      </c>
      <c r="AE230" s="24">
        <f t="shared" si="9"/>
        <v>1.680446327</v>
      </c>
      <c r="AF230" s="24">
        <f t="shared" si="10"/>
        <v>0.9690485881</v>
      </c>
      <c r="AG230" s="24">
        <f t="shared" si="11"/>
        <v>1.109225428</v>
      </c>
      <c r="AH230" s="24">
        <f t="shared" si="12"/>
        <v>1.757130271</v>
      </c>
      <c r="AI230" s="24">
        <f t="shared" si="13"/>
        <v>0.6145186168</v>
      </c>
      <c r="AJ230" s="24">
        <f t="shared" si="14"/>
        <v>1.556178027</v>
      </c>
      <c r="AK230" s="24">
        <f t="shared" si="15"/>
        <v>1.229649304</v>
      </c>
      <c r="AL230" s="28">
        <f t="shared" si="16"/>
        <v>1.465890721</v>
      </c>
      <c r="AM230" s="26">
        <f t="shared" si="17"/>
        <v>1.205958372</v>
      </c>
      <c r="AN230" s="8"/>
      <c r="AO230" s="8" t="s">
        <v>432</v>
      </c>
      <c r="AP230" s="8" t="s">
        <v>433</v>
      </c>
      <c r="AQ230" s="8" t="s">
        <v>267</v>
      </c>
      <c r="AR230" s="27">
        <f t="shared" ref="AR230:BC230" si="246">LOG10(Z230+1)</f>
        <v>0.3255661178</v>
      </c>
      <c r="AS230" s="27">
        <f t="shared" si="246"/>
        <v>0.4257168472</v>
      </c>
      <c r="AT230" s="27">
        <f t="shared" si="246"/>
        <v>0.3116207687</v>
      </c>
      <c r="AU230" s="27">
        <f t="shared" si="246"/>
        <v>0.4492991566</v>
      </c>
      <c r="AV230" s="27">
        <f t="shared" si="246"/>
        <v>0.3927534577</v>
      </c>
      <c r="AW230" s="27">
        <f t="shared" si="246"/>
        <v>0.4282071153</v>
      </c>
      <c r="AX230" s="27">
        <f t="shared" si="246"/>
        <v>0.2942564329</v>
      </c>
      <c r="AY230" s="27">
        <f t="shared" si="246"/>
        <v>0.3241229984</v>
      </c>
      <c r="AZ230" s="27">
        <f t="shared" si="246"/>
        <v>0.4404572865</v>
      </c>
      <c r="BA230" s="27">
        <f t="shared" si="246"/>
        <v>0.2080430572</v>
      </c>
      <c r="BB230" s="27">
        <f t="shared" si="246"/>
        <v>0.4075910973</v>
      </c>
      <c r="BC230" s="27">
        <f t="shared" si="246"/>
        <v>0.3482365593</v>
      </c>
      <c r="BD230" s="8"/>
      <c r="BE230" s="8"/>
      <c r="BF230" s="8"/>
      <c r="BG230" s="8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8"/>
      <c r="BU230" s="8"/>
      <c r="BV230" s="8"/>
      <c r="BW230" s="8"/>
    </row>
    <row r="231">
      <c r="A231" s="20" t="s">
        <v>434</v>
      </c>
      <c r="B231" s="8" t="s">
        <v>435</v>
      </c>
      <c r="C231" s="8">
        <v>370.0</v>
      </c>
      <c r="D231" s="8">
        <f t="shared" si="231"/>
        <v>1110</v>
      </c>
      <c r="E231" s="8" t="s">
        <v>267</v>
      </c>
      <c r="F231" s="8">
        <f t="shared" si="3"/>
        <v>1.11</v>
      </c>
      <c r="G231" s="8">
        <v>19.0</v>
      </c>
      <c r="H231" s="8">
        <v>28.0</v>
      </c>
      <c r="I231" s="8">
        <v>30.0</v>
      </c>
      <c r="J231" s="8">
        <v>31.0</v>
      </c>
      <c r="K231" s="8">
        <v>36.0</v>
      </c>
      <c r="L231" s="8">
        <v>33.0</v>
      </c>
      <c r="M231" s="8">
        <v>25.0</v>
      </c>
      <c r="N231" s="8">
        <v>14.0</v>
      </c>
      <c r="O231" s="8">
        <v>27.0</v>
      </c>
      <c r="P231" s="8">
        <v>19.0</v>
      </c>
      <c r="Q231" s="8">
        <v>22.0</v>
      </c>
      <c r="R231" s="8">
        <v>26.0</v>
      </c>
      <c r="S231" s="6"/>
      <c r="T231" s="8"/>
      <c r="U231" s="8"/>
      <c r="V231" s="8"/>
      <c r="W231" s="6" t="s">
        <v>434</v>
      </c>
      <c r="X231" s="8" t="s">
        <v>435</v>
      </c>
      <c r="Y231" s="8" t="s">
        <v>267</v>
      </c>
      <c r="Z231" s="24">
        <f t="shared" si="4"/>
        <v>0.9848744026</v>
      </c>
      <c r="AA231" s="24">
        <f t="shared" si="5"/>
        <v>0.9720703362</v>
      </c>
      <c r="AB231" s="24">
        <f t="shared" si="6"/>
        <v>1.109028602</v>
      </c>
      <c r="AC231" s="24">
        <f t="shared" si="7"/>
        <v>1.222228793</v>
      </c>
      <c r="AD231" s="24">
        <f t="shared" si="8"/>
        <v>1.318927712</v>
      </c>
      <c r="AE231" s="24">
        <f t="shared" si="9"/>
        <v>1.348898808</v>
      </c>
      <c r="AF231" s="24">
        <f t="shared" si="10"/>
        <v>0.825000825</v>
      </c>
      <c r="AG231" s="24">
        <f t="shared" si="11"/>
        <v>0.7932460763</v>
      </c>
      <c r="AH231" s="24">
        <f t="shared" si="12"/>
        <v>1.127169802</v>
      </c>
      <c r="AI231" s="24">
        <f t="shared" si="13"/>
        <v>0.9940253843</v>
      </c>
      <c r="AJ231" s="24">
        <f t="shared" si="14"/>
        <v>1.165871754</v>
      </c>
      <c r="AK231" s="24">
        <f t="shared" si="15"/>
        <v>1.555340201</v>
      </c>
      <c r="AL231" s="28">
        <f t="shared" si="16"/>
        <v>1.159338109</v>
      </c>
      <c r="AM231" s="26">
        <f t="shared" si="17"/>
        <v>1.076775674</v>
      </c>
      <c r="AN231" s="8"/>
      <c r="AO231" s="8" t="s">
        <v>434</v>
      </c>
      <c r="AP231" s="8" t="s">
        <v>435</v>
      </c>
      <c r="AQ231" s="8" t="s">
        <v>267</v>
      </c>
      <c r="AR231" s="27">
        <f t="shared" ref="AR231:BC231" si="247">LOG10(Z231+1)</f>
        <v>0.297733031</v>
      </c>
      <c r="AS231" s="27">
        <f t="shared" si="247"/>
        <v>0.2949224005</v>
      </c>
      <c r="AT231" s="27">
        <f t="shared" si="247"/>
        <v>0.3240824695</v>
      </c>
      <c r="AU231" s="27">
        <f t="shared" si="247"/>
        <v>0.3467887704</v>
      </c>
      <c r="AV231" s="27">
        <f t="shared" si="247"/>
        <v>0.3652872105</v>
      </c>
      <c r="AW231" s="27">
        <f t="shared" si="247"/>
        <v>0.3708643075</v>
      </c>
      <c r="AX231" s="27">
        <f t="shared" si="247"/>
        <v>0.2612630651</v>
      </c>
      <c r="AY231" s="27">
        <f t="shared" si="247"/>
        <v>0.2536398892</v>
      </c>
      <c r="AZ231" s="27">
        <f t="shared" si="247"/>
        <v>0.327802159</v>
      </c>
      <c r="BA231" s="27">
        <f t="shared" si="247"/>
        <v>0.2997306827</v>
      </c>
      <c r="BB231" s="27">
        <f t="shared" si="247"/>
        <v>0.3356327375</v>
      </c>
      <c r="BC231" s="27">
        <f t="shared" si="247"/>
        <v>0.4074487274</v>
      </c>
      <c r="BD231" s="8"/>
      <c r="BE231" s="8"/>
      <c r="BF231" s="8"/>
      <c r="BG231" s="8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8"/>
      <c r="BU231" s="8"/>
      <c r="BV231" s="8"/>
      <c r="BW231" s="8"/>
    </row>
    <row r="232">
      <c r="A232" s="20" t="s">
        <v>436</v>
      </c>
      <c r="B232" s="8" t="s">
        <v>437</v>
      </c>
      <c r="C232" s="8">
        <v>254.0</v>
      </c>
      <c r="D232" s="8">
        <f t="shared" si="231"/>
        <v>762</v>
      </c>
      <c r="E232" s="8" t="s">
        <v>267</v>
      </c>
      <c r="F232" s="8">
        <f t="shared" si="3"/>
        <v>0.762</v>
      </c>
      <c r="G232" s="8">
        <v>3.0</v>
      </c>
      <c r="H232" s="8">
        <v>2.0</v>
      </c>
      <c r="I232" s="8">
        <v>3.0</v>
      </c>
      <c r="J232" s="8">
        <v>5.0</v>
      </c>
      <c r="K232" s="8">
        <v>6.0</v>
      </c>
      <c r="L232" s="8">
        <v>2.0</v>
      </c>
      <c r="M232" s="8">
        <v>4.0</v>
      </c>
      <c r="N232" s="8">
        <v>3.0</v>
      </c>
      <c r="O232" s="8">
        <v>8.0</v>
      </c>
      <c r="P232" s="8">
        <v>2.0</v>
      </c>
      <c r="Q232" s="8">
        <v>0.0</v>
      </c>
      <c r="R232" s="8">
        <v>1.0</v>
      </c>
      <c r="S232" s="6"/>
      <c r="T232" s="8"/>
      <c r="U232" s="8"/>
      <c r="V232" s="8"/>
      <c r="W232" s="6" t="s">
        <v>436</v>
      </c>
      <c r="X232" s="8" t="s">
        <v>437</v>
      </c>
      <c r="Y232" s="8" t="s">
        <v>267</v>
      </c>
      <c r="Z232" s="24">
        <f t="shared" si="4"/>
        <v>0.2265251941</v>
      </c>
      <c r="AA232" s="24">
        <f t="shared" si="5"/>
        <v>0.1011434264</v>
      </c>
      <c r="AB232" s="24">
        <f t="shared" si="6"/>
        <v>0.1615514105</v>
      </c>
      <c r="AC232" s="24">
        <f t="shared" si="7"/>
        <v>0.2871632293</v>
      </c>
      <c r="AD232" s="24">
        <f t="shared" si="8"/>
        <v>0.3202121085</v>
      </c>
      <c r="AE232" s="24">
        <f t="shared" si="9"/>
        <v>0.1190867476</v>
      </c>
      <c r="AF232" s="24">
        <f t="shared" si="10"/>
        <v>0.1922836569</v>
      </c>
      <c r="AG232" s="24">
        <f t="shared" si="11"/>
        <v>0.2476105581</v>
      </c>
      <c r="AH232" s="24">
        <f t="shared" si="12"/>
        <v>0.4865008185</v>
      </c>
      <c r="AI232" s="24">
        <f t="shared" si="13"/>
        <v>0.1524199719</v>
      </c>
      <c r="AJ232" s="24">
        <f t="shared" si="14"/>
        <v>0</v>
      </c>
      <c r="AK232" s="24">
        <f t="shared" si="15"/>
        <v>0.08714050186</v>
      </c>
      <c r="AL232" s="28">
        <f t="shared" si="16"/>
        <v>0.2026136861</v>
      </c>
      <c r="AM232" s="26">
        <f t="shared" si="17"/>
        <v>0.1943259179</v>
      </c>
      <c r="AN232" s="8"/>
      <c r="AO232" s="8" t="s">
        <v>436</v>
      </c>
      <c r="AP232" s="8" t="s">
        <v>437</v>
      </c>
      <c r="AQ232" s="8" t="s">
        <v>267</v>
      </c>
      <c r="AR232" s="27">
        <f t="shared" ref="AR232:BC232" si="248">LOG10(Z232+1)</f>
        <v>0.0886764735</v>
      </c>
      <c r="AS232" s="27">
        <f t="shared" si="248"/>
        <v>0.0418438905</v>
      </c>
      <c r="AT232" s="27">
        <f t="shared" si="248"/>
        <v>0.06503843653</v>
      </c>
      <c r="AU232" s="27">
        <f t="shared" si="248"/>
        <v>0.1096336247</v>
      </c>
      <c r="AV232" s="27">
        <f t="shared" si="248"/>
        <v>0.1206437116</v>
      </c>
      <c r="AW232" s="27">
        <f t="shared" si="248"/>
        <v>0.04886375277</v>
      </c>
      <c r="AX232" s="27">
        <f t="shared" si="248"/>
        <v>0.07637959093</v>
      </c>
      <c r="AY232" s="27">
        <f t="shared" si="248"/>
        <v>0.09607904139</v>
      </c>
      <c r="AZ232" s="27">
        <f t="shared" si="248"/>
        <v>0.1721651527</v>
      </c>
      <c r="BA232" s="27">
        <f t="shared" si="248"/>
        <v>0.06161077617</v>
      </c>
      <c r="BB232" s="27">
        <f t="shared" si="248"/>
        <v>0</v>
      </c>
      <c r="BC232" s="27">
        <f t="shared" si="248"/>
        <v>0.03628567586</v>
      </c>
      <c r="BD232" s="8"/>
      <c r="BE232" s="8"/>
      <c r="BF232" s="8"/>
      <c r="BG232" s="8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8"/>
      <c r="BU232" s="8"/>
      <c r="BV232" s="8"/>
      <c r="BW232" s="8"/>
    </row>
    <row r="233">
      <c r="A233" s="20" t="s">
        <v>438</v>
      </c>
      <c r="B233" s="8" t="s">
        <v>439</v>
      </c>
      <c r="C233" s="8">
        <v>370.0</v>
      </c>
      <c r="D233" s="8">
        <f t="shared" si="231"/>
        <v>1110</v>
      </c>
      <c r="E233" s="8" t="s">
        <v>267</v>
      </c>
      <c r="F233" s="8">
        <f t="shared" si="3"/>
        <v>1.11</v>
      </c>
      <c r="G233" s="8">
        <v>21.0</v>
      </c>
      <c r="H233" s="8">
        <v>34.0</v>
      </c>
      <c r="I233" s="8">
        <v>40.0</v>
      </c>
      <c r="J233" s="8">
        <v>32.0</v>
      </c>
      <c r="K233" s="8">
        <v>42.0</v>
      </c>
      <c r="L233" s="8">
        <v>49.0</v>
      </c>
      <c r="M233" s="8">
        <v>27.0</v>
      </c>
      <c r="N233" s="8">
        <v>19.0</v>
      </c>
      <c r="O233" s="8">
        <v>21.0</v>
      </c>
      <c r="P233" s="8">
        <v>15.0</v>
      </c>
      <c r="Q233" s="8">
        <v>14.0</v>
      </c>
      <c r="R233" s="8">
        <v>25.0</v>
      </c>
      <c r="S233" s="6"/>
      <c r="T233" s="8"/>
      <c r="U233" s="8"/>
      <c r="V233" s="8"/>
      <c r="W233" s="6" t="s">
        <v>438</v>
      </c>
      <c r="X233" s="8" t="s">
        <v>439</v>
      </c>
      <c r="Y233" s="8" t="s">
        <v>267</v>
      </c>
      <c r="Z233" s="24">
        <f t="shared" si="4"/>
        <v>1.088545392</v>
      </c>
      <c r="AA233" s="24">
        <f t="shared" si="5"/>
        <v>1.180371123</v>
      </c>
      <c r="AB233" s="24">
        <f t="shared" si="6"/>
        <v>1.478704802</v>
      </c>
      <c r="AC233" s="24">
        <f t="shared" si="7"/>
        <v>1.261655529</v>
      </c>
      <c r="AD233" s="24">
        <f t="shared" si="8"/>
        <v>1.538748997</v>
      </c>
      <c r="AE233" s="24">
        <f t="shared" si="9"/>
        <v>2.002910351</v>
      </c>
      <c r="AF233" s="24">
        <f t="shared" si="10"/>
        <v>0.891000891</v>
      </c>
      <c r="AG233" s="24">
        <f t="shared" si="11"/>
        <v>1.076548246</v>
      </c>
      <c r="AH233" s="24">
        <f t="shared" si="12"/>
        <v>0.8766876237</v>
      </c>
      <c r="AI233" s="24">
        <f t="shared" si="13"/>
        <v>0.7847568823</v>
      </c>
      <c r="AJ233" s="24">
        <f t="shared" si="14"/>
        <v>0.741918389</v>
      </c>
      <c r="AK233" s="24">
        <f t="shared" si="15"/>
        <v>1.495519424</v>
      </c>
      <c r="AL233" s="28">
        <f t="shared" si="16"/>
        <v>1.425156032</v>
      </c>
      <c r="AM233" s="26">
        <f t="shared" si="17"/>
        <v>0.977738576</v>
      </c>
      <c r="AN233" s="8"/>
      <c r="AO233" s="8" t="s">
        <v>438</v>
      </c>
      <c r="AP233" s="8" t="s">
        <v>439</v>
      </c>
      <c r="AQ233" s="8" t="s">
        <v>267</v>
      </c>
      <c r="AR233" s="27">
        <f t="shared" ref="AR233:BC233" si="249">LOG10(Z233+1)</f>
        <v>0.3198439186</v>
      </c>
      <c r="AS233" s="27">
        <f t="shared" si="249"/>
        <v>0.3385304215</v>
      </c>
      <c r="AT233" s="27">
        <f t="shared" si="249"/>
        <v>0.3942248082</v>
      </c>
      <c r="AU233" s="27">
        <f t="shared" si="249"/>
        <v>0.3544264585</v>
      </c>
      <c r="AV233" s="27">
        <f t="shared" si="249"/>
        <v>0.4046197648</v>
      </c>
      <c r="AW233" s="27">
        <f t="shared" si="249"/>
        <v>0.477542367</v>
      </c>
      <c r="AX233" s="27">
        <f t="shared" si="249"/>
        <v>0.2766917335</v>
      </c>
      <c r="AY233" s="27">
        <f t="shared" si="249"/>
        <v>0.3173420259</v>
      </c>
      <c r="AZ233" s="27">
        <f t="shared" si="249"/>
        <v>0.2733919899</v>
      </c>
      <c r="BA233" s="27">
        <f t="shared" si="249"/>
        <v>0.2515790653</v>
      </c>
      <c r="BB233" s="27">
        <f t="shared" si="249"/>
        <v>0.2410278039</v>
      </c>
      <c r="BC233" s="27">
        <f t="shared" si="249"/>
        <v>0.3971609545</v>
      </c>
      <c r="BD233" s="8"/>
      <c r="BE233" s="8"/>
      <c r="BF233" s="8"/>
      <c r="BG233" s="8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8"/>
      <c r="BU233" s="8"/>
      <c r="BV233" s="8"/>
      <c r="BW233" s="8"/>
    </row>
    <row r="234">
      <c r="A234" s="20" t="s">
        <v>440</v>
      </c>
      <c r="B234" s="8" t="s">
        <v>441</v>
      </c>
      <c r="C234" s="8">
        <v>404.0</v>
      </c>
      <c r="D234" s="8">
        <f t="shared" si="231"/>
        <v>1212</v>
      </c>
      <c r="E234" s="8" t="s">
        <v>267</v>
      </c>
      <c r="F234" s="8">
        <f t="shared" si="3"/>
        <v>1.212</v>
      </c>
      <c r="G234" s="8">
        <v>15.0</v>
      </c>
      <c r="H234" s="8">
        <v>22.0</v>
      </c>
      <c r="I234" s="8">
        <v>15.0</v>
      </c>
      <c r="J234" s="8">
        <v>15.0</v>
      </c>
      <c r="K234" s="8">
        <v>27.0</v>
      </c>
      <c r="L234" s="8">
        <v>22.0</v>
      </c>
      <c r="M234" s="8">
        <v>22.0</v>
      </c>
      <c r="N234" s="8">
        <v>17.0</v>
      </c>
      <c r="O234" s="8">
        <v>24.0</v>
      </c>
      <c r="P234" s="8">
        <v>13.0</v>
      </c>
      <c r="Q234" s="8">
        <v>8.0</v>
      </c>
      <c r="R234" s="8">
        <v>18.0</v>
      </c>
      <c r="S234" s="6"/>
      <c r="T234" s="8"/>
      <c r="U234" s="8"/>
      <c r="V234" s="8"/>
      <c r="W234" s="6" t="s">
        <v>440</v>
      </c>
      <c r="X234" s="8" t="s">
        <v>441</v>
      </c>
      <c r="Y234" s="8" t="s">
        <v>267</v>
      </c>
      <c r="Z234" s="24">
        <f t="shared" si="4"/>
        <v>0.7120965261</v>
      </c>
      <c r="AA234" s="24">
        <f t="shared" si="5"/>
        <v>0.6994919145</v>
      </c>
      <c r="AB234" s="24">
        <f t="shared" si="6"/>
        <v>0.5078472558</v>
      </c>
      <c r="AC234" s="24">
        <f t="shared" si="7"/>
        <v>0.5416296553</v>
      </c>
      <c r="AD234" s="24">
        <f t="shared" si="8"/>
        <v>0.9059466337</v>
      </c>
      <c r="AE234" s="24">
        <f t="shared" si="9"/>
        <v>0.8235850808</v>
      </c>
      <c r="AF234" s="24">
        <f t="shared" si="10"/>
        <v>0.664901655</v>
      </c>
      <c r="AG234" s="24">
        <f t="shared" si="11"/>
        <v>0.8821636881</v>
      </c>
      <c r="AH234" s="24">
        <f t="shared" si="12"/>
        <v>0.9176079795</v>
      </c>
      <c r="AI234" s="24">
        <f t="shared" si="13"/>
        <v>0.6228845881</v>
      </c>
      <c r="AJ234" s="24">
        <f t="shared" si="14"/>
        <v>0.3882741215</v>
      </c>
      <c r="AK234" s="24">
        <f t="shared" si="15"/>
        <v>0.9861543923</v>
      </c>
      <c r="AL234" s="28">
        <f t="shared" si="16"/>
        <v>0.6984328444</v>
      </c>
      <c r="AM234" s="26">
        <f t="shared" si="17"/>
        <v>0.7436644041</v>
      </c>
      <c r="AN234" s="8"/>
      <c r="AO234" s="8" t="s">
        <v>440</v>
      </c>
      <c r="AP234" s="8" t="s">
        <v>441</v>
      </c>
      <c r="AQ234" s="8" t="s">
        <v>267</v>
      </c>
      <c r="AR234" s="27">
        <f t="shared" ref="AR234:BC234" si="250">LOG10(Z234+1)</f>
        <v>0.2335282461</v>
      </c>
      <c r="AS234" s="27">
        <f t="shared" si="250"/>
        <v>0.2303191027</v>
      </c>
      <c r="AT234" s="27">
        <f t="shared" si="250"/>
        <v>0.1783573499</v>
      </c>
      <c r="AU234" s="27">
        <f t="shared" si="250"/>
        <v>0.187980056</v>
      </c>
      <c r="AV234" s="27">
        <f t="shared" si="250"/>
        <v>0.2801107363</v>
      </c>
      <c r="AW234" s="27">
        <f t="shared" si="250"/>
        <v>0.2609260305</v>
      </c>
      <c r="AX234" s="27">
        <f t="shared" si="250"/>
        <v>0.221388585</v>
      </c>
      <c r="AY234" s="27">
        <f t="shared" si="250"/>
        <v>0.2746573905</v>
      </c>
      <c r="AZ234" s="27">
        <f t="shared" si="250"/>
        <v>0.2827598282</v>
      </c>
      <c r="BA234" s="27">
        <f t="shared" si="250"/>
        <v>0.210287636</v>
      </c>
      <c r="BB234" s="27">
        <f t="shared" si="250"/>
        <v>0.1424752282</v>
      </c>
      <c r="BC234" s="27">
        <f t="shared" si="250"/>
        <v>0.2980130051</v>
      </c>
      <c r="BD234" s="8"/>
      <c r="BE234" s="8"/>
      <c r="BF234" s="8"/>
      <c r="BG234" s="8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8"/>
      <c r="BU234" s="8"/>
      <c r="BV234" s="8"/>
      <c r="BW234" s="8"/>
    </row>
    <row r="235">
      <c r="A235" s="20" t="s">
        <v>442</v>
      </c>
      <c r="B235" s="8" t="s">
        <v>443</v>
      </c>
      <c r="C235" s="8">
        <v>410.0</v>
      </c>
      <c r="D235" s="8">
        <f t="shared" si="231"/>
        <v>1230</v>
      </c>
      <c r="E235" s="8" t="s">
        <v>267</v>
      </c>
      <c r="F235" s="8">
        <f t="shared" si="3"/>
        <v>1.23</v>
      </c>
      <c r="G235" s="8">
        <v>39.0</v>
      </c>
      <c r="H235" s="8">
        <v>49.0</v>
      </c>
      <c r="I235" s="8">
        <v>22.0</v>
      </c>
      <c r="J235" s="8">
        <v>54.0</v>
      </c>
      <c r="K235" s="8">
        <v>45.0</v>
      </c>
      <c r="L235" s="8">
        <v>45.0</v>
      </c>
      <c r="M235" s="8">
        <v>66.0</v>
      </c>
      <c r="N235" s="8">
        <v>38.0</v>
      </c>
      <c r="O235" s="8">
        <v>56.0</v>
      </c>
      <c r="P235" s="8">
        <v>30.0</v>
      </c>
      <c r="Q235" s="8">
        <v>25.0</v>
      </c>
      <c r="R235" s="8">
        <v>34.0</v>
      </c>
      <c r="S235" s="6"/>
      <c r="T235" s="8"/>
      <c r="U235" s="8"/>
      <c r="V235" s="8"/>
      <c r="W235" s="6" t="s">
        <v>442</v>
      </c>
      <c r="X235" s="8" t="s">
        <v>443</v>
      </c>
      <c r="Y235" s="8" t="s">
        <v>267</v>
      </c>
      <c r="Z235" s="24">
        <f t="shared" si="4"/>
        <v>1.824356563</v>
      </c>
      <c r="AA235" s="24">
        <f t="shared" si="5"/>
        <v>1.53515986</v>
      </c>
      <c r="AB235" s="24">
        <f t="shared" si="6"/>
        <v>0.7339425056</v>
      </c>
      <c r="AC235" s="24">
        <f t="shared" si="7"/>
        <v>1.921332124</v>
      </c>
      <c r="AD235" s="24">
        <f t="shared" si="8"/>
        <v>1.487814797</v>
      </c>
      <c r="AE235" s="24">
        <f t="shared" si="9"/>
        <v>1.659953079</v>
      </c>
      <c r="AF235" s="24">
        <f t="shared" si="10"/>
        <v>1.965514161</v>
      </c>
      <c r="AG235" s="24">
        <f t="shared" si="11"/>
        <v>1.943038298</v>
      </c>
      <c r="AH235" s="24">
        <f t="shared" si="12"/>
        <v>2.10975233</v>
      </c>
      <c r="AI235" s="24">
        <f t="shared" si="13"/>
        <v>1.416390471</v>
      </c>
      <c r="AJ235" s="24">
        <f t="shared" si="14"/>
        <v>1.195600191</v>
      </c>
      <c r="AK235" s="24">
        <f t="shared" si="15"/>
        <v>1.835476522</v>
      </c>
      <c r="AL235" s="28">
        <f t="shared" si="16"/>
        <v>1.527093155</v>
      </c>
      <c r="AM235" s="26">
        <f t="shared" si="17"/>
        <v>1.744295329</v>
      </c>
      <c r="AN235" s="8"/>
      <c r="AO235" s="8" t="s">
        <v>442</v>
      </c>
      <c r="AP235" s="8" t="s">
        <v>443</v>
      </c>
      <c r="AQ235" s="8" t="s">
        <v>267</v>
      </c>
      <c r="AR235" s="27">
        <f t="shared" ref="AR235:BC235" si="251">LOG10(Z235+1)</f>
        <v>0.4509195237</v>
      </c>
      <c r="AS235" s="27">
        <f t="shared" si="251"/>
        <v>0.40400535</v>
      </c>
      <c r="AT235" s="27">
        <f t="shared" si="251"/>
        <v>0.239034693</v>
      </c>
      <c r="AU235" s="27">
        <f t="shared" si="251"/>
        <v>0.4655809343</v>
      </c>
      <c r="AV235" s="27">
        <f t="shared" si="251"/>
        <v>0.3958180466</v>
      </c>
      <c r="AW235" s="27">
        <f t="shared" si="251"/>
        <v>0.4248739758</v>
      </c>
      <c r="AX235" s="27">
        <f t="shared" si="251"/>
        <v>0.4721000022</v>
      </c>
      <c r="AY235" s="27">
        <f t="shared" si="251"/>
        <v>0.4687959137</v>
      </c>
      <c r="AZ235" s="27">
        <f t="shared" si="251"/>
        <v>0.4927258019</v>
      </c>
      <c r="BA235" s="27">
        <f t="shared" si="251"/>
        <v>0.3831671143</v>
      </c>
      <c r="BB235" s="27">
        <f t="shared" si="251"/>
        <v>0.3415532599</v>
      </c>
      <c r="BC235" s="27">
        <f t="shared" si="251"/>
        <v>0.4526260557</v>
      </c>
      <c r="BD235" s="8"/>
      <c r="BE235" s="8"/>
      <c r="BF235" s="8"/>
      <c r="BG235" s="8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8"/>
      <c r="BU235" s="8"/>
      <c r="BV235" s="8"/>
      <c r="BW235" s="8"/>
    </row>
    <row r="236">
      <c r="A236" s="20" t="s">
        <v>444</v>
      </c>
      <c r="B236" s="8" t="s">
        <v>88</v>
      </c>
      <c r="C236" s="8">
        <v>414.0</v>
      </c>
      <c r="D236" s="8">
        <f t="shared" si="231"/>
        <v>1242</v>
      </c>
      <c r="E236" s="8" t="s">
        <v>267</v>
      </c>
      <c r="F236" s="8">
        <f t="shared" si="3"/>
        <v>1.242</v>
      </c>
      <c r="G236" s="8">
        <v>8.0</v>
      </c>
      <c r="H236" s="8">
        <v>10.0</v>
      </c>
      <c r="I236" s="8">
        <v>8.0</v>
      </c>
      <c r="J236" s="8">
        <v>6.0</v>
      </c>
      <c r="K236" s="8">
        <v>13.0</v>
      </c>
      <c r="L236" s="8">
        <v>23.0</v>
      </c>
      <c r="M236" s="8">
        <v>7.0</v>
      </c>
      <c r="N236" s="8">
        <v>13.0</v>
      </c>
      <c r="O236" s="8">
        <v>13.0</v>
      </c>
      <c r="P236" s="8">
        <v>6.0</v>
      </c>
      <c r="Q236" s="8">
        <v>28.0</v>
      </c>
      <c r="R236" s="8">
        <v>9.0</v>
      </c>
      <c r="S236" s="6"/>
      <c r="T236" s="8"/>
      <c r="U236" s="8"/>
      <c r="V236" s="8"/>
      <c r="W236" s="6" t="s">
        <v>444</v>
      </c>
      <c r="X236" s="8" t="s">
        <v>88</v>
      </c>
      <c r="Y236" s="8" t="s">
        <v>267</v>
      </c>
      <c r="Z236" s="24">
        <f t="shared" si="4"/>
        <v>0.3706112677</v>
      </c>
      <c r="AA236" s="24">
        <f t="shared" si="5"/>
        <v>0.3102708975</v>
      </c>
      <c r="AB236" s="24">
        <f t="shared" si="6"/>
        <v>0.2643095541</v>
      </c>
      <c r="AC236" s="24">
        <f t="shared" si="7"/>
        <v>0.2114187254</v>
      </c>
      <c r="AD236" s="24">
        <f t="shared" si="8"/>
        <v>0.4256603793</v>
      </c>
      <c r="AE236" s="24">
        <f t="shared" si="9"/>
        <v>0.8402231633</v>
      </c>
      <c r="AF236" s="24">
        <f t="shared" si="10"/>
        <v>0.2064494818</v>
      </c>
      <c r="AG236" s="24">
        <f t="shared" si="11"/>
        <v>0.6583011779</v>
      </c>
      <c r="AH236" s="24">
        <f t="shared" si="12"/>
        <v>0.4850319151</v>
      </c>
      <c r="AI236" s="24">
        <f t="shared" si="13"/>
        <v>0.2805411077</v>
      </c>
      <c r="AJ236" s="24">
        <f t="shared" si="14"/>
        <v>1.326134318</v>
      </c>
      <c r="AK236" s="24">
        <f t="shared" si="15"/>
        <v>0.481167119</v>
      </c>
      <c r="AL236" s="28">
        <f t="shared" si="16"/>
        <v>0.4037489979</v>
      </c>
      <c r="AM236" s="26">
        <f t="shared" si="17"/>
        <v>0.57293752</v>
      </c>
      <c r="AN236" s="8"/>
      <c r="AO236" s="8" t="s">
        <v>444</v>
      </c>
      <c r="AP236" s="8" t="s">
        <v>88</v>
      </c>
      <c r="AQ236" s="8" t="s">
        <v>267</v>
      </c>
      <c r="AR236" s="27">
        <f t="shared" ref="AR236:BC236" si="252">LOG10(Z236+1)</f>
        <v>0.1369142978</v>
      </c>
      <c r="AS236" s="27">
        <f t="shared" si="252"/>
        <v>0.117361095</v>
      </c>
      <c r="AT236" s="27">
        <f t="shared" si="252"/>
        <v>0.1018534198</v>
      </c>
      <c r="AU236" s="27">
        <f t="shared" si="252"/>
        <v>0.08329428243</v>
      </c>
      <c r="AV236" s="27">
        <f t="shared" si="252"/>
        <v>0.1540160803</v>
      </c>
      <c r="AW236" s="27">
        <f t="shared" si="252"/>
        <v>0.264870493</v>
      </c>
      <c r="AX236" s="27">
        <f t="shared" si="252"/>
        <v>0.08150914122</v>
      </c>
      <c r="AY236" s="27">
        <f t="shared" si="252"/>
        <v>0.2196634092</v>
      </c>
      <c r="AZ236" s="27">
        <f t="shared" si="252"/>
        <v>0.1717357873</v>
      </c>
      <c r="BA236" s="27">
        <f t="shared" si="252"/>
        <v>0.1073935247</v>
      </c>
      <c r="BB236" s="27">
        <f t="shared" si="252"/>
        <v>0.3666347887</v>
      </c>
      <c r="BC236" s="27">
        <f t="shared" si="252"/>
        <v>0.1706040624</v>
      </c>
      <c r="BD236" s="8"/>
      <c r="BE236" s="8"/>
      <c r="BF236" s="8"/>
      <c r="BG236" s="8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8"/>
      <c r="BU236" s="8"/>
      <c r="BV236" s="8"/>
      <c r="BW236" s="8"/>
    </row>
    <row r="237">
      <c r="A237" s="20" t="s">
        <v>445</v>
      </c>
      <c r="B237" s="8" t="s">
        <v>446</v>
      </c>
      <c r="C237" s="8">
        <v>337.0</v>
      </c>
      <c r="D237" s="8">
        <f t="shared" si="231"/>
        <v>1011</v>
      </c>
      <c r="E237" s="8" t="s">
        <v>267</v>
      </c>
      <c r="F237" s="8">
        <f t="shared" si="3"/>
        <v>1.011</v>
      </c>
      <c r="G237" s="8">
        <v>9.0</v>
      </c>
      <c r="H237" s="8">
        <v>11.0</v>
      </c>
      <c r="I237" s="8">
        <v>20.0</v>
      </c>
      <c r="J237" s="8">
        <v>18.0</v>
      </c>
      <c r="K237" s="8">
        <v>10.0</v>
      </c>
      <c r="L237" s="8">
        <v>10.0</v>
      </c>
      <c r="M237" s="8">
        <v>6.0</v>
      </c>
      <c r="N237" s="8">
        <v>9.0</v>
      </c>
      <c r="O237" s="8">
        <v>18.0</v>
      </c>
      <c r="P237" s="8">
        <v>6.0</v>
      </c>
      <c r="Q237" s="8">
        <v>12.0</v>
      </c>
      <c r="R237" s="8">
        <v>11.0</v>
      </c>
      <c r="S237" s="6"/>
      <c r="T237" s="8"/>
      <c r="U237" s="8"/>
      <c r="V237" s="8"/>
      <c r="W237" s="6" t="s">
        <v>445</v>
      </c>
      <c r="X237" s="8" t="s">
        <v>446</v>
      </c>
      <c r="Y237" s="8" t="s">
        <v>267</v>
      </c>
      <c r="Z237" s="24">
        <f t="shared" si="4"/>
        <v>0.5122023677</v>
      </c>
      <c r="AA237" s="24">
        <f t="shared" si="5"/>
        <v>0.41928002</v>
      </c>
      <c r="AB237" s="24">
        <f t="shared" si="6"/>
        <v>0.8117518945</v>
      </c>
      <c r="AC237" s="24">
        <f t="shared" si="7"/>
        <v>0.779175243</v>
      </c>
      <c r="AD237" s="24">
        <f t="shared" si="8"/>
        <v>0.4022446862</v>
      </c>
      <c r="AE237" s="24">
        <f t="shared" si="9"/>
        <v>0.4487838854</v>
      </c>
      <c r="AF237" s="24">
        <f t="shared" si="10"/>
        <v>0.2173889414</v>
      </c>
      <c r="AG237" s="24">
        <f t="shared" si="11"/>
        <v>0.5598790661</v>
      </c>
      <c r="AH237" s="24">
        <f t="shared" si="12"/>
        <v>0.8250303199</v>
      </c>
      <c r="AI237" s="24">
        <f t="shared" si="13"/>
        <v>0.3446410047</v>
      </c>
      <c r="AJ237" s="24">
        <f t="shared" si="14"/>
        <v>0.6982021295</v>
      </c>
      <c r="AK237" s="24">
        <f t="shared" si="15"/>
        <v>0.7224645762</v>
      </c>
      <c r="AL237" s="28">
        <f t="shared" si="16"/>
        <v>0.5622396828</v>
      </c>
      <c r="AM237" s="26">
        <f t="shared" si="17"/>
        <v>0.561267673</v>
      </c>
      <c r="AN237" s="8"/>
      <c r="AO237" s="8" t="s">
        <v>445</v>
      </c>
      <c r="AP237" s="8" t="s">
        <v>446</v>
      </c>
      <c r="AQ237" s="8" t="s">
        <v>267</v>
      </c>
      <c r="AR237" s="27">
        <f t="shared" ref="AR237:BC237" si="253">LOG10(Z237+1)</f>
        <v>0.1796099137</v>
      </c>
      <c r="AS237" s="27">
        <f t="shared" si="253"/>
        <v>0.152068089</v>
      </c>
      <c r="AT237" s="27">
        <f t="shared" si="253"/>
        <v>0.2580987241</v>
      </c>
      <c r="AU237" s="27">
        <f t="shared" si="253"/>
        <v>0.2502187268</v>
      </c>
      <c r="AV237" s="27">
        <f t="shared" si="253"/>
        <v>0.1468238029</v>
      </c>
      <c r="AW237" s="27">
        <f t="shared" si="253"/>
        <v>0.1610036068</v>
      </c>
      <c r="AX237" s="27">
        <f t="shared" si="253"/>
        <v>0.08542935237</v>
      </c>
      <c r="AY237" s="27">
        <f t="shared" si="253"/>
        <v>0.1930909298</v>
      </c>
      <c r="AZ237" s="27">
        <f t="shared" si="253"/>
        <v>0.2612700839</v>
      </c>
      <c r="BA237" s="27">
        <f t="shared" si="253"/>
        <v>0.1286063509</v>
      </c>
      <c r="BB237" s="27">
        <f t="shared" si="253"/>
        <v>0.2299893811</v>
      </c>
      <c r="BC237" s="27">
        <f t="shared" si="253"/>
        <v>0.2361502991</v>
      </c>
      <c r="BD237" s="8"/>
      <c r="BE237" s="8"/>
      <c r="BF237" s="8"/>
      <c r="BG237" s="8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8"/>
      <c r="BU237" s="8"/>
      <c r="BV237" s="8"/>
      <c r="BW237" s="8"/>
    </row>
    <row r="238">
      <c r="A238" s="20" t="s">
        <v>447</v>
      </c>
      <c r="B238" s="8" t="s">
        <v>88</v>
      </c>
      <c r="C238" s="8">
        <v>417.0</v>
      </c>
      <c r="D238" s="8">
        <f t="shared" si="231"/>
        <v>1251</v>
      </c>
      <c r="E238" s="8" t="s">
        <v>267</v>
      </c>
      <c r="F238" s="8">
        <f t="shared" si="3"/>
        <v>1.251</v>
      </c>
      <c r="G238" s="8">
        <v>26.0</v>
      </c>
      <c r="H238" s="8">
        <v>7.0</v>
      </c>
      <c r="I238" s="8">
        <v>22.0</v>
      </c>
      <c r="J238" s="8">
        <v>18.0</v>
      </c>
      <c r="K238" s="8">
        <v>29.0</v>
      </c>
      <c r="L238" s="8">
        <v>18.0</v>
      </c>
      <c r="M238" s="8">
        <v>14.0</v>
      </c>
      <c r="N238" s="8">
        <v>13.0</v>
      </c>
      <c r="O238" s="8">
        <v>20.0</v>
      </c>
      <c r="P238" s="8">
        <v>10.0</v>
      </c>
      <c r="Q238" s="8">
        <v>19.0</v>
      </c>
      <c r="R238" s="8">
        <v>6.0</v>
      </c>
      <c r="S238" s="6"/>
      <c r="T238" s="8"/>
      <c r="U238" s="8"/>
      <c r="V238" s="8"/>
      <c r="W238" s="6" t="s">
        <v>447</v>
      </c>
      <c r="X238" s="8" t="s">
        <v>88</v>
      </c>
      <c r="Y238" s="8" t="s">
        <v>267</v>
      </c>
      <c r="Z238" s="24">
        <f t="shared" si="4"/>
        <v>1.195821249</v>
      </c>
      <c r="AA238" s="24">
        <f t="shared" si="5"/>
        <v>0.215627113</v>
      </c>
      <c r="AB238" s="24">
        <f t="shared" si="6"/>
        <v>0.7216221278</v>
      </c>
      <c r="AC238" s="24">
        <f t="shared" si="7"/>
        <v>0.629693182</v>
      </c>
      <c r="AD238" s="24">
        <f t="shared" si="8"/>
        <v>0.9427187815</v>
      </c>
      <c r="AE238" s="24">
        <f t="shared" si="9"/>
        <v>0.6528352635</v>
      </c>
      <c r="AF238" s="24">
        <f t="shared" si="10"/>
        <v>0.4099284675</v>
      </c>
      <c r="AG238" s="24">
        <f t="shared" si="11"/>
        <v>0.6535651982</v>
      </c>
      <c r="AH238" s="24">
        <f t="shared" si="12"/>
        <v>0.7408345798</v>
      </c>
      <c r="AI238" s="24">
        <f t="shared" si="13"/>
        <v>0.4642047106</v>
      </c>
      <c r="AJ238" s="24">
        <f t="shared" si="14"/>
        <v>0.8934029247</v>
      </c>
      <c r="AK238" s="24">
        <f t="shared" si="15"/>
        <v>0.3184703233</v>
      </c>
      <c r="AL238" s="28">
        <f t="shared" si="16"/>
        <v>0.7263862861</v>
      </c>
      <c r="AM238" s="26">
        <f t="shared" si="17"/>
        <v>0.5800677007</v>
      </c>
      <c r="AN238" s="8"/>
      <c r="AO238" s="8" t="s">
        <v>447</v>
      </c>
      <c r="AP238" s="8" t="s">
        <v>88</v>
      </c>
      <c r="AQ238" s="8" t="s">
        <v>267</v>
      </c>
      <c r="AR238" s="27">
        <f t="shared" ref="AR238:BC238" si="254">LOG10(Z238+1)</f>
        <v>0.3415969834</v>
      </c>
      <c r="AS238" s="27">
        <f t="shared" si="254"/>
        <v>0.08480037788</v>
      </c>
      <c r="AT238" s="27">
        <f t="shared" si="254"/>
        <v>0.235937836</v>
      </c>
      <c r="AU238" s="27">
        <f t="shared" si="254"/>
        <v>0.2121058486</v>
      </c>
      <c r="AV238" s="27">
        <f t="shared" si="254"/>
        <v>0.2884099388</v>
      </c>
      <c r="AW238" s="27">
        <f t="shared" si="254"/>
        <v>0.21822957</v>
      </c>
      <c r="AX238" s="27">
        <f t="shared" si="254"/>
        <v>0.1491970793</v>
      </c>
      <c r="AY238" s="27">
        <f t="shared" si="254"/>
        <v>0.2184213233</v>
      </c>
      <c r="AZ238" s="27">
        <f t="shared" si="254"/>
        <v>0.2407575049</v>
      </c>
      <c r="BA238" s="27">
        <f t="shared" si="254"/>
        <v>0.1656017997</v>
      </c>
      <c r="BB238" s="27">
        <f t="shared" si="254"/>
        <v>0.2772430436</v>
      </c>
      <c r="BC238" s="27">
        <f t="shared" si="254"/>
        <v>0.120070359</v>
      </c>
      <c r="BD238" s="8"/>
      <c r="BE238" s="8"/>
      <c r="BF238" s="8"/>
      <c r="BG238" s="8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8"/>
      <c r="BU238" s="8"/>
      <c r="BV238" s="8"/>
      <c r="BW238" s="8"/>
    </row>
    <row r="239">
      <c r="A239" s="20" t="s">
        <v>448</v>
      </c>
      <c r="B239" s="8" t="s">
        <v>88</v>
      </c>
      <c r="C239" s="8">
        <v>428.0</v>
      </c>
      <c r="D239" s="8">
        <f t="shared" si="231"/>
        <v>1284</v>
      </c>
      <c r="E239" s="8" t="s">
        <v>267</v>
      </c>
      <c r="F239" s="8">
        <f t="shared" si="3"/>
        <v>1.284</v>
      </c>
      <c r="G239" s="8">
        <v>10.0</v>
      </c>
      <c r="H239" s="8">
        <v>11.0</v>
      </c>
      <c r="I239" s="8">
        <v>21.0</v>
      </c>
      <c r="J239" s="8">
        <v>15.0</v>
      </c>
      <c r="K239" s="8">
        <v>29.0</v>
      </c>
      <c r="L239" s="8">
        <v>21.0</v>
      </c>
      <c r="M239" s="8">
        <v>7.0</v>
      </c>
      <c r="N239" s="8">
        <v>11.0</v>
      </c>
      <c r="O239" s="8">
        <v>23.0</v>
      </c>
      <c r="P239" s="8">
        <v>9.0</v>
      </c>
      <c r="Q239" s="8">
        <v>11.0</v>
      </c>
      <c r="R239" s="8">
        <v>8.0</v>
      </c>
      <c r="S239" s="6"/>
      <c r="T239" s="8"/>
      <c r="U239" s="8"/>
      <c r="V239" s="8"/>
      <c r="W239" s="6" t="s">
        <v>448</v>
      </c>
      <c r="X239" s="8" t="s">
        <v>88</v>
      </c>
      <c r="Y239" s="8" t="s">
        <v>267</v>
      </c>
      <c r="Z239" s="24">
        <f t="shared" si="4"/>
        <v>0.4481105865</v>
      </c>
      <c r="AA239" s="24">
        <f t="shared" si="5"/>
        <v>0.3301340344</v>
      </c>
      <c r="AB239" s="24">
        <f t="shared" si="6"/>
        <v>0.6711177754</v>
      </c>
      <c r="AC239" s="24">
        <f t="shared" si="7"/>
        <v>0.5112578989</v>
      </c>
      <c r="AD239" s="24">
        <f t="shared" si="8"/>
        <v>0.9184900277</v>
      </c>
      <c r="AE239" s="24">
        <f t="shared" si="9"/>
        <v>0.7420662517</v>
      </c>
      <c r="AF239" s="24">
        <f t="shared" si="10"/>
        <v>0.1996964614</v>
      </c>
      <c r="AG239" s="24">
        <f t="shared" si="11"/>
        <v>0.5388036599</v>
      </c>
      <c r="AH239" s="24">
        <f t="shared" si="12"/>
        <v>0.8300636045</v>
      </c>
      <c r="AI239" s="24">
        <f t="shared" si="13"/>
        <v>0.4070467941</v>
      </c>
      <c r="AJ239" s="24">
        <f t="shared" si="14"/>
        <v>0.5039398937</v>
      </c>
      <c r="AK239" s="24">
        <f t="shared" si="15"/>
        <v>0.4137137845</v>
      </c>
      <c r="AL239" s="28">
        <f t="shared" si="16"/>
        <v>0.6035294291</v>
      </c>
      <c r="AM239" s="26">
        <f t="shared" si="17"/>
        <v>0.4822106997</v>
      </c>
      <c r="AN239" s="8"/>
      <c r="AO239" s="8" t="s">
        <v>448</v>
      </c>
      <c r="AP239" s="8" t="s">
        <v>88</v>
      </c>
      <c r="AQ239" s="8" t="s">
        <v>267</v>
      </c>
      <c r="AR239" s="27">
        <f t="shared" ref="AR239:BC239" si="255">LOG10(Z239+1)</f>
        <v>0.1608017285</v>
      </c>
      <c r="AS239" s="27">
        <f t="shared" si="255"/>
        <v>0.123895406</v>
      </c>
      <c r="AT239" s="27">
        <f t="shared" si="255"/>
        <v>0.2230070588</v>
      </c>
      <c r="AU239" s="27">
        <f t="shared" si="255"/>
        <v>0.1793385838</v>
      </c>
      <c r="AV239" s="27">
        <f t="shared" si="255"/>
        <v>0.2829595461</v>
      </c>
      <c r="AW239" s="27">
        <f t="shared" si="255"/>
        <v>0.2410646674</v>
      </c>
      <c r="AX239" s="27">
        <f t="shared" si="255"/>
        <v>0.07907137786</v>
      </c>
      <c r="AY239" s="27">
        <f t="shared" si="255"/>
        <v>0.1871832106</v>
      </c>
      <c r="AZ239" s="27">
        <f t="shared" si="255"/>
        <v>0.2624661841</v>
      </c>
      <c r="BA239" s="27">
        <f t="shared" si="255"/>
        <v>0.148308541</v>
      </c>
      <c r="BB239" s="27">
        <f t="shared" si="255"/>
        <v>0.1772304796</v>
      </c>
      <c r="BC239" s="27">
        <f t="shared" si="255"/>
        <v>0.1503614926</v>
      </c>
      <c r="BD239" s="8"/>
      <c r="BE239" s="8"/>
      <c r="BF239" s="8"/>
      <c r="BG239" s="8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8"/>
      <c r="BU239" s="8"/>
      <c r="BV239" s="8"/>
      <c r="BW239" s="8"/>
    </row>
    <row r="240">
      <c r="A240" s="20" t="s">
        <v>449</v>
      </c>
      <c r="B240" s="8" t="s">
        <v>450</v>
      </c>
      <c r="C240" s="8">
        <v>430.0</v>
      </c>
      <c r="D240" s="8">
        <f t="shared" si="231"/>
        <v>1290</v>
      </c>
      <c r="E240" s="8" t="s">
        <v>267</v>
      </c>
      <c r="F240" s="8">
        <f t="shared" si="3"/>
        <v>1.29</v>
      </c>
      <c r="G240" s="8">
        <v>2.0</v>
      </c>
      <c r="H240" s="8">
        <v>2.0</v>
      </c>
      <c r="I240" s="8">
        <v>1.0</v>
      </c>
      <c r="J240" s="8">
        <v>3.0</v>
      </c>
      <c r="K240" s="8">
        <v>2.0</v>
      </c>
      <c r="L240" s="8">
        <v>2.0</v>
      </c>
      <c r="M240" s="8">
        <v>2.0</v>
      </c>
      <c r="N240" s="8">
        <v>1.0</v>
      </c>
      <c r="O240" s="8">
        <v>4.0</v>
      </c>
      <c r="P240" s="8">
        <v>4.0</v>
      </c>
      <c r="Q240" s="8">
        <v>2.0</v>
      </c>
      <c r="R240" s="8">
        <v>1.0</v>
      </c>
      <c r="S240" s="6"/>
      <c r="T240" s="8"/>
      <c r="U240" s="8"/>
      <c r="V240" s="8"/>
      <c r="W240" s="6" t="s">
        <v>449</v>
      </c>
      <c r="X240" s="8" t="s">
        <v>450</v>
      </c>
      <c r="Y240" s="8" t="s">
        <v>267</v>
      </c>
      <c r="Z240" s="24">
        <f t="shared" si="4"/>
        <v>0.08920527025</v>
      </c>
      <c r="AA240" s="24">
        <f t="shared" si="5"/>
        <v>0.05974518678</v>
      </c>
      <c r="AB240" s="24">
        <f t="shared" si="6"/>
        <v>0.03180934749</v>
      </c>
      <c r="AC240" s="24">
        <f t="shared" si="7"/>
        <v>0.101775991</v>
      </c>
      <c r="AD240" s="24">
        <f t="shared" si="8"/>
        <v>0.06304951594</v>
      </c>
      <c r="AE240" s="24">
        <f t="shared" si="9"/>
        <v>0.07034426483</v>
      </c>
      <c r="AF240" s="24">
        <f t="shared" si="10"/>
        <v>0.05679075447</v>
      </c>
      <c r="AG240" s="24">
        <f t="shared" si="11"/>
        <v>0.04875432695</v>
      </c>
      <c r="AH240" s="24">
        <f t="shared" si="12"/>
        <v>0.1436874511</v>
      </c>
      <c r="AI240" s="24">
        <f t="shared" si="13"/>
        <v>0.1800682459</v>
      </c>
      <c r="AJ240" s="24">
        <f t="shared" si="14"/>
        <v>0.09119927041</v>
      </c>
      <c r="AK240" s="24">
        <f t="shared" si="15"/>
        <v>0.0514736918</v>
      </c>
      <c r="AL240" s="28">
        <f t="shared" si="16"/>
        <v>0.06932159606</v>
      </c>
      <c r="AM240" s="26">
        <f t="shared" si="17"/>
        <v>0.09532895676</v>
      </c>
      <c r="AN240" s="8"/>
      <c r="AO240" s="8" t="s">
        <v>449</v>
      </c>
      <c r="AP240" s="8" t="s">
        <v>450</v>
      </c>
      <c r="AQ240" s="8" t="s">
        <v>267</v>
      </c>
      <c r="AR240" s="27">
        <f t="shared" ref="AR240:BC240" si="256">LOG10(Z240+1)</f>
        <v>0.03710973406</v>
      </c>
      <c r="AS240" s="27">
        <f t="shared" si="256"/>
        <v>0.02520145274</v>
      </c>
      <c r="AT240" s="27">
        <f t="shared" si="256"/>
        <v>0.01359945797</v>
      </c>
      <c r="AU240" s="27">
        <f t="shared" si="256"/>
        <v>0.04209330437</v>
      </c>
      <c r="AV240" s="27">
        <f t="shared" si="256"/>
        <v>0.02655349406</v>
      </c>
      <c r="AW240" s="27">
        <f t="shared" si="256"/>
        <v>0.02952348635</v>
      </c>
      <c r="AX240" s="27">
        <f t="shared" si="256"/>
        <v>0.02398900512</v>
      </c>
      <c r="AY240" s="27">
        <f t="shared" si="256"/>
        <v>0.02067376565</v>
      </c>
      <c r="AZ240" s="27">
        <f t="shared" si="256"/>
        <v>0.0583073559</v>
      </c>
      <c r="BA240" s="27">
        <f t="shared" si="256"/>
        <v>0.07190712421</v>
      </c>
      <c r="BB240" s="27">
        <f t="shared" si="256"/>
        <v>0.03790406694</v>
      </c>
      <c r="BC240" s="27">
        <f t="shared" si="256"/>
        <v>0.02179841097</v>
      </c>
      <c r="BD240" s="8"/>
      <c r="BE240" s="8"/>
      <c r="BF240" s="8"/>
      <c r="BG240" s="8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8"/>
      <c r="BU240" s="8"/>
      <c r="BV240" s="8"/>
      <c r="BW240" s="8"/>
    </row>
    <row r="241">
      <c r="A241" s="20" t="s">
        <v>451</v>
      </c>
      <c r="B241" s="8" t="s">
        <v>452</v>
      </c>
      <c r="C241" s="8">
        <v>210.0</v>
      </c>
      <c r="D241" s="8">
        <v>620.0</v>
      </c>
      <c r="E241" s="8" t="s">
        <v>267</v>
      </c>
      <c r="F241" s="8">
        <f t="shared" si="3"/>
        <v>0.62</v>
      </c>
      <c r="G241" s="8">
        <v>3.0</v>
      </c>
      <c r="H241" s="8">
        <v>1.0</v>
      </c>
      <c r="I241" s="8">
        <v>4.0</v>
      </c>
      <c r="J241" s="8">
        <v>5.0</v>
      </c>
      <c r="K241" s="8">
        <v>5.0</v>
      </c>
      <c r="L241" s="8">
        <v>8.0</v>
      </c>
      <c r="M241" s="8">
        <v>3.0</v>
      </c>
      <c r="N241" s="8">
        <v>1.0</v>
      </c>
      <c r="O241" s="8">
        <v>3.0</v>
      </c>
      <c r="P241" s="8">
        <v>6.0</v>
      </c>
      <c r="Q241" s="8">
        <v>1.0</v>
      </c>
      <c r="R241" s="8">
        <v>5.0</v>
      </c>
      <c r="S241" s="6"/>
      <c r="T241" s="8"/>
      <c r="U241" s="8"/>
      <c r="V241" s="8"/>
      <c r="W241" s="6" t="s">
        <v>451</v>
      </c>
      <c r="X241" s="8" t="s">
        <v>452</v>
      </c>
      <c r="Y241" s="8" t="s">
        <v>267</v>
      </c>
      <c r="Z241" s="24">
        <f t="shared" si="4"/>
        <v>0.2784067709</v>
      </c>
      <c r="AA241" s="24">
        <f t="shared" si="5"/>
        <v>0.06215426689</v>
      </c>
      <c r="AB241" s="24">
        <f t="shared" si="6"/>
        <v>0.2647358598</v>
      </c>
      <c r="AC241" s="24">
        <f t="shared" si="7"/>
        <v>0.3529328722</v>
      </c>
      <c r="AD241" s="24">
        <f t="shared" si="8"/>
        <v>0.3279591756</v>
      </c>
      <c r="AE241" s="24">
        <f t="shared" si="9"/>
        <v>0.585445817</v>
      </c>
      <c r="AF241" s="24">
        <f t="shared" si="10"/>
        <v>0.1772421127</v>
      </c>
      <c r="AG241" s="24">
        <f t="shared" si="11"/>
        <v>0.1014404545</v>
      </c>
      <c r="AH241" s="24">
        <f t="shared" si="12"/>
        <v>0.2242219498</v>
      </c>
      <c r="AI241" s="24">
        <f t="shared" si="13"/>
        <v>0.5619871867</v>
      </c>
      <c r="AJ241" s="24">
        <f t="shared" si="14"/>
        <v>0.09487666034</v>
      </c>
      <c r="AK241" s="24">
        <f t="shared" si="15"/>
        <v>0.5354924388</v>
      </c>
      <c r="AL241" s="28">
        <f t="shared" si="16"/>
        <v>0.3119391271</v>
      </c>
      <c r="AM241" s="26">
        <f t="shared" si="17"/>
        <v>0.2825434671</v>
      </c>
      <c r="AN241" s="8"/>
      <c r="AO241" s="8" t="s">
        <v>451</v>
      </c>
      <c r="AP241" s="8" t="s">
        <v>452</v>
      </c>
      <c r="AQ241" s="8" t="s">
        <v>267</v>
      </c>
      <c r="AR241" s="27">
        <f t="shared" ref="AR241:BC241" si="257">LOG10(Z241+1)</f>
        <v>0.1066690621</v>
      </c>
      <c r="AS241" s="27">
        <f t="shared" si="257"/>
        <v>0.0261875981</v>
      </c>
      <c r="AT241" s="27">
        <f t="shared" si="257"/>
        <v>0.1019998325</v>
      </c>
      <c r="AU241" s="27">
        <f t="shared" si="257"/>
        <v>0.1312762489</v>
      </c>
      <c r="AV241" s="27">
        <f t="shared" si="257"/>
        <v>0.1231847241</v>
      </c>
      <c r="AW241" s="27">
        <f t="shared" si="257"/>
        <v>0.2001514045</v>
      </c>
      <c r="AX241" s="27">
        <f t="shared" si="257"/>
        <v>0.07086578944</v>
      </c>
      <c r="AY241" s="27">
        <f t="shared" si="257"/>
        <v>0.0419610235</v>
      </c>
      <c r="AZ241" s="27">
        <f t="shared" si="257"/>
        <v>0.08786016197</v>
      </c>
      <c r="BA241" s="27">
        <f t="shared" si="257"/>
        <v>0.1936774669</v>
      </c>
      <c r="BB241" s="27">
        <f t="shared" si="257"/>
        <v>0.03936519794</v>
      </c>
      <c r="BC241" s="27">
        <f t="shared" si="257"/>
        <v>0.1862476822</v>
      </c>
      <c r="BD241" s="8"/>
      <c r="BE241" s="8"/>
      <c r="BF241" s="8"/>
      <c r="BG241" s="8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8"/>
      <c r="BU241" s="8"/>
      <c r="BV241" s="8"/>
      <c r="BW241" s="8"/>
    </row>
    <row r="242">
      <c r="A242" s="20" t="s">
        <v>453</v>
      </c>
      <c r="B242" s="8" t="s">
        <v>88</v>
      </c>
      <c r="C242" s="8">
        <v>433.0</v>
      </c>
      <c r="D242" s="8">
        <f t="shared" ref="D242:D316" si="259">C242*3</f>
        <v>1299</v>
      </c>
      <c r="E242" s="8" t="s">
        <v>267</v>
      </c>
      <c r="F242" s="8">
        <f t="shared" si="3"/>
        <v>1.299</v>
      </c>
      <c r="G242" s="8">
        <v>5.0</v>
      </c>
      <c r="H242" s="8">
        <v>0.0</v>
      </c>
      <c r="I242" s="8">
        <v>3.0</v>
      </c>
      <c r="J242" s="8">
        <v>3.0</v>
      </c>
      <c r="K242" s="8">
        <v>12.0</v>
      </c>
      <c r="L242" s="8">
        <v>5.0</v>
      </c>
      <c r="M242" s="8">
        <v>5.0</v>
      </c>
      <c r="N242" s="8">
        <v>5.0</v>
      </c>
      <c r="O242" s="8">
        <v>14.0</v>
      </c>
      <c r="P242" s="8">
        <v>0.0</v>
      </c>
      <c r="Q242" s="8">
        <v>5.0</v>
      </c>
      <c r="R242" s="8">
        <v>0.0</v>
      </c>
      <c r="S242" s="6"/>
      <c r="T242" s="8"/>
      <c r="U242" s="8"/>
      <c r="V242" s="8"/>
      <c r="W242" s="6" t="s">
        <v>453</v>
      </c>
      <c r="X242" s="8" t="s">
        <v>88</v>
      </c>
      <c r="Y242" s="8" t="s">
        <v>267</v>
      </c>
      <c r="Z242" s="24">
        <f t="shared" si="4"/>
        <v>0.2214680497</v>
      </c>
      <c r="AA242" s="24">
        <f t="shared" si="5"/>
        <v>0</v>
      </c>
      <c r="AB242" s="24">
        <f t="shared" si="6"/>
        <v>0.09476687822</v>
      </c>
      <c r="AC242" s="24">
        <f t="shared" si="7"/>
        <v>0.1010708456</v>
      </c>
      <c r="AD242" s="24">
        <f t="shared" si="8"/>
        <v>0.3756760996</v>
      </c>
      <c r="AE242" s="24">
        <f t="shared" si="9"/>
        <v>0.1746422279</v>
      </c>
      <c r="AF242" s="24">
        <f t="shared" si="10"/>
        <v>0.1409932126</v>
      </c>
      <c r="AG242" s="24">
        <f t="shared" si="11"/>
        <v>0.2420826858</v>
      </c>
      <c r="AH242" s="24">
        <f t="shared" si="12"/>
        <v>0.499421741</v>
      </c>
      <c r="AI242" s="24">
        <f t="shared" si="13"/>
        <v>0</v>
      </c>
      <c r="AJ242" s="24">
        <f t="shared" si="14"/>
        <v>0.226418512</v>
      </c>
      <c r="AK242" s="24">
        <f t="shared" si="15"/>
        <v>0</v>
      </c>
      <c r="AL242" s="28">
        <f t="shared" si="16"/>
        <v>0.1612706835</v>
      </c>
      <c r="AM242" s="26">
        <f t="shared" si="17"/>
        <v>0.1848193585</v>
      </c>
      <c r="AN242" s="8"/>
      <c r="AO242" s="8" t="s">
        <v>453</v>
      </c>
      <c r="AP242" s="8" t="s">
        <v>88</v>
      </c>
      <c r="AQ242" s="8" t="s">
        <v>267</v>
      </c>
      <c r="AR242" s="27">
        <f t="shared" ref="AR242:BC242" si="258">LOG10(Z242+1)</f>
        <v>0.08688211149</v>
      </c>
      <c r="AS242" s="27">
        <f t="shared" si="258"/>
        <v>0</v>
      </c>
      <c r="AT242" s="27">
        <f t="shared" si="258"/>
        <v>0.03932164951</v>
      </c>
      <c r="AU242" s="27">
        <f t="shared" si="258"/>
        <v>0.04181526345</v>
      </c>
      <c r="AV242" s="27">
        <f t="shared" si="258"/>
        <v>0.1385161921</v>
      </c>
      <c r="AW242" s="27">
        <f t="shared" si="258"/>
        <v>0.06990560951</v>
      </c>
      <c r="AX242" s="27">
        <f t="shared" si="258"/>
        <v>0.05728306094</v>
      </c>
      <c r="AY242" s="27">
        <f t="shared" si="258"/>
        <v>0.0941505079</v>
      </c>
      <c r="AZ242" s="27">
        <f t="shared" si="258"/>
        <v>0.1759238036</v>
      </c>
      <c r="BA242" s="27">
        <f t="shared" si="258"/>
        <v>0</v>
      </c>
      <c r="BB242" s="27">
        <f t="shared" si="258"/>
        <v>0.08863869728</v>
      </c>
      <c r="BC242" s="27">
        <f t="shared" si="258"/>
        <v>0</v>
      </c>
      <c r="BD242" s="8"/>
      <c r="BE242" s="8"/>
      <c r="BF242" s="8"/>
      <c r="BG242" s="8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8"/>
      <c r="BU242" s="8"/>
      <c r="BV242" s="8"/>
      <c r="BW242" s="8"/>
    </row>
    <row r="243">
      <c r="A243" s="20" t="s">
        <v>454</v>
      </c>
      <c r="B243" s="8" t="s">
        <v>88</v>
      </c>
      <c r="C243" s="8">
        <v>439.0</v>
      </c>
      <c r="D243" s="8">
        <f t="shared" si="259"/>
        <v>1317</v>
      </c>
      <c r="E243" s="8" t="s">
        <v>267</v>
      </c>
      <c r="F243" s="8">
        <f t="shared" si="3"/>
        <v>1.317</v>
      </c>
      <c r="G243" s="8">
        <v>13.0</v>
      </c>
      <c r="H243" s="8">
        <v>26.0</v>
      </c>
      <c r="I243" s="8">
        <v>22.0</v>
      </c>
      <c r="J243" s="8">
        <v>7.0</v>
      </c>
      <c r="K243" s="8">
        <v>28.0</v>
      </c>
      <c r="L243" s="8">
        <v>23.0</v>
      </c>
      <c r="M243" s="8">
        <v>10.0</v>
      </c>
      <c r="N243" s="8">
        <v>10.0</v>
      </c>
      <c r="O243" s="8">
        <v>10.0</v>
      </c>
      <c r="P243" s="8">
        <v>9.0</v>
      </c>
      <c r="Q243" s="8">
        <v>8.0</v>
      </c>
      <c r="R243" s="8">
        <v>9.0</v>
      </c>
      <c r="S243" s="6"/>
      <c r="T243" s="8"/>
      <c r="U243" s="8"/>
      <c r="V243" s="8"/>
      <c r="W243" s="6" t="s">
        <v>454</v>
      </c>
      <c r="X243" s="8" t="s">
        <v>88</v>
      </c>
      <c r="Y243" s="8" t="s">
        <v>267</v>
      </c>
      <c r="Z243" s="24">
        <f t="shared" si="4"/>
        <v>0.5679469939</v>
      </c>
      <c r="AA243" s="24">
        <f t="shared" si="5"/>
        <v>0.7607644512</v>
      </c>
      <c r="AB243" s="24">
        <f t="shared" si="6"/>
        <v>0.6854588321</v>
      </c>
      <c r="AC243" s="24">
        <f t="shared" si="7"/>
        <v>0.2326087571</v>
      </c>
      <c r="AD243" s="24">
        <f t="shared" si="8"/>
        <v>0.8645970067</v>
      </c>
      <c r="AE243" s="24">
        <f t="shared" si="9"/>
        <v>0.7923744638</v>
      </c>
      <c r="AF243" s="24">
        <f t="shared" si="10"/>
        <v>0.2781323966</v>
      </c>
      <c r="AG243" s="24">
        <f t="shared" si="11"/>
        <v>0.4775480772</v>
      </c>
      <c r="AH243" s="24">
        <f t="shared" si="12"/>
        <v>0.3518542366</v>
      </c>
      <c r="AI243" s="24">
        <f t="shared" si="13"/>
        <v>0.3968474439</v>
      </c>
      <c r="AJ243" s="24">
        <f t="shared" si="14"/>
        <v>0.357318326</v>
      </c>
      <c r="AK243" s="24">
        <f t="shared" si="15"/>
        <v>0.4537658024</v>
      </c>
      <c r="AL243" s="28">
        <f t="shared" si="16"/>
        <v>0.6506250841</v>
      </c>
      <c r="AM243" s="26">
        <f t="shared" si="17"/>
        <v>0.3859110471</v>
      </c>
      <c r="AN243" s="8"/>
      <c r="AO243" s="8" t="s">
        <v>454</v>
      </c>
      <c r="AP243" s="8" t="s">
        <v>88</v>
      </c>
      <c r="AQ243" s="8" t="s">
        <v>267</v>
      </c>
      <c r="AR243" s="27">
        <f t="shared" ref="AR243:BC243" si="260">LOG10(Z243+1)</f>
        <v>0.1953313768</v>
      </c>
      <c r="AS243" s="27">
        <f t="shared" si="260"/>
        <v>0.2457012615</v>
      </c>
      <c r="AT243" s="27">
        <f t="shared" si="260"/>
        <v>0.2267181492</v>
      </c>
      <c r="AU243" s="27">
        <f t="shared" si="260"/>
        <v>0.09082524885</v>
      </c>
      <c r="AV243" s="27">
        <f t="shared" si="260"/>
        <v>0.2705849827</v>
      </c>
      <c r="AW243" s="27">
        <f t="shared" si="260"/>
        <v>0.2534287478</v>
      </c>
      <c r="AX243" s="27">
        <f t="shared" si="260"/>
        <v>0.106575843</v>
      </c>
      <c r="AY243" s="27">
        <f t="shared" si="260"/>
        <v>0.1695416211</v>
      </c>
      <c r="AZ243" s="27">
        <f t="shared" si="260"/>
        <v>0.1309298664</v>
      </c>
      <c r="BA243" s="27">
        <f t="shared" si="260"/>
        <v>0.1451489774</v>
      </c>
      <c r="BB243" s="27">
        <f t="shared" si="260"/>
        <v>0.1326817128</v>
      </c>
      <c r="BC243" s="27">
        <f t="shared" si="260"/>
        <v>0.1624944485</v>
      </c>
      <c r="BD243" s="8"/>
      <c r="BE243" s="8"/>
      <c r="BF243" s="8"/>
      <c r="BG243" s="8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8"/>
      <c r="BU243" s="8"/>
      <c r="BV243" s="8"/>
      <c r="BW243" s="8"/>
    </row>
    <row r="244">
      <c r="A244" s="20" t="s">
        <v>455</v>
      </c>
      <c r="B244" s="8" t="s">
        <v>88</v>
      </c>
      <c r="C244" s="8">
        <v>440.0</v>
      </c>
      <c r="D244" s="8">
        <f t="shared" si="259"/>
        <v>1320</v>
      </c>
      <c r="E244" s="8" t="s">
        <v>267</v>
      </c>
      <c r="F244" s="8">
        <f t="shared" si="3"/>
        <v>1.32</v>
      </c>
      <c r="G244" s="8">
        <v>1.0</v>
      </c>
      <c r="H244" s="8">
        <v>2.0</v>
      </c>
      <c r="I244" s="8">
        <v>11.0</v>
      </c>
      <c r="J244" s="8">
        <v>3.0</v>
      </c>
      <c r="K244" s="8">
        <v>5.0</v>
      </c>
      <c r="L244" s="8">
        <v>3.0</v>
      </c>
      <c r="M244" s="8">
        <v>6.0</v>
      </c>
      <c r="N244" s="8">
        <v>0.0</v>
      </c>
      <c r="O244" s="8">
        <v>4.0</v>
      </c>
      <c r="P244" s="8">
        <v>4.0</v>
      </c>
      <c r="Q244" s="8">
        <v>5.0</v>
      </c>
      <c r="R244" s="8">
        <v>2.0</v>
      </c>
      <c r="S244" s="6"/>
      <c r="T244" s="8"/>
      <c r="U244" s="8"/>
      <c r="V244" s="8"/>
      <c r="W244" s="6" t="s">
        <v>455</v>
      </c>
      <c r="X244" s="8" t="s">
        <v>88</v>
      </c>
      <c r="Y244" s="8" t="s">
        <v>267</v>
      </c>
      <c r="Z244" s="24">
        <f t="shared" si="4"/>
        <v>0.04358893887</v>
      </c>
      <c r="AA244" s="24">
        <f t="shared" si="5"/>
        <v>0.05838734162</v>
      </c>
      <c r="AB244" s="24">
        <f t="shared" si="6"/>
        <v>0.3419504856</v>
      </c>
      <c r="AC244" s="24">
        <f t="shared" si="7"/>
        <v>0.09946290034</v>
      </c>
      <c r="AD244" s="24">
        <f t="shared" si="8"/>
        <v>0.154041431</v>
      </c>
      <c r="AE244" s="24">
        <f t="shared" si="9"/>
        <v>0.1031182973</v>
      </c>
      <c r="AF244" s="24">
        <f t="shared" si="10"/>
        <v>0.1665001665</v>
      </c>
      <c r="AG244" s="24">
        <f t="shared" si="11"/>
        <v>0</v>
      </c>
      <c r="AH244" s="24">
        <f t="shared" si="12"/>
        <v>0.1404218272</v>
      </c>
      <c r="AI244" s="24">
        <f t="shared" si="13"/>
        <v>0.1759757857</v>
      </c>
      <c r="AJ244" s="24">
        <f t="shared" si="14"/>
        <v>0.2228163993</v>
      </c>
      <c r="AK244" s="24">
        <f t="shared" si="15"/>
        <v>0.1006076703</v>
      </c>
      <c r="AL244" s="28">
        <f t="shared" si="16"/>
        <v>0.1334248991</v>
      </c>
      <c r="AM244" s="26">
        <f t="shared" si="17"/>
        <v>0.1343869748</v>
      </c>
      <c r="AN244" s="8"/>
      <c r="AO244" s="8" t="s">
        <v>455</v>
      </c>
      <c r="AP244" s="8" t="s">
        <v>88</v>
      </c>
      <c r="AQ244" s="8" t="s">
        <v>267</v>
      </c>
      <c r="AR244" s="27">
        <f t="shared" ref="AR244:BC244" si="261">LOG10(Z244+1)</f>
        <v>0.01852946731</v>
      </c>
      <c r="AS244" s="27">
        <f t="shared" si="261"/>
        <v>0.02464463702</v>
      </c>
      <c r="AT244" s="27">
        <f t="shared" si="261"/>
        <v>0.1277364918</v>
      </c>
      <c r="AU244" s="27">
        <f t="shared" si="261"/>
        <v>0.04118057935</v>
      </c>
      <c r="AV244" s="27">
        <f t="shared" si="261"/>
        <v>0.06222140061</v>
      </c>
      <c r="AW244" s="27">
        <f t="shared" si="261"/>
        <v>0.04262208825</v>
      </c>
      <c r="AX244" s="27">
        <f t="shared" si="261"/>
        <v>0.06688480512</v>
      </c>
      <c r="AY244" s="27">
        <f t="shared" si="261"/>
        <v>0</v>
      </c>
      <c r="AZ244" s="27">
        <f t="shared" si="261"/>
        <v>0.05706552092</v>
      </c>
      <c r="BA244" s="27">
        <f t="shared" si="261"/>
        <v>0.07039837937</v>
      </c>
      <c r="BB244" s="27">
        <f t="shared" si="261"/>
        <v>0.08736125445</v>
      </c>
      <c r="BC244" s="27">
        <f t="shared" si="261"/>
        <v>0.04163253516</v>
      </c>
      <c r="BD244" s="8"/>
      <c r="BE244" s="8"/>
      <c r="BF244" s="8"/>
      <c r="BG244" s="8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8"/>
      <c r="BU244" s="8"/>
      <c r="BV244" s="8"/>
      <c r="BW244" s="8"/>
    </row>
    <row r="245">
      <c r="A245" s="20" t="s">
        <v>456</v>
      </c>
      <c r="B245" s="8" t="s">
        <v>88</v>
      </c>
      <c r="C245" s="8">
        <v>442.0</v>
      </c>
      <c r="D245" s="8">
        <f t="shared" si="259"/>
        <v>1326</v>
      </c>
      <c r="E245" s="8" t="s">
        <v>267</v>
      </c>
      <c r="F245" s="8">
        <f t="shared" si="3"/>
        <v>1.326</v>
      </c>
      <c r="G245" s="8">
        <v>3.0</v>
      </c>
      <c r="H245" s="8">
        <v>7.0</v>
      </c>
      <c r="I245" s="8">
        <v>4.0</v>
      </c>
      <c r="J245" s="8">
        <v>0.0</v>
      </c>
      <c r="K245" s="8">
        <v>8.0</v>
      </c>
      <c r="L245" s="8">
        <v>3.0</v>
      </c>
      <c r="M245" s="8">
        <v>2.0</v>
      </c>
      <c r="N245" s="8">
        <v>1.0</v>
      </c>
      <c r="O245" s="8">
        <v>8.0</v>
      </c>
      <c r="P245" s="8">
        <v>7.0</v>
      </c>
      <c r="Q245" s="8">
        <v>4.0</v>
      </c>
      <c r="R245" s="8">
        <v>5.0</v>
      </c>
      <c r="S245" s="6"/>
      <c r="T245" s="8"/>
      <c r="U245" s="8"/>
      <c r="V245" s="8"/>
      <c r="W245" s="6" t="s">
        <v>456</v>
      </c>
      <c r="X245" s="8" t="s">
        <v>88</v>
      </c>
      <c r="Y245" s="8" t="s">
        <v>267</v>
      </c>
      <c r="Z245" s="24">
        <f t="shared" si="4"/>
        <v>0.1301751116</v>
      </c>
      <c r="AA245" s="24">
        <f t="shared" si="5"/>
        <v>0.2034310093</v>
      </c>
      <c r="AB245" s="24">
        <f t="shared" si="6"/>
        <v>0.1237829812</v>
      </c>
      <c r="AC245" s="24">
        <f t="shared" si="7"/>
        <v>0</v>
      </c>
      <c r="AD245" s="24">
        <f t="shared" si="8"/>
        <v>0.2453510575</v>
      </c>
      <c r="AE245" s="24">
        <f t="shared" si="9"/>
        <v>0.1026516987</v>
      </c>
      <c r="AF245" s="24">
        <f t="shared" si="10"/>
        <v>0.05524892403</v>
      </c>
      <c r="AG245" s="24">
        <f t="shared" si="11"/>
        <v>0.04743068006</v>
      </c>
      <c r="AH245" s="24">
        <f t="shared" si="12"/>
        <v>0.2795728686</v>
      </c>
      <c r="AI245" s="24">
        <f t="shared" si="13"/>
        <v>0.3065641516</v>
      </c>
      <c r="AJ245" s="24">
        <f t="shared" si="14"/>
        <v>0.1774465442</v>
      </c>
      <c r="AK245" s="24">
        <f t="shared" si="15"/>
        <v>0.25038108</v>
      </c>
      <c r="AL245" s="28">
        <f t="shared" si="16"/>
        <v>0.1342319764</v>
      </c>
      <c r="AM245" s="26">
        <f t="shared" si="17"/>
        <v>0.1861073748</v>
      </c>
      <c r="AN245" s="8"/>
      <c r="AO245" s="8" t="s">
        <v>456</v>
      </c>
      <c r="AP245" s="8" t="s">
        <v>88</v>
      </c>
      <c r="AQ245" s="8" t="s">
        <v>267</v>
      </c>
      <c r="AR245" s="27">
        <f t="shared" ref="AR245:BC245" si="262">LOG10(Z245+1)</f>
        <v>0.05314573914</v>
      </c>
      <c r="AS245" s="27">
        <f t="shared" si="262"/>
        <v>0.08042119794</v>
      </c>
      <c r="AT245" s="27">
        <f t="shared" si="262"/>
        <v>0.05068245076</v>
      </c>
      <c r="AU245" s="27">
        <f t="shared" si="262"/>
        <v>0</v>
      </c>
      <c r="AV245" s="27">
        <f t="shared" si="262"/>
        <v>0.09529179387</v>
      </c>
      <c r="AW245" s="27">
        <f t="shared" si="262"/>
        <v>0.04243835085</v>
      </c>
      <c r="AX245" s="27">
        <f t="shared" si="262"/>
        <v>0.023354918</v>
      </c>
      <c r="AY245" s="27">
        <f t="shared" si="262"/>
        <v>0.02012529058</v>
      </c>
      <c r="AZ245" s="27">
        <f t="shared" si="262"/>
        <v>0.1070650229</v>
      </c>
      <c r="BA245" s="27">
        <f t="shared" si="262"/>
        <v>0.1161307382</v>
      </c>
      <c r="BB245" s="27">
        <f t="shared" si="262"/>
        <v>0.07094119939</v>
      </c>
      <c r="BC245" s="27">
        <f t="shared" si="262"/>
        <v>0.09704239358</v>
      </c>
      <c r="BD245" s="8"/>
      <c r="BE245" s="8"/>
      <c r="BF245" s="8"/>
      <c r="BG245" s="8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8"/>
      <c r="BU245" s="8"/>
      <c r="BV245" s="8"/>
      <c r="BW245" s="8"/>
    </row>
    <row r="246">
      <c r="A246" s="20" t="s">
        <v>457</v>
      </c>
      <c r="B246" s="8" t="s">
        <v>88</v>
      </c>
      <c r="C246" s="8">
        <v>442.0</v>
      </c>
      <c r="D246" s="8">
        <f t="shared" si="259"/>
        <v>1326</v>
      </c>
      <c r="E246" s="8" t="s">
        <v>267</v>
      </c>
      <c r="F246" s="8">
        <f t="shared" si="3"/>
        <v>1.326</v>
      </c>
      <c r="G246" s="8">
        <v>8.0</v>
      </c>
      <c r="H246" s="8">
        <v>2.0</v>
      </c>
      <c r="I246" s="8">
        <v>0.0</v>
      </c>
      <c r="J246" s="8">
        <v>2.0</v>
      </c>
      <c r="K246" s="8">
        <v>7.0</v>
      </c>
      <c r="L246" s="8">
        <v>10.0</v>
      </c>
      <c r="M246" s="8">
        <v>0.0</v>
      </c>
      <c r="N246" s="8">
        <v>2.0</v>
      </c>
      <c r="O246" s="8">
        <v>0.0</v>
      </c>
      <c r="P246" s="8">
        <v>0.0</v>
      </c>
      <c r="Q246" s="8">
        <v>10.0</v>
      </c>
      <c r="R246" s="8">
        <v>0.0</v>
      </c>
      <c r="S246" s="6"/>
      <c r="T246" s="8"/>
      <c r="U246" s="8"/>
      <c r="V246" s="8"/>
      <c r="W246" s="6" t="s">
        <v>457</v>
      </c>
      <c r="X246" s="8" t="s">
        <v>88</v>
      </c>
      <c r="Y246" s="8" t="s">
        <v>267</v>
      </c>
      <c r="Z246" s="24">
        <f t="shared" si="4"/>
        <v>0.3471336308</v>
      </c>
      <c r="AA246" s="24">
        <f t="shared" si="5"/>
        <v>0.05812314551</v>
      </c>
      <c r="AB246" s="24">
        <f t="shared" si="6"/>
        <v>0</v>
      </c>
      <c r="AC246" s="24">
        <f t="shared" si="7"/>
        <v>0.06600856131</v>
      </c>
      <c r="AD246" s="24">
        <f t="shared" si="8"/>
        <v>0.2146821753</v>
      </c>
      <c r="AE246" s="24">
        <f t="shared" si="9"/>
        <v>0.3421723289</v>
      </c>
      <c r="AF246" s="24">
        <f t="shared" si="10"/>
        <v>0</v>
      </c>
      <c r="AG246" s="24">
        <f t="shared" si="11"/>
        <v>0.09486136012</v>
      </c>
      <c r="AH246" s="24">
        <f t="shared" si="12"/>
        <v>0</v>
      </c>
      <c r="AI246" s="24">
        <f t="shared" si="13"/>
        <v>0</v>
      </c>
      <c r="AJ246" s="24">
        <f t="shared" si="14"/>
        <v>0.4436163606</v>
      </c>
      <c r="AK246" s="24">
        <f t="shared" si="15"/>
        <v>0</v>
      </c>
      <c r="AL246" s="28">
        <f t="shared" si="16"/>
        <v>0.171353307</v>
      </c>
      <c r="AM246" s="26">
        <f t="shared" si="17"/>
        <v>0.08974628678</v>
      </c>
      <c r="AN246" s="8"/>
      <c r="AO246" s="8" t="s">
        <v>457</v>
      </c>
      <c r="AP246" s="8" t="s">
        <v>88</v>
      </c>
      <c r="AQ246" s="8" t="s">
        <v>267</v>
      </c>
      <c r="AR246" s="27">
        <f t="shared" ref="AR246:BC246" si="263">LOG10(Z246+1)</f>
        <v>0.1294106783</v>
      </c>
      <c r="AS246" s="27">
        <f t="shared" si="263"/>
        <v>0.0245362143</v>
      </c>
      <c r="AT246" s="27">
        <f t="shared" si="263"/>
        <v>0</v>
      </c>
      <c r="AU246" s="27">
        <f t="shared" si="263"/>
        <v>0.0277606926</v>
      </c>
      <c r="AV246" s="27">
        <f t="shared" si="263"/>
        <v>0.08446265854</v>
      </c>
      <c r="AW246" s="27">
        <f t="shared" si="263"/>
        <v>0.1278082809</v>
      </c>
      <c r="AX246" s="27">
        <f t="shared" si="263"/>
        <v>0</v>
      </c>
      <c r="AY246" s="27">
        <f t="shared" si="263"/>
        <v>0.03935912891</v>
      </c>
      <c r="AZ246" s="27">
        <f t="shared" si="263"/>
        <v>0</v>
      </c>
      <c r="BA246" s="27">
        <f t="shared" si="263"/>
        <v>0</v>
      </c>
      <c r="BB246" s="27">
        <f t="shared" si="263"/>
        <v>0.1594517953</v>
      </c>
      <c r="BC246" s="27">
        <f t="shared" si="263"/>
        <v>0</v>
      </c>
      <c r="BD246" s="8"/>
      <c r="BE246" s="8"/>
      <c r="BF246" s="8"/>
      <c r="BG246" s="8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8"/>
      <c r="BU246" s="8"/>
      <c r="BV246" s="8"/>
      <c r="BW246" s="8"/>
    </row>
    <row r="247">
      <c r="A247" s="20" t="s">
        <v>458</v>
      </c>
      <c r="B247" s="8" t="s">
        <v>88</v>
      </c>
      <c r="C247" s="8">
        <v>445.0</v>
      </c>
      <c r="D247" s="8">
        <f t="shared" si="259"/>
        <v>1335</v>
      </c>
      <c r="E247" s="8" t="s">
        <v>267</v>
      </c>
      <c r="F247" s="8">
        <f t="shared" si="3"/>
        <v>1.335</v>
      </c>
      <c r="G247" s="8">
        <v>9.0</v>
      </c>
      <c r="H247" s="8">
        <v>10.0</v>
      </c>
      <c r="I247" s="8">
        <v>0.0</v>
      </c>
      <c r="J247" s="8">
        <v>6.0</v>
      </c>
      <c r="K247" s="8">
        <v>33.0</v>
      </c>
      <c r="L247" s="8">
        <v>36.0</v>
      </c>
      <c r="M247" s="8">
        <v>104.0</v>
      </c>
      <c r="N247" s="8">
        <v>27.0</v>
      </c>
      <c r="O247" s="8">
        <v>7.0</v>
      </c>
      <c r="P247" s="8">
        <v>2.0</v>
      </c>
      <c r="Q247" s="8">
        <v>13.0</v>
      </c>
      <c r="R247" s="8">
        <v>9.0</v>
      </c>
      <c r="S247" s="6"/>
      <c r="T247" s="8"/>
      <c r="U247" s="8"/>
      <c r="V247" s="8"/>
      <c r="W247" s="6" t="s">
        <v>458</v>
      </c>
      <c r="X247" s="8" t="s">
        <v>88</v>
      </c>
      <c r="Y247" s="8" t="s">
        <v>267</v>
      </c>
      <c r="Z247" s="24">
        <f t="shared" si="4"/>
        <v>0.3878925796</v>
      </c>
      <c r="AA247" s="24">
        <f t="shared" si="5"/>
        <v>0.2886565204</v>
      </c>
      <c r="AB247" s="24">
        <f t="shared" si="6"/>
        <v>0</v>
      </c>
      <c r="AC247" s="24">
        <f t="shared" si="7"/>
        <v>0.1966906793</v>
      </c>
      <c r="AD247" s="24">
        <f t="shared" si="8"/>
        <v>1.005250147</v>
      </c>
      <c r="AE247" s="24">
        <f t="shared" si="9"/>
        <v>1.223515977</v>
      </c>
      <c r="AF247" s="24">
        <f t="shared" si="10"/>
        <v>2.853575887</v>
      </c>
      <c r="AG247" s="24">
        <f t="shared" si="11"/>
        <v>1.271994912</v>
      </c>
      <c r="AH247" s="24">
        <f t="shared" si="12"/>
        <v>0.2429770942</v>
      </c>
      <c r="AI247" s="24">
        <f t="shared" si="13"/>
        <v>0.08699926486</v>
      </c>
      <c r="AJ247" s="24">
        <f t="shared" si="14"/>
        <v>0.572813395</v>
      </c>
      <c r="AK247" s="24">
        <f t="shared" si="15"/>
        <v>0.4476476118</v>
      </c>
      <c r="AL247" s="28">
        <f t="shared" si="16"/>
        <v>0.517000984</v>
      </c>
      <c r="AM247" s="26">
        <f t="shared" si="17"/>
        <v>0.9126680275</v>
      </c>
      <c r="AN247" s="8"/>
      <c r="AO247" s="8" t="s">
        <v>458</v>
      </c>
      <c r="AP247" s="8" t="s">
        <v>88</v>
      </c>
      <c r="AQ247" s="8" t="s">
        <v>267</v>
      </c>
      <c r="AR247" s="27">
        <f t="shared" ref="AR247:BC247" si="264">LOG10(Z247+1)</f>
        <v>0.1423558538</v>
      </c>
      <c r="AS247" s="27">
        <f t="shared" si="264"/>
        <v>0.1101371756</v>
      </c>
      <c r="AT247" s="27">
        <f t="shared" si="264"/>
        <v>0</v>
      </c>
      <c r="AU247" s="27">
        <f t="shared" si="264"/>
        <v>0.07798190845</v>
      </c>
      <c r="AV247" s="27">
        <f t="shared" si="264"/>
        <v>0.3021685569</v>
      </c>
      <c r="AW247" s="27">
        <f t="shared" si="264"/>
        <v>0.3470402544</v>
      </c>
      <c r="AX247" s="27">
        <f t="shared" si="264"/>
        <v>0.5858639158</v>
      </c>
      <c r="AY247" s="27">
        <f t="shared" si="264"/>
        <v>0.3564073545</v>
      </c>
      <c r="AZ247" s="27">
        <f t="shared" si="264"/>
        <v>0.09446312546</v>
      </c>
      <c r="BA247" s="27">
        <f t="shared" si="264"/>
        <v>0.03622925037</v>
      </c>
      <c r="BB247" s="27">
        <f t="shared" si="264"/>
        <v>0.1966771992</v>
      </c>
      <c r="BC247" s="27">
        <f t="shared" si="264"/>
        <v>0.1606628582</v>
      </c>
      <c r="BD247" s="8"/>
      <c r="BE247" s="8"/>
      <c r="BF247" s="8"/>
      <c r="BG247" s="8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8"/>
      <c r="BU247" s="8"/>
      <c r="BV247" s="8"/>
      <c r="BW247" s="8"/>
    </row>
    <row r="248">
      <c r="A248" s="20" t="s">
        <v>459</v>
      </c>
      <c r="B248" s="8" t="s">
        <v>460</v>
      </c>
      <c r="C248" s="22">
        <v>331.0</v>
      </c>
      <c r="D248" s="22">
        <f t="shared" si="259"/>
        <v>993</v>
      </c>
      <c r="E248" s="8" t="s">
        <v>461</v>
      </c>
      <c r="F248" s="8">
        <f t="shared" si="3"/>
        <v>0.993</v>
      </c>
      <c r="G248" s="8">
        <v>31.0</v>
      </c>
      <c r="H248" s="8">
        <v>46.0</v>
      </c>
      <c r="I248" s="8">
        <v>24.0</v>
      </c>
      <c r="J248" s="8">
        <v>16.0</v>
      </c>
      <c r="K248" s="8">
        <v>22.0</v>
      </c>
      <c r="L248" s="8">
        <v>37.0</v>
      </c>
      <c r="M248" s="8">
        <v>23.0</v>
      </c>
      <c r="N248" s="8">
        <v>4.0</v>
      </c>
      <c r="O248" s="8">
        <v>18.0</v>
      </c>
      <c r="P248" s="8">
        <v>7.0</v>
      </c>
      <c r="Q248" s="8">
        <v>8.0</v>
      </c>
      <c r="R248" s="8">
        <v>11.0</v>
      </c>
      <c r="S248" s="6"/>
      <c r="T248" s="8"/>
      <c r="U248" s="8"/>
      <c r="V248" s="8"/>
      <c r="W248" s="33" t="s">
        <v>462</v>
      </c>
      <c r="X248" s="8" t="s">
        <v>460</v>
      </c>
      <c r="Y248" s="8" t="s">
        <v>461</v>
      </c>
      <c r="Z248" s="24">
        <f t="shared" si="4"/>
        <v>1.79623301</v>
      </c>
      <c r="AA248" s="24">
        <f t="shared" si="5"/>
        <v>1.785135641</v>
      </c>
      <c r="AB248" s="24">
        <f t="shared" si="6"/>
        <v>0.9917597165</v>
      </c>
      <c r="AC248" s="24">
        <f t="shared" si="7"/>
        <v>0.7051549027</v>
      </c>
      <c r="AD248" s="24">
        <f t="shared" si="8"/>
        <v>0.9009794876</v>
      </c>
      <c r="AE248" s="24">
        <f t="shared" si="9"/>
        <v>1.690600081</v>
      </c>
      <c r="AF248" s="24">
        <f t="shared" si="10"/>
        <v>0.8484298515</v>
      </c>
      <c r="AG248" s="24">
        <f t="shared" si="11"/>
        <v>0.2533457473</v>
      </c>
      <c r="AH248" s="24">
        <f t="shared" si="12"/>
        <v>0.8399855522</v>
      </c>
      <c r="AI248" s="24">
        <f t="shared" si="13"/>
        <v>0.4093696526</v>
      </c>
      <c r="AJ248" s="24">
        <f t="shared" si="14"/>
        <v>0.4739055743</v>
      </c>
      <c r="AK248" s="24">
        <f t="shared" si="15"/>
        <v>0.7355606109</v>
      </c>
      <c r="AL248" s="28">
        <f t="shared" si="16"/>
        <v>1.311643806</v>
      </c>
      <c r="AM248" s="26">
        <f t="shared" si="17"/>
        <v>0.5934328315</v>
      </c>
      <c r="AN248" s="8"/>
      <c r="AO248" s="8" t="s">
        <v>463</v>
      </c>
      <c r="AP248" s="8" t="s">
        <v>460</v>
      </c>
      <c r="AQ248" s="8" t="s">
        <v>461</v>
      </c>
      <c r="AR248" s="27">
        <f t="shared" ref="AR248:BC248" si="265">LOG10(Z248+1)</f>
        <v>0.4465733583</v>
      </c>
      <c r="AS248" s="27">
        <f t="shared" si="265"/>
        <v>0.444846351</v>
      </c>
      <c r="AT248" s="27">
        <f t="shared" si="265"/>
        <v>0.2992369445</v>
      </c>
      <c r="AU248" s="27">
        <f t="shared" si="265"/>
        <v>0.2317638381</v>
      </c>
      <c r="AV248" s="27">
        <f t="shared" si="265"/>
        <v>0.2789774307</v>
      </c>
      <c r="AW248" s="27">
        <f t="shared" si="265"/>
        <v>0.4298491509</v>
      </c>
      <c r="AX248" s="27">
        <f t="shared" si="265"/>
        <v>0.2668029736</v>
      </c>
      <c r="AY248" s="27">
        <f t="shared" si="265"/>
        <v>0.09807089176</v>
      </c>
      <c r="AZ248" s="27">
        <f t="shared" si="265"/>
        <v>0.2648144129</v>
      </c>
      <c r="BA248" s="27">
        <f t="shared" si="265"/>
        <v>0.1490249158</v>
      </c>
      <c r="BB248" s="27">
        <f t="shared" si="265"/>
        <v>0.1684696614</v>
      </c>
      <c r="BC248" s="27">
        <f t="shared" si="265"/>
        <v>0.2394397851</v>
      </c>
      <c r="BD248" s="8"/>
      <c r="BE248" s="8"/>
      <c r="BF248" s="8"/>
      <c r="BG248" s="8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8"/>
      <c r="BU248" s="8"/>
      <c r="BV248" s="8"/>
      <c r="BW248" s="8"/>
    </row>
    <row r="249">
      <c r="A249" s="20" t="s">
        <v>464</v>
      </c>
      <c r="B249" s="8" t="s">
        <v>465</v>
      </c>
      <c r="C249" s="22">
        <v>518.0</v>
      </c>
      <c r="D249" s="22">
        <f t="shared" si="259"/>
        <v>1554</v>
      </c>
      <c r="E249" s="8" t="s">
        <v>461</v>
      </c>
      <c r="F249" s="8">
        <f t="shared" si="3"/>
        <v>1.554</v>
      </c>
      <c r="G249" s="8">
        <v>81.0</v>
      </c>
      <c r="H249" s="8">
        <v>57.0</v>
      </c>
      <c r="I249" s="8">
        <v>226.0</v>
      </c>
      <c r="J249" s="8">
        <v>107.0</v>
      </c>
      <c r="K249" s="8">
        <v>81.0</v>
      </c>
      <c r="L249" s="8">
        <v>86.0</v>
      </c>
      <c r="M249" s="8">
        <v>245.0</v>
      </c>
      <c r="N249" s="8">
        <v>126.0</v>
      </c>
      <c r="O249" s="8">
        <v>141.0</v>
      </c>
      <c r="P249" s="8">
        <v>151.0</v>
      </c>
      <c r="Q249" s="8">
        <v>214.0</v>
      </c>
      <c r="R249" s="8">
        <v>113.0</v>
      </c>
      <c r="S249" s="6"/>
      <c r="T249" s="8"/>
      <c r="U249" s="8"/>
      <c r="V249" s="8"/>
      <c r="W249" s="6" t="s">
        <v>464</v>
      </c>
      <c r="X249" s="8" t="s">
        <v>465</v>
      </c>
      <c r="Y249" s="8" t="s">
        <v>461</v>
      </c>
      <c r="Z249" s="24">
        <f t="shared" si="4"/>
        <v>2.999053632</v>
      </c>
      <c r="AA249" s="24">
        <f t="shared" si="5"/>
        <v>1.413469622</v>
      </c>
      <c r="AB249" s="24">
        <f t="shared" si="6"/>
        <v>5.967630096</v>
      </c>
      <c r="AC249" s="24">
        <f t="shared" si="7"/>
        <v>3.013329053</v>
      </c>
      <c r="AD249" s="24">
        <f t="shared" si="8"/>
        <v>2.119705251</v>
      </c>
      <c r="AE249" s="24">
        <f t="shared" si="9"/>
        <v>2.510937175</v>
      </c>
      <c r="AF249" s="24">
        <f t="shared" si="10"/>
        <v>5.775005775</v>
      </c>
      <c r="AG249" s="24">
        <f t="shared" si="11"/>
        <v>5.099439062</v>
      </c>
      <c r="AH249" s="24">
        <f t="shared" si="12"/>
        <v>4.204522277</v>
      </c>
      <c r="AI249" s="24">
        <f t="shared" si="13"/>
        <v>5.642775678</v>
      </c>
      <c r="AJ249" s="24">
        <f t="shared" si="14"/>
        <v>8.100537512</v>
      </c>
      <c r="AK249" s="24">
        <f t="shared" si="15"/>
        <v>4.828391283</v>
      </c>
      <c r="AL249" s="28">
        <f t="shared" si="16"/>
        <v>3.004020805</v>
      </c>
      <c r="AM249" s="26">
        <f t="shared" si="17"/>
        <v>5.608445264</v>
      </c>
      <c r="AN249" s="8"/>
      <c r="AO249" s="8" t="s">
        <v>464</v>
      </c>
      <c r="AP249" s="8" t="s">
        <v>465</v>
      </c>
      <c r="AQ249" s="8" t="s">
        <v>461</v>
      </c>
      <c r="AR249" s="27">
        <f t="shared" ref="AR249:BC249" si="266">LOG10(Z249+1)</f>
        <v>0.6019572286</v>
      </c>
      <c r="AS249" s="27">
        <f t="shared" si="266"/>
        <v>0.3826418367</v>
      </c>
      <c r="AT249" s="27">
        <f t="shared" si="266"/>
        <v>0.8430850864</v>
      </c>
      <c r="AU249" s="27">
        <f t="shared" si="266"/>
        <v>0.603504769</v>
      </c>
      <c r="AV249" s="27">
        <f t="shared" si="266"/>
        <v>0.4941135639</v>
      </c>
      <c r="AW249" s="27">
        <f t="shared" si="266"/>
        <v>0.5454230583</v>
      </c>
      <c r="AX249" s="27">
        <f t="shared" si="266"/>
        <v>0.8309096697</v>
      </c>
      <c r="AY249" s="27">
        <f t="shared" si="266"/>
        <v>0.7852898967</v>
      </c>
      <c r="AZ249" s="27">
        <f t="shared" si="266"/>
        <v>0.7163808718</v>
      </c>
      <c r="BA249" s="27">
        <f t="shared" si="266"/>
        <v>0.8223495868</v>
      </c>
      <c r="BB249" s="27">
        <f t="shared" si="266"/>
        <v>0.9590670442</v>
      </c>
      <c r="BC249" s="27">
        <f t="shared" si="266"/>
        <v>0.7655487</v>
      </c>
      <c r="BD249" s="8"/>
      <c r="BE249" s="8"/>
      <c r="BF249" s="8"/>
      <c r="BG249" s="8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8"/>
      <c r="BU249" s="8"/>
      <c r="BV249" s="8"/>
      <c r="BW249" s="8"/>
    </row>
    <row r="250">
      <c r="A250" s="20" t="s">
        <v>466</v>
      </c>
      <c r="B250" s="8" t="s">
        <v>467</v>
      </c>
      <c r="C250" s="22">
        <v>550.0</v>
      </c>
      <c r="D250" s="22">
        <f t="shared" si="259"/>
        <v>1650</v>
      </c>
      <c r="E250" s="8" t="s">
        <v>461</v>
      </c>
      <c r="F250" s="8">
        <f t="shared" si="3"/>
        <v>1.65</v>
      </c>
      <c r="G250" s="8">
        <v>955.0</v>
      </c>
      <c r="H250" s="8">
        <v>1395.0</v>
      </c>
      <c r="I250" s="8">
        <v>2201.0</v>
      </c>
      <c r="J250" s="8">
        <v>1086.0</v>
      </c>
      <c r="K250" s="8">
        <v>1267.0</v>
      </c>
      <c r="L250" s="8">
        <v>882.0</v>
      </c>
      <c r="M250" s="8">
        <v>2154.0</v>
      </c>
      <c r="N250" s="8">
        <v>909.0</v>
      </c>
      <c r="O250" s="8">
        <v>1304.0</v>
      </c>
      <c r="P250" s="8">
        <v>1321.0</v>
      </c>
      <c r="Q250" s="8">
        <v>1336.0</v>
      </c>
      <c r="R250" s="8">
        <v>995.0</v>
      </c>
      <c r="S250" s="6"/>
      <c r="T250" s="8"/>
      <c r="U250" s="8"/>
      <c r="V250" s="8"/>
      <c r="W250" s="6" t="s">
        <v>466</v>
      </c>
      <c r="X250" s="8" t="s">
        <v>467</v>
      </c>
      <c r="Y250" s="8" t="s">
        <v>461</v>
      </c>
      <c r="Z250" s="24">
        <f t="shared" si="4"/>
        <v>33.3019493</v>
      </c>
      <c r="AA250" s="24">
        <f t="shared" si="5"/>
        <v>32.58013663</v>
      </c>
      <c r="AB250" s="24">
        <f t="shared" si="6"/>
        <v>54.73694682</v>
      </c>
      <c r="AC250" s="24">
        <f t="shared" si="7"/>
        <v>28.80445594</v>
      </c>
      <c r="AD250" s="24">
        <f t="shared" si="8"/>
        <v>31.22727889</v>
      </c>
      <c r="AE250" s="24">
        <f t="shared" si="9"/>
        <v>24.25342353</v>
      </c>
      <c r="AF250" s="24">
        <f t="shared" si="10"/>
        <v>47.81884782</v>
      </c>
      <c r="AG250" s="24">
        <f t="shared" si="11"/>
        <v>34.6483705</v>
      </c>
      <c r="AH250" s="24">
        <f t="shared" si="12"/>
        <v>36.62201253</v>
      </c>
      <c r="AI250" s="24">
        <f t="shared" si="13"/>
        <v>46.49280259</v>
      </c>
      <c r="AJ250" s="24">
        <f t="shared" si="14"/>
        <v>47.62923351</v>
      </c>
      <c r="AK250" s="24">
        <f t="shared" si="15"/>
        <v>40.04185279</v>
      </c>
      <c r="AL250" s="28">
        <f t="shared" si="16"/>
        <v>34.15069852</v>
      </c>
      <c r="AM250" s="26">
        <f t="shared" si="17"/>
        <v>42.20885329</v>
      </c>
      <c r="AN250" s="8"/>
      <c r="AO250" s="8" t="s">
        <v>466</v>
      </c>
      <c r="AP250" s="8" t="s">
        <v>467</v>
      </c>
      <c r="AQ250" s="8" t="s">
        <v>461</v>
      </c>
      <c r="AR250" s="27">
        <f t="shared" ref="AR250:BC250" si="267">LOG10(Z250+1)</f>
        <v>1.535318801</v>
      </c>
      <c r="AS250" s="27">
        <f t="shared" si="267"/>
        <v>1.526082459</v>
      </c>
      <c r="AT250" s="27">
        <f t="shared" si="267"/>
        <v>1.746143175</v>
      </c>
      <c r="AU250" s="27">
        <f t="shared" si="267"/>
        <v>1.474281198</v>
      </c>
      <c r="AV250" s="27">
        <f t="shared" si="267"/>
        <v>1.508223637</v>
      </c>
      <c r="AW250" s="27">
        <f t="shared" si="267"/>
        <v>1.402320262</v>
      </c>
      <c r="AX250" s="27">
        <f t="shared" si="267"/>
        <v>1.688587525</v>
      </c>
      <c r="AY250" s="27">
        <f t="shared" si="267"/>
        <v>1.552039683</v>
      </c>
      <c r="AZ250" s="27">
        <f t="shared" si="267"/>
        <v>1.575442024</v>
      </c>
      <c r="BA250" s="27">
        <f t="shared" si="267"/>
        <v>1.676627798</v>
      </c>
      <c r="BB250" s="27">
        <f t="shared" si="267"/>
        <v>1.686897424</v>
      </c>
      <c r="BC250" s="27">
        <f t="shared" si="267"/>
        <v>1.613226958</v>
      </c>
      <c r="BD250" s="8"/>
      <c r="BE250" s="8"/>
      <c r="BF250" s="8"/>
      <c r="BG250" s="8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8"/>
      <c r="BU250" s="8"/>
      <c r="BV250" s="8"/>
      <c r="BW250" s="8"/>
    </row>
    <row r="251">
      <c r="A251" s="20" t="s">
        <v>468</v>
      </c>
      <c r="B251" s="8" t="s">
        <v>469</v>
      </c>
      <c r="C251" s="22">
        <v>256.0</v>
      </c>
      <c r="D251" s="22">
        <f t="shared" si="259"/>
        <v>768</v>
      </c>
      <c r="E251" s="8" t="s">
        <v>461</v>
      </c>
      <c r="F251" s="8">
        <f t="shared" si="3"/>
        <v>0.768</v>
      </c>
      <c r="G251" s="8">
        <v>11.0</v>
      </c>
      <c r="H251" s="8">
        <v>11.0</v>
      </c>
      <c r="I251" s="8">
        <v>7.0</v>
      </c>
      <c r="J251" s="8">
        <v>5.0</v>
      </c>
      <c r="K251" s="8">
        <v>7.0</v>
      </c>
      <c r="L251" s="8">
        <v>13.0</v>
      </c>
      <c r="M251" s="8">
        <v>9.0</v>
      </c>
      <c r="N251" s="8">
        <v>5.0</v>
      </c>
      <c r="O251" s="8">
        <v>8.0</v>
      </c>
      <c r="P251" s="8">
        <v>8.0</v>
      </c>
      <c r="Q251" s="8">
        <v>5.0</v>
      </c>
      <c r="R251" s="8">
        <v>5.0</v>
      </c>
      <c r="S251" s="6"/>
      <c r="T251" s="8"/>
      <c r="U251" s="8"/>
      <c r="V251" s="8"/>
      <c r="W251" s="6" t="s">
        <v>468</v>
      </c>
      <c r="X251" s="8" t="s">
        <v>469</v>
      </c>
      <c r="Y251" s="8" t="s">
        <v>461</v>
      </c>
      <c r="Z251" s="24">
        <f t="shared" si="4"/>
        <v>0.8241033755</v>
      </c>
      <c r="AA251" s="24">
        <f t="shared" si="5"/>
        <v>0.5519428388</v>
      </c>
      <c r="AB251" s="24">
        <f t="shared" si="6"/>
        <v>0.3740083436</v>
      </c>
      <c r="AC251" s="24">
        <f t="shared" si="7"/>
        <v>0.2849197666</v>
      </c>
      <c r="AD251" s="24">
        <f t="shared" si="8"/>
        <v>0.3706621933</v>
      </c>
      <c r="AE251" s="24">
        <f t="shared" si="9"/>
        <v>0.7680164852</v>
      </c>
      <c r="AF251" s="24">
        <f t="shared" si="10"/>
        <v>0.4292582418</v>
      </c>
      <c r="AG251" s="24">
        <f t="shared" si="11"/>
        <v>0.4094601677</v>
      </c>
      <c r="AH251" s="24">
        <f t="shared" si="12"/>
        <v>0.4827000309</v>
      </c>
      <c r="AI251" s="24">
        <f t="shared" si="13"/>
        <v>0.6049167635</v>
      </c>
      <c r="AJ251" s="24">
        <f t="shared" si="14"/>
        <v>0.3829656863</v>
      </c>
      <c r="AK251" s="24">
        <f t="shared" si="15"/>
        <v>0.4322985834</v>
      </c>
      <c r="AL251" s="28">
        <f t="shared" si="16"/>
        <v>0.5289421672</v>
      </c>
      <c r="AM251" s="26">
        <f t="shared" si="17"/>
        <v>0.4569332456</v>
      </c>
      <c r="AN251" s="8"/>
      <c r="AO251" s="8" t="s">
        <v>468</v>
      </c>
      <c r="AP251" s="8" t="s">
        <v>469</v>
      </c>
      <c r="AQ251" s="8" t="s">
        <v>461</v>
      </c>
      <c r="AR251" s="27">
        <f t="shared" ref="AR251:BC251" si="268">LOG10(Z251+1)</f>
        <v>0.261049447</v>
      </c>
      <c r="AS251" s="27">
        <f t="shared" si="268"/>
        <v>0.1908757213</v>
      </c>
      <c r="AT251" s="27">
        <f t="shared" si="268"/>
        <v>0.13798937</v>
      </c>
      <c r="AU251" s="27">
        <f t="shared" si="268"/>
        <v>0.1088760101</v>
      </c>
      <c r="AV251" s="27">
        <f t="shared" si="268"/>
        <v>0.1369304339</v>
      </c>
      <c r="AW251" s="27">
        <f t="shared" si="268"/>
        <v>0.2474863101</v>
      </c>
      <c r="AX251" s="27">
        <f t="shared" si="268"/>
        <v>0.1551107052</v>
      </c>
      <c r="AY251" s="27">
        <f t="shared" si="268"/>
        <v>0.1490528069</v>
      </c>
      <c r="AZ251" s="27">
        <f t="shared" si="268"/>
        <v>0.1710532966</v>
      </c>
      <c r="BA251" s="27">
        <f t="shared" si="268"/>
        <v>0.2054525133</v>
      </c>
      <c r="BB251" s="27">
        <f t="shared" si="268"/>
        <v>0.1408114047</v>
      </c>
      <c r="BC251" s="27">
        <f t="shared" si="268"/>
        <v>0.1560335624</v>
      </c>
      <c r="BD251" s="8"/>
      <c r="BE251" s="8"/>
      <c r="BF251" s="8"/>
      <c r="BG251" s="8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8"/>
      <c r="BU251" s="8"/>
      <c r="BV251" s="8"/>
      <c r="BW251" s="8"/>
    </row>
    <row r="252">
      <c r="A252" s="20" t="s">
        <v>470</v>
      </c>
      <c r="B252" s="8" t="s">
        <v>471</v>
      </c>
      <c r="C252" s="22">
        <v>508.0</v>
      </c>
      <c r="D252" s="22">
        <f t="shared" si="259"/>
        <v>1524</v>
      </c>
      <c r="E252" s="8" t="s">
        <v>461</v>
      </c>
      <c r="F252" s="8">
        <f t="shared" si="3"/>
        <v>1.524</v>
      </c>
      <c r="G252" s="8">
        <v>1.0</v>
      </c>
      <c r="H252" s="8">
        <v>5.0</v>
      </c>
      <c r="I252" s="8">
        <v>6.0</v>
      </c>
      <c r="J252" s="8">
        <v>4.0</v>
      </c>
      <c r="K252" s="8">
        <v>10.0</v>
      </c>
      <c r="L252" s="8">
        <v>5.0</v>
      </c>
      <c r="M252" s="8">
        <v>6.0</v>
      </c>
      <c r="N252" s="8">
        <v>1.0</v>
      </c>
      <c r="O252" s="8">
        <v>6.0</v>
      </c>
      <c r="P252" s="8">
        <v>4.0</v>
      </c>
      <c r="Q252" s="8">
        <v>4.0</v>
      </c>
      <c r="R252" s="8">
        <v>5.0</v>
      </c>
      <c r="S252" s="6"/>
      <c r="T252" s="8"/>
      <c r="U252" s="8"/>
      <c r="V252" s="8"/>
      <c r="W252" s="33" t="s">
        <v>472</v>
      </c>
      <c r="X252" s="8" t="s">
        <v>471</v>
      </c>
      <c r="Y252" s="8" t="s">
        <v>461</v>
      </c>
      <c r="Z252" s="24">
        <f t="shared" si="4"/>
        <v>0.03775419902</v>
      </c>
      <c r="AA252" s="24">
        <f t="shared" si="5"/>
        <v>0.126429283</v>
      </c>
      <c r="AB252" s="24">
        <f t="shared" si="6"/>
        <v>0.1615514105</v>
      </c>
      <c r="AC252" s="24">
        <f t="shared" si="7"/>
        <v>0.1148652917</v>
      </c>
      <c r="AD252" s="24">
        <f t="shared" si="8"/>
        <v>0.2668434238</v>
      </c>
      <c r="AE252" s="24">
        <f t="shared" si="9"/>
        <v>0.1488584344</v>
      </c>
      <c r="AF252" s="24">
        <f t="shared" si="10"/>
        <v>0.1442127426</v>
      </c>
      <c r="AG252" s="24">
        <f t="shared" si="11"/>
        <v>0.04126842635</v>
      </c>
      <c r="AH252" s="24">
        <f t="shared" si="12"/>
        <v>0.182437807</v>
      </c>
      <c r="AI252" s="24">
        <f t="shared" si="13"/>
        <v>0.1524199719</v>
      </c>
      <c r="AJ252" s="24">
        <f t="shared" si="14"/>
        <v>0.1543924656</v>
      </c>
      <c r="AK252" s="24">
        <f t="shared" si="15"/>
        <v>0.2178512546</v>
      </c>
      <c r="AL252" s="28">
        <f t="shared" si="16"/>
        <v>0.1427170071</v>
      </c>
      <c r="AM252" s="26">
        <f t="shared" si="17"/>
        <v>0.148763778</v>
      </c>
      <c r="AN252" s="8"/>
      <c r="AO252" s="8" t="s">
        <v>473</v>
      </c>
      <c r="AP252" s="8" t="s">
        <v>471</v>
      </c>
      <c r="AQ252" s="8" t="s">
        <v>461</v>
      </c>
      <c r="AR252" s="27">
        <f t="shared" ref="AR252:BC252" si="269">LOG10(Z252+1)</f>
        <v>0.01609449932</v>
      </c>
      <c r="AS252" s="27">
        <f t="shared" si="269"/>
        <v>0.05170393201</v>
      </c>
      <c r="AT252" s="27">
        <f t="shared" si="269"/>
        <v>0.06503843653</v>
      </c>
      <c r="AU252" s="27">
        <f t="shared" si="269"/>
        <v>0.0472223951</v>
      </c>
      <c r="AV252" s="27">
        <f t="shared" si="269"/>
        <v>0.1027229413</v>
      </c>
      <c r="AW252" s="27">
        <f t="shared" si="269"/>
        <v>0.060266517</v>
      </c>
      <c r="AX252" s="27">
        <f t="shared" si="269"/>
        <v>0.05850678002</v>
      </c>
      <c r="AY252" s="27">
        <f t="shared" si="269"/>
        <v>0.01756269979</v>
      </c>
      <c r="AZ252" s="27">
        <f t="shared" si="269"/>
        <v>0.07277830729</v>
      </c>
      <c r="BA252" s="27">
        <f t="shared" si="269"/>
        <v>0.06161077617</v>
      </c>
      <c r="BB252" s="27">
        <f t="shared" si="269"/>
        <v>0.06235348359</v>
      </c>
      <c r="BC252" s="27">
        <f t="shared" si="269"/>
        <v>0.08559424788</v>
      </c>
      <c r="BD252" s="8"/>
      <c r="BE252" s="8"/>
      <c r="BF252" s="8"/>
      <c r="BG252" s="8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8"/>
      <c r="BU252" s="8"/>
      <c r="BV252" s="8"/>
      <c r="BW252" s="8"/>
    </row>
    <row r="253">
      <c r="A253" s="20" t="s">
        <v>474</v>
      </c>
      <c r="B253" s="8" t="s">
        <v>475</v>
      </c>
      <c r="C253" s="22">
        <v>535.0</v>
      </c>
      <c r="D253" s="22">
        <f t="shared" si="259"/>
        <v>1605</v>
      </c>
      <c r="E253" s="8" t="s">
        <v>461</v>
      </c>
      <c r="F253" s="8">
        <f t="shared" si="3"/>
        <v>1.605</v>
      </c>
      <c r="G253" s="8">
        <v>16.0</v>
      </c>
      <c r="H253" s="8">
        <v>20.0</v>
      </c>
      <c r="I253" s="8">
        <v>10.0</v>
      </c>
      <c r="J253" s="8">
        <v>3.0</v>
      </c>
      <c r="K253" s="8">
        <v>18.0</v>
      </c>
      <c r="L253" s="8">
        <v>14.0</v>
      </c>
      <c r="M253" s="8">
        <v>26.0</v>
      </c>
      <c r="N253" s="8">
        <v>9.0</v>
      </c>
      <c r="O253" s="8">
        <v>20.0</v>
      </c>
      <c r="P253" s="8">
        <v>21.0</v>
      </c>
      <c r="Q253" s="8">
        <v>16.0</v>
      </c>
      <c r="R253" s="8">
        <v>13.0</v>
      </c>
      <c r="S253" s="6"/>
      <c r="T253" s="8"/>
      <c r="U253" s="8"/>
      <c r="V253" s="8"/>
      <c r="W253" s="6" t="s">
        <v>474</v>
      </c>
      <c r="X253" s="8" t="s">
        <v>475</v>
      </c>
      <c r="Y253" s="8" t="s">
        <v>461</v>
      </c>
      <c r="Z253" s="24">
        <f t="shared" si="4"/>
        <v>0.5735815507</v>
      </c>
      <c r="AA253" s="24">
        <f t="shared" si="5"/>
        <v>0.4801949592</v>
      </c>
      <c r="AB253" s="24">
        <f t="shared" si="6"/>
        <v>0.2556639144</v>
      </c>
      <c r="AC253" s="24">
        <f t="shared" si="7"/>
        <v>0.08180126383</v>
      </c>
      <c r="AD253" s="24">
        <f t="shared" si="8"/>
        <v>0.4560778069</v>
      </c>
      <c r="AE253" s="24">
        <f t="shared" si="9"/>
        <v>0.3957686676</v>
      </c>
      <c r="AF253" s="24">
        <f t="shared" si="10"/>
        <v>0.593383771</v>
      </c>
      <c r="AG253" s="24">
        <f t="shared" si="11"/>
        <v>0.3526714865</v>
      </c>
      <c r="AH253" s="24">
        <f t="shared" si="12"/>
        <v>0.577435551</v>
      </c>
      <c r="AI253" s="24">
        <f t="shared" si="13"/>
        <v>0.7598206823</v>
      </c>
      <c r="AJ253" s="24">
        <f t="shared" si="14"/>
        <v>0.5864027854</v>
      </c>
      <c r="AK253" s="24">
        <f t="shared" si="15"/>
        <v>0.5378279199</v>
      </c>
      <c r="AL253" s="28">
        <f t="shared" si="16"/>
        <v>0.3738480271</v>
      </c>
      <c r="AM253" s="26">
        <f t="shared" si="17"/>
        <v>0.5679236993</v>
      </c>
      <c r="AN253" s="8"/>
      <c r="AO253" s="8" t="s">
        <v>474</v>
      </c>
      <c r="AP253" s="8" t="s">
        <v>475</v>
      </c>
      <c r="AQ253" s="8" t="s">
        <v>461</v>
      </c>
      <c r="AR253" s="27">
        <f t="shared" ref="AR253:BC253" si="270">LOG10(Z253+1)</f>
        <v>0.1968892551</v>
      </c>
      <c r="AS253" s="27">
        <f t="shared" si="270"/>
        <v>0.1703189209</v>
      </c>
      <c r="AT253" s="27">
        <f t="shared" si="270"/>
        <v>0.09887341358</v>
      </c>
      <c r="AU253" s="27">
        <f t="shared" si="270"/>
        <v>0.03414748448</v>
      </c>
      <c r="AV253" s="27">
        <f t="shared" si="270"/>
        <v>0.1631845825</v>
      </c>
      <c r="AW253" s="27">
        <f t="shared" si="270"/>
        <v>0.144813445</v>
      </c>
      <c r="AX253" s="27">
        <f t="shared" si="270"/>
        <v>0.2023203894</v>
      </c>
      <c r="AY253" s="27">
        <f t="shared" si="270"/>
        <v>0.1311923355</v>
      </c>
      <c r="AZ253" s="27">
        <f t="shared" si="270"/>
        <v>0.1979516244</v>
      </c>
      <c r="BA253" s="27">
        <f t="shared" si="270"/>
        <v>0.2454684174</v>
      </c>
      <c r="BB253" s="27">
        <f t="shared" si="270"/>
        <v>0.2004134637</v>
      </c>
      <c r="BC253" s="27">
        <f t="shared" si="270"/>
        <v>0.1869077414</v>
      </c>
      <c r="BD253" s="8"/>
      <c r="BE253" s="8"/>
      <c r="BF253" s="8"/>
      <c r="BG253" s="8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8"/>
      <c r="BU253" s="8"/>
      <c r="BV253" s="8"/>
      <c r="BW253" s="8"/>
    </row>
    <row r="254">
      <c r="A254" s="20" t="s">
        <v>476</v>
      </c>
      <c r="B254" s="8" t="s">
        <v>477</v>
      </c>
      <c r="C254" s="22">
        <v>354.0</v>
      </c>
      <c r="D254" s="22">
        <f t="shared" si="259"/>
        <v>1062</v>
      </c>
      <c r="E254" s="8" t="s">
        <v>461</v>
      </c>
      <c r="F254" s="8">
        <f t="shared" si="3"/>
        <v>1.062</v>
      </c>
      <c r="G254" s="8">
        <v>8.0</v>
      </c>
      <c r="H254" s="8">
        <v>13.0</v>
      </c>
      <c r="I254" s="8">
        <v>9.0</v>
      </c>
      <c r="J254" s="8">
        <v>13.0</v>
      </c>
      <c r="K254" s="8">
        <v>14.0</v>
      </c>
      <c r="L254" s="8">
        <v>15.0</v>
      </c>
      <c r="M254" s="8">
        <v>15.0</v>
      </c>
      <c r="N254" s="8">
        <v>9.0</v>
      </c>
      <c r="O254" s="8">
        <v>14.0</v>
      </c>
      <c r="P254" s="8">
        <v>11.0</v>
      </c>
      <c r="Q254" s="8">
        <v>3.0</v>
      </c>
      <c r="R254" s="8">
        <v>10.0</v>
      </c>
      <c r="S254" s="6"/>
      <c r="T254" s="8"/>
      <c r="U254" s="8"/>
      <c r="V254" s="8"/>
      <c r="W254" s="6" t="s">
        <v>476</v>
      </c>
      <c r="X254" s="8" t="s">
        <v>477</v>
      </c>
      <c r="Y254" s="8" t="s">
        <v>461</v>
      </c>
      <c r="Z254" s="24">
        <f t="shared" si="4"/>
        <v>0.4334267368</v>
      </c>
      <c r="AA254" s="24">
        <f t="shared" si="5"/>
        <v>0.4717169408</v>
      </c>
      <c r="AB254" s="24">
        <f t="shared" si="6"/>
        <v>0.3477462565</v>
      </c>
      <c r="AC254" s="24">
        <f t="shared" si="7"/>
        <v>0.5357135498</v>
      </c>
      <c r="AD254" s="24">
        <f t="shared" si="8"/>
        <v>0.5360989914</v>
      </c>
      <c r="AE254" s="24">
        <f t="shared" si="9"/>
        <v>0.6408481754</v>
      </c>
      <c r="AF254" s="24">
        <f t="shared" si="10"/>
        <v>0.5173733987</v>
      </c>
      <c r="AG254" s="24">
        <f t="shared" si="11"/>
        <v>0.5329922183</v>
      </c>
      <c r="AH254" s="24">
        <f t="shared" si="12"/>
        <v>0.6108746154</v>
      </c>
      <c r="AI254" s="24">
        <f t="shared" si="13"/>
        <v>0.6014991546</v>
      </c>
      <c r="AJ254" s="24">
        <f t="shared" si="14"/>
        <v>0.1661681622</v>
      </c>
      <c r="AK254" s="24">
        <f t="shared" si="15"/>
        <v>0.6252454088</v>
      </c>
      <c r="AL254" s="28">
        <f t="shared" si="16"/>
        <v>0.4942584418</v>
      </c>
      <c r="AM254" s="26">
        <f t="shared" si="17"/>
        <v>0.509025493</v>
      </c>
      <c r="AN254" s="8"/>
      <c r="AO254" s="8" t="s">
        <v>476</v>
      </c>
      <c r="AP254" s="8" t="s">
        <v>477</v>
      </c>
      <c r="AQ254" s="8" t="s">
        <v>461</v>
      </c>
      <c r="AR254" s="27">
        <f t="shared" ref="AR254:BC254" si="271">LOG10(Z254+1)</f>
        <v>0.1563755008</v>
      </c>
      <c r="AS254" s="27">
        <f t="shared" si="271"/>
        <v>0.167824289</v>
      </c>
      <c r="AT254" s="27">
        <f t="shared" si="271"/>
        <v>0.1296081342</v>
      </c>
      <c r="AU254" s="27">
        <f t="shared" si="271"/>
        <v>0.1863102161</v>
      </c>
      <c r="AV254" s="27">
        <f t="shared" si="271"/>
        <v>0.186419204</v>
      </c>
      <c r="AW254" s="27">
        <f t="shared" si="271"/>
        <v>0.2150683985</v>
      </c>
      <c r="AX254" s="27">
        <f t="shared" si="271"/>
        <v>0.1810924661</v>
      </c>
      <c r="AY254" s="27">
        <f t="shared" si="271"/>
        <v>0.1855399503</v>
      </c>
      <c r="AZ254" s="27">
        <f t="shared" si="271"/>
        <v>0.2070617378</v>
      </c>
      <c r="BA254" s="27">
        <f t="shared" si="271"/>
        <v>0.2045267137</v>
      </c>
      <c r="BB254" s="27">
        <f t="shared" si="271"/>
        <v>0.06676118048</v>
      </c>
      <c r="BC254" s="27">
        <f t="shared" si="271"/>
        <v>0.2109189479</v>
      </c>
      <c r="BD254" s="8"/>
      <c r="BE254" s="8"/>
      <c r="BF254" s="8"/>
      <c r="BG254" s="8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8"/>
      <c r="BU254" s="8"/>
      <c r="BV254" s="8"/>
      <c r="BW254" s="8"/>
    </row>
    <row r="255">
      <c r="A255" s="20" t="s">
        <v>478</v>
      </c>
      <c r="B255" s="8" t="s">
        <v>479</v>
      </c>
      <c r="C255" s="22">
        <v>512.0</v>
      </c>
      <c r="D255" s="22">
        <f t="shared" si="259"/>
        <v>1536</v>
      </c>
      <c r="E255" s="8" t="s">
        <v>461</v>
      </c>
      <c r="F255" s="8">
        <f t="shared" si="3"/>
        <v>1.536</v>
      </c>
      <c r="G255" s="8">
        <v>12.0</v>
      </c>
      <c r="H255" s="8">
        <v>15.0</v>
      </c>
      <c r="I255" s="8">
        <v>12.0</v>
      </c>
      <c r="J255" s="8">
        <v>8.0</v>
      </c>
      <c r="K255" s="8">
        <v>34.0</v>
      </c>
      <c r="L255" s="8">
        <v>34.0</v>
      </c>
      <c r="M255" s="8">
        <v>12.0</v>
      </c>
      <c r="N255" s="8">
        <v>3.0</v>
      </c>
      <c r="O255" s="8">
        <v>13.0</v>
      </c>
      <c r="P255" s="8">
        <v>7.0</v>
      </c>
      <c r="Q255" s="8">
        <v>10.0</v>
      </c>
      <c r="R255" s="8">
        <v>11.0</v>
      </c>
      <c r="S255" s="6"/>
      <c r="T255" s="8"/>
      <c r="U255" s="8"/>
      <c r="V255" s="8"/>
      <c r="W255" s="33" t="s">
        <v>480</v>
      </c>
      <c r="X255" s="8" t="s">
        <v>479</v>
      </c>
      <c r="Y255" s="8" t="s">
        <v>461</v>
      </c>
      <c r="Z255" s="24">
        <f t="shared" si="4"/>
        <v>0.4495109321</v>
      </c>
      <c r="AA255" s="24">
        <f t="shared" si="5"/>
        <v>0.3763246628</v>
      </c>
      <c r="AB255" s="24">
        <f t="shared" si="6"/>
        <v>0.3205785802</v>
      </c>
      <c r="AC255" s="24">
        <f t="shared" si="7"/>
        <v>0.2279358133</v>
      </c>
      <c r="AD255" s="24">
        <f t="shared" si="8"/>
        <v>0.9001796123</v>
      </c>
      <c r="AE255" s="24">
        <f t="shared" si="9"/>
        <v>1.00432925</v>
      </c>
      <c r="AF255" s="24">
        <f t="shared" si="10"/>
        <v>0.2861721612</v>
      </c>
      <c r="AG255" s="24">
        <f t="shared" si="11"/>
        <v>0.1228380503</v>
      </c>
      <c r="AH255" s="24">
        <f t="shared" si="12"/>
        <v>0.3921937751</v>
      </c>
      <c r="AI255" s="24">
        <f t="shared" si="13"/>
        <v>0.264651084</v>
      </c>
      <c r="AJ255" s="24">
        <f t="shared" si="14"/>
        <v>0.3829656863</v>
      </c>
      <c r="AK255" s="24">
        <f t="shared" si="15"/>
        <v>0.4755284418</v>
      </c>
      <c r="AL255" s="28">
        <f t="shared" si="16"/>
        <v>0.5464764751</v>
      </c>
      <c r="AM255" s="26">
        <f t="shared" si="17"/>
        <v>0.3207248664</v>
      </c>
      <c r="AN255" s="8"/>
      <c r="AO255" s="8" t="s">
        <v>481</v>
      </c>
      <c r="AP255" s="8" t="s">
        <v>479</v>
      </c>
      <c r="AQ255" s="8" t="s">
        <v>461</v>
      </c>
      <c r="AR255" s="27">
        <f t="shared" ref="AR255:BC255" si="272">LOG10(Z255+1)</f>
        <v>0.1612214951</v>
      </c>
      <c r="AS255" s="27">
        <f t="shared" si="272"/>
        <v>0.1387208922</v>
      </c>
      <c r="AT255" s="27">
        <f t="shared" si="272"/>
        <v>0.1207642487</v>
      </c>
      <c r="AU255" s="27">
        <f t="shared" si="272"/>
        <v>0.08917566593</v>
      </c>
      <c r="AV255" s="27">
        <f t="shared" si="272"/>
        <v>0.2787946541</v>
      </c>
      <c r="AW255" s="27">
        <f t="shared" si="272"/>
        <v>0.3019690643</v>
      </c>
      <c r="AX255" s="27">
        <f t="shared" si="272"/>
        <v>0.1092991052</v>
      </c>
      <c r="AY255" s="27">
        <f t="shared" si="272"/>
        <v>0.05031712142</v>
      </c>
      <c r="AZ255" s="27">
        <f t="shared" si="272"/>
        <v>0.1436996876</v>
      </c>
      <c r="BA255" s="27">
        <f t="shared" si="272"/>
        <v>0.1019707206</v>
      </c>
      <c r="BB255" s="27">
        <f t="shared" si="272"/>
        <v>0.1408114047</v>
      </c>
      <c r="BC255" s="27">
        <f t="shared" si="272"/>
        <v>0.1689475852</v>
      </c>
      <c r="BD255" s="8"/>
      <c r="BE255" s="8"/>
      <c r="BF255" s="8"/>
      <c r="BG255" s="8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8"/>
      <c r="BU255" s="8"/>
      <c r="BV255" s="8"/>
      <c r="BW255" s="8"/>
    </row>
    <row r="256">
      <c r="A256" s="20" t="s">
        <v>482</v>
      </c>
      <c r="B256" s="8" t="s">
        <v>483</v>
      </c>
      <c r="C256" s="22">
        <v>331.0</v>
      </c>
      <c r="D256" s="22">
        <f t="shared" si="259"/>
        <v>993</v>
      </c>
      <c r="E256" s="8" t="s">
        <v>461</v>
      </c>
      <c r="F256" s="8">
        <f t="shared" si="3"/>
        <v>0.993</v>
      </c>
      <c r="G256" s="8">
        <v>56.0</v>
      </c>
      <c r="H256" s="8">
        <v>98.0</v>
      </c>
      <c r="I256" s="8">
        <v>62.0</v>
      </c>
      <c r="J256" s="8">
        <v>75.0</v>
      </c>
      <c r="K256" s="8">
        <v>70.0</v>
      </c>
      <c r="L256" s="8">
        <v>67.0</v>
      </c>
      <c r="M256" s="8">
        <v>76.0</v>
      </c>
      <c r="N256" s="8">
        <v>47.0</v>
      </c>
      <c r="O256" s="8">
        <v>43.0</v>
      </c>
      <c r="P256" s="8">
        <v>67.0</v>
      </c>
      <c r="Q256" s="8">
        <v>38.0</v>
      </c>
      <c r="R256" s="8">
        <v>40.0</v>
      </c>
      <c r="S256" s="6"/>
      <c r="T256" s="8"/>
      <c r="U256" s="8"/>
      <c r="V256" s="8"/>
      <c r="W256" s="6" t="s">
        <v>482</v>
      </c>
      <c r="X256" s="8" t="s">
        <v>483</v>
      </c>
      <c r="Y256" s="8" t="s">
        <v>461</v>
      </c>
      <c r="Z256" s="24">
        <f t="shared" si="4"/>
        <v>3.244808017</v>
      </c>
      <c r="AA256" s="24">
        <f t="shared" si="5"/>
        <v>3.803115062</v>
      </c>
      <c r="AB256" s="24">
        <f t="shared" si="6"/>
        <v>2.562045934</v>
      </c>
      <c r="AC256" s="24">
        <f t="shared" si="7"/>
        <v>3.305413606</v>
      </c>
      <c r="AD256" s="24">
        <f t="shared" si="8"/>
        <v>2.866752915</v>
      </c>
      <c r="AE256" s="24">
        <f t="shared" si="9"/>
        <v>3.061356903</v>
      </c>
      <c r="AF256" s="24">
        <f t="shared" si="10"/>
        <v>2.803507335</v>
      </c>
      <c r="AG256" s="24">
        <f t="shared" si="11"/>
        <v>2.97681253</v>
      </c>
      <c r="AH256" s="24">
        <f t="shared" si="12"/>
        <v>2.006632153</v>
      </c>
      <c r="AI256" s="24">
        <f t="shared" si="13"/>
        <v>3.918252389</v>
      </c>
      <c r="AJ256" s="24">
        <f t="shared" si="14"/>
        <v>2.251051478</v>
      </c>
      <c r="AK256" s="24">
        <f t="shared" si="15"/>
        <v>2.674765858</v>
      </c>
      <c r="AL256" s="28">
        <f t="shared" si="16"/>
        <v>3.140582073</v>
      </c>
      <c r="AM256" s="26">
        <f t="shared" si="17"/>
        <v>2.771836957</v>
      </c>
      <c r="AN256" s="8"/>
      <c r="AO256" s="8" t="s">
        <v>482</v>
      </c>
      <c r="AP256" s="8" t="s">
        <v>483</v>
      </c>
      <c r="AQ256" s="8" t="s">
        <v>461</v>
      </c>
      <c r="AR256" s="27">
        <f t="shared" ref="AR256:BC256" si="273">LOG10(Z256+1)</f>
        <v>0.6278580529</v>
      </c>
      <c r="AS256" s="27">
        <f t="shared" si="273"/>
        <v>0.6815229906</v>
      </c>
      <c r="AT256" s="27">
        <f t="shared" si="273"/>
        <v>0.5516995156</v>
      </c>
      <c r="AU256" s="27">
        <f t="shared" si="273"/>
        <v>0.634014879</v>
      </c>
      <c r="AV256" s="27">
        <f t="shared" si="273"/>
        <v>0.5873464216</v>
      </c>
      <c r="AW256" s="27">
        <f t="shared" si="273"/>
        <v>0.608671156</v>
      </c>
      <c r="AX256" s="27">
        <f t="shared" si="273"/>
        <v>0.5801842581</v>
      </c>
      <c r="AY256" s="27">
        <f t="shared" si="273"/>
        <v>0.5995351185</v>
      </c>
      <c r="AZ256" s="27">
        <f t="shared" si="273"/>
        <v>0.4780802974</v>
      </c>
      <c r="BA256" s="27">
        <f t="shared" si="273"/>
        <v>0.6918108116</v>
      </c>
      <c r="BB256" s="27">
        <f t="shared" si="273"/>
        <v>0.5120238463</v>
      </c>
      <c r="BC256" s="27">
        <f t="shared" si="273"/>
        <v>0.5652296727</v>
      </c>
      <c r="BD256" s="8"/>
      <c r="BE256" s="8"/>
      <c r="BF256" s="8"/>
      <c r="BG256" s="8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8"/>
      <c r="BU256" s="8"/>
      <c r="BV256" s="8"/>
      <c r="BW256" s="8"/>
    </row>
    <row r="257">
      <c r="A257" s="20" t="s">
        <v>484</v>
      </c>
      <c r="B257" s="8" t="s">
        <v>485</v>
      </c>
      <c r="C257" s="22">
        <v>313.0</v>
      </c>
      <c r="D257" s="22">
        <f t="shared" si="259"/>
        <v>939</v>
      </c>
      <c r="E257" s="8" t="s">
        <v>461</v>
      </c>
      <c r="F257" s="8">
        <f t="shared" si="3"/>
        <v>0.939</v>
      </c>
      <c r="G257" s="8">
        <v>0.0</v>
      </c>
      <c r="H257" s="8">
        <v>3.0</v>
      </c>
      <c r="I257" s="8">
        <v>2.0</v>
      </c>
      <c r="J257" s="8">
        <v>0.0</v>
      </c>
      <c r="K257" s="8">
        <v>0.0</v>
      </c>
      <c r="L257" s="8">
        <v>0.0</v>
      </c>
      <c r="M257" s="8">
        <v>7.0</v>
      </c>
      <c r="N257" s="8">
        <v>3.0</v>
      </c>
      <c r="O257" s="8">
        <v>10.0</v>
      </c>
      <c r="P257" s="8">
        <v>0.0</v>
      </c>
      <c r="Q257" s="8">
        <v>0.0</v>
      </c>
      <c r="R257" s="8">
        <v>0.0</v>
      </c>
      <c r="S257" s="6"/>
      <c r="T257" s="8"/>
      <c r="U257" s="8"/>
      <c r="V257" s="8"/>
      <c r="W257" s="6" t="s">
        <v>484</v>
      </c>
      <c r="X257" s="8" t="s">
        <v>485</v>
      </c>
      <c r="Y257" s="8" t="s">
        <v>461</v>
      </c>
      <c r="Z257" s="24">
        <f t="shared" si="4"/>
        <v>0</v>
      </c>
      <c r="AA257" s="24">
        <f t="shared" si="5"/>
        <v>0.1231170782</v>
      </c>
      <c r="AB257" s="24">
        <f t="shared" si="6"/>
        <v>0.08739948513</v>
      </c>
      <c r="AC257" s="24">
        <f t="shared" si="7"/>
        <v>0</v>
      </c>
      <c r="AD257" s="24">
        <f t="shared" si="8"/>
        <v>0</v>
      </c>
      <c r="AE257" s="24">
        <f t="shared" si="9"/>
        <v>0</v>
      </c>
      <c r="AF257" s="24">
        <f t="shared" si="10"/>
        <v>0.2730673657</v>
      </c>
      <c r="AG257" s="24">
        <f t="shared" si="11"/>
        <v>0.2009363635</v>
      </c>
      <c r="AH257" s="24">
        <f t="shared" si="12"/>
        <v>0.4934952393</v>
      </c>
      <c r="AI257" s="24">
        <f t="shared" si="13"/>
        <v>0</v>
      </c>
      <c r="AJ257" s="24">
        <f t="shared" si="14"/>
        <v>0</v>
      </c>
      <c r="AK257" s="24">
        <f t="shared" si="15"/>
        <v>0</v>
      </c>
      <c r="AL257" s="28">
        <f t="shared" si="16"/>
        <v>0.03508609389</v>
      </c>
      <c r="AM257" s="26">
        <f t="shared" si="17"/>
        <v>0.1612498281</v>
      </c>
      <c r="AN257" s="8"/>
      <c r="AO257" s="8" t="s">
        <v>484</v>
      </c>
      <c r="AP257" s="8" t="s">
        <v>485</v>
      </c>
      <c r="AQ257" s="8" t="s">
        <v>461</v>
      </c>
      <c r="AR257" s="27">
        <f t="shared" ref="AR257:BC257" si="274">LOG10(Z257+1)</f>
        <v>0</v>
      </c>
      <c r="AS257" s="27">
        <f t="shared" si="274"/>
        <v>0.0504250312</v>
      </c>
      <c r="AT257" s="27">
        <f t="shared" si="274"/>
        <v>0.03638912303</v>
      </c>
      <c r="AU257" s="27">
        <f t="shared" si="274"/>
        <v>0</v>
      </c>
      <c r="AV257" s="27">
        <f t="shared" si="274"/>
        <v>0</v>
      </c>
      <c r="AW257" s="27">
        <f t="shared" si="274"/>
        <v>0</v>
      </c>
      <c r="AX257" s="27">
        <f t="shared" si="274"/>
        <v>0.1048513854</v>
      </c>
      <c r="AY257" s="27">
        <f t="shared" si="274"/>
        <v>0.07951999514</v>
      </c>
      <c r="AZ257" s="27">
        <f t="shared" si="274"/>
        <v>0.1742038426</v>
      </c>
      <c r="BA257" s="27">
        <f t="shared" si="274"/>
        <v>0</v>
      </c>
      <c r="BB257" s="27">
        <f t="shared" si="274"/>
        <v>0</v>
      </c>
      <c r="BC257" s="27">
        <f t="shared" si="274"/>
        <v>0</v>
      </c>
      <c r="BD257" s="8"/>
      <c r="BE257" s="8"/>
      <c r="BF257" s="8"/>
      <c r="BG257" s="8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8"/>
      <c r="BU257" s="8"/>
      <c r="BV257" s="8"/>
      <c r="BW257" s="8"/>
    </row>
    <row r="258">
      <c r="A258" s="20" t="s">
        <v>486</v>
      </c>
      <c r="B258" s="8" t="s">
        <v>487</v>
      </c>
      <c r="C258" s="22">
        <v>474.0</v>
      </c>
      <c r="D258" s="22">
        <f t="shared" si="259"/>
        <v>1422</v>
      </c>
      <c r="E258" s="8" t="s">
        <v>461</v>
      </c>
      <c r="F258" s="8">
        <f t="shared" si="3"/>
        <v>1.422</v>
      </c>
      <c r="G258" s="8">
        <v>20.0</v>
      </c>
      <c r="H258" s="8">
        <v>14.0</v>
      </c>
      <c r="I258" s="8">
        <v>18.0</v>
      </c>
      <c r="J258" s="8">
        <v>25.0</v>
      </c>
      <c r="K258" s="8">
        <v>13.0</v>
      </c>
      <c r="L258" s="8">
        <v>7.0</v>
      </c>
      <c r="M258" s="8">
        <v>5.0</v>
      </c>
      <c r="N258" s="8">
        <v>12.0</v>
      </c>
      <c r="O258" s="8">
        <v>14.0</v>
      </c>
      <c r="P258" s="8">
        <v>14.0</v>
      </c>
      <c r="Q258" s="8">
        <v>0.0</v>
      </c>
      <c r="R258" s="8">
        <v>16.0</v>
      </c>
      <c r="S258" s="6"/>
      <c r="T258" s="8"/>
      <c r="U258" s="8"/>
      <c r="V258" s="8"/>
      <c r="W258" s="6" t="s">
        <v>486</v>
      </c>
      <c r="X258" s="8" t="s">
        <v>487</v>
      </c>
      <c r="Y258" s="8" t="s">
        <v>461</v>
      </c>
      <c r="Z258" s="24">
        <f t="shared" si="4"/>
        <v>0.8092461225</v>
      </c>
      <c r="AA258" s="24">
        <f t="shared" si="5"/>
        <v>0.3793945405</v>
      </c>
      <c r="AB258" s="24">
        <f t="shared" si="6"/>
        <v>0.5194184591</v>
      </c>
      <c r="AC258" s="24">
        <f t="shared" si="7"/>
        <v>0.7694035891</v>
      </c>
      <c r="AD258" s="24">
        <f t="shared" si="8"/>
        <v>0.3717793187</v>
      </c>
      <c r="AE258" s="24">
        <f t="shared" si="9"/>
        <v>0.2233504611</v>
      </c>
      <c r="AF258" s="24">
        <f t="shared" si="10"/>
        <v>0.1287975972</v>
      </c>
      <c r="AG258" s="24">
        <f t="shared" si="11"/>
        <v>0.530743306</v>
      </c>
      <c r="AH258" s="24">
        <f t="shared" si="12"/>
        <v>0.456222814</v>
      </c>
      <c r="AI258" s="24">
        <f t="shared" si="13"/>
        <v>0.5717356752</v>
      </c>
      <c r="AJ258" s="24">
        <f t="shared" si="14"/>
        <v>0</v>
      </c>
      <c r="AK258" s="24">
        <f t="shared" si="15"/>
        <v>0.747128691</v>
      </c>
      <c r="AL258" s="28">
        <f t="shared" si="16"/>
        <v>0.5120987485</v>
      </c>
      <c r="AM258" s="26">
        <f t="shared" si="17"/>
        <v>0.4057713472</v>
      </c>
      <c r="AN258" s="8"/>
      <c r="AO258" s="8" t="s">
        <v>486</v>
      </c>
      <c r="AP258" s="8" t="s">
        <v>487</v>
      </c>
      <c r="AQ258" s="8" t="s">
        <v>461</v>
      </c>
      <c r="AR258" s="27">
        <f t="shared" ref="AR258:BC258" si="275">LOG10(Z258+1)</f>
        <v>0.2574976505</v>
      </c>
      <c r="AS258" s="27">
        <f t="shared" si="275"/>
        <v>0.1396885028</v>
      </c>
      <c r="AT258" s="27">
        <f t="shared" si="275"/>
        <v>0.1816773983</v>
      </c>
      <c r="AU258" s="27">
        <f t="shared" si="275"/>
        <v>0.2478269039</v>
      </c>
      <c r="AV258" s="27">
        <f t="shared" si="275"/>
        <v>0.137284251</v>
      </c>
      <c r="AW258" s="27">
        <f t="shared" si="275"/>
        <v>0.08755089001</v>
      </c>
      <c r="AX258" s="27">
        <f t="shared" si="275"/>
        <v>0.05261607627</v>
      </c>
      <c r="AY258" s="27">
        <f t="shared" si="275"/>
        <v>0.1849023689</v>
      </c>
      <c r="AZ258" s="27">
        <f t="shared" si="275"/>
        <v>0.1632278307</v>
      </c>
      <c r="BA258" s="27">
        <f t="shared" si="275"/>
        <v>0.1963795109</v>
      </c>
      <c r="BB258" s="27">
        <f t="shared" si="275"/>
        <v>0</v>
      </c>
      <c r="BC258" s="27">
        <f t="shared" si="275"/>
        <v>0.2423248957</v>
      </c>
      <c r="BD258" s="8"/>
      <c r="BE258" s="8"/>
      <c r="BF258" s="8"/>
      <c r="BG258" s="8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8"/>
      <c r="BU258" s="8"/>
      <c r="BV258" s="8"/>
      <c r="BW258" s="8"/>
    </row>
    <row r="259">
      <c r="A259" s="20" t="s">
        <v>488</v>
      </c>
      <c r="B259" s="8" t="s">
        <v>489</v>
      </c>
      <c r="C259" s="22">
        <v>375.0</v>
      </c>
      <c r="D259" s="22">
        <f t="shared" si="259"/>
        <v>1125</v>
      </c>
      <c r="E259" s="8" t="s">
        <v>461</v>
      </c>
      <c r="F259" s="8">
        <f t="shared" si="3"/>
        <v>1.125</v>
      </c>
      <c r="G259" s="8">
        <v>0.0</v>
      </c>
      <c r="H259" s="8">
        <v>6.0</v>
      </c>
      <c r="I259" s="8">
        <v>0.0</v>
      </c>
      <c r="J259" s="8">
        <v>0.0</v>
      </c>
      <c r="K259" s="8">
        <v>8.0</v>
      </c>
      <c r="L259" s="8">
        <v>18.0</v>
      </c>
      <c r="M259" s="8">
        <v>15.0</v>
      </c>
      <c r="N259" s="8">
        <v>1.0</v>
      </c>
      <c r="O259" s="8">
        <v>0.0</v>
      </c>
      <c r="P259" s="8">
        <v>4.0</v>
      </c>
      <c r="Q259" s="8">
        <v>12.0</v>
      </c>
      <c r="R259" s="8">
        <v>0.0</v>
      </c>
      <c r="S259" s="6"/>
      <c r="T259" s="8"/>
      <c r="U259" s="8"/>
      <c r="V259" s="8"/>
      <c r="W259" s="6" t="s">
        <v>488</v>
      </c>
      <c r="X259" s="8" t="s">
        <v>489</v>
      </c>
      <c r="Y259" s="8" t="s">
        <v>461</v>
      </c>
      <c r="Z259" s="24">
        <f t="shared" si="4"/>
        <v>0</v>
      </c>
      <c r="AA259" s="24">
        <f t="shared" si="5"/>
        <v>0.2055234425</v>
      </c>
      <c r="AB259" s="24">
        <f t="shared" si="6"/>
        <v>0</v>
      </c>
      <c r="AC259" s="24">
        <f t="shared" si="7"/>
        <v>0</v>
      </c>
      <c r="AD259" s="24">
        <f t="shared" si="8"/>
        <v>0.2891871131</v>
      </c>
      <c r="AE259" s="24">
        <f t="shared" si="9"/>
        <v>0.7259528131</v>
      </c>
      <c r="AF259" s="24">
        <f t="shared" si="10"/>
        <v>0.4884004884</v>
      </c>
      <c r="AG259" s="24">
        <f t="shared" si="11"/>
        <v>0.05590496157</v>
      </c>
      <c r="AH259" s="24">
        <f t="shared" si="12"/>
        <v>0</v>
      </c>
      <c r="AI259" s="24">
        <f t="shared" si="13"/>
        <v>0.2064782553</v>
      </c>
      <c r="AJ259" s="24">
        <f t="shared" si="14"/>
        <v>0.6274509804</v>
      </c>
      <c r="AK259" s="24">
        <f t="shared" si="15"/>
        <v>0</v>
      </c>
      <c r="AL259" s="28">
        <f t="shared" si="16"/>
        <v>0.2034438948</v>
      </c>
      <c r="AM259" s="26">
        <f t="shared" si="17"/>
        <v>0.2297057809</v>
      </c>
      <c r="AN259" s="8"/>
      <c r="AO259" s="8" t="s">
        <v>488</v>
      </c>
      <c r="AP259" s="8" t="s">
        <v>489</v>
      </c>
      <c r="AQ259" s="8" t="s">
        <v>461</v>
      </c>
      <c r="AR259" s="27">
        <f t="shared" ref="AR259:BC259" si="276">LOG10(Z259+1)</f>
        <v>0</v>
      </c>
      <c r="AS259" s="27">
        <f t="shared" si="276"/>
        <v>0.08117566005</v>
      </c>
      <c r="AT259" s="27">
        <f t="shared" si="276"/>
        <v>0</v>
      </c>
      <c r="AU259" s="27">
        <f t="shared" si="276"/>
        <v>0</v>
      </c>
      <c r="AV259" s="27">
        <f t="shared" si="276"/>
        <v>0.1103159556</v>
      </c>
      <c r="AW259" s="27">
        <f t="shared" si="276"/>
        <v>0.2370289181</v>
      </c>
      <c r="AX259" s="27">
        <f t="shared" si="276"/>
        <v>0.1727198039</v>
      </c>
      <c r="AY259" s="27">
        <f t="shared" si="276"/>
        <v>0.02362483058</v>
      </c>
      <c r="AZ259" s="27">
        <f t="shared" si="276"/>
        <v>0</v>
      </c>
      <c r="BA259" s="27">
        <f t="shared" si="276"/>
        <v>0.08151949889</v>
      </c>
      <c r="BB259" s="27">
        <f t="shared" si="276"/>
        <v>0.2115079163</v>
      </c>
      <c r="BC259" s="27">
        <f t="shared" si="276"/>
        <v>0</v>
      </c>
      <c r="BD259" s="8"/>
      <c r="BE259" s="8"/>
      <c r="BF259" s="8"/>
      <c r="BG259" s="8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8"/>
      <c r="BU259" s="8"/>
      <c r="BV259" s="8"/>
      <c r="BW259" s="8"/>
    </row>
    <row r="260">
      <c r="A260" s="20" t="s">
        <v>490</v>
      </c>
      <c r="B260" s="8" t="s">
        <v>491</v>
      </c>
      <c r="C260" s="22">
        <v>383.0</v>
      </c>
      <c r="D260" s="22">
        <f t="shared" si="259"/>
        <v>1149</v>
      </c>
      <c r="E260" s="8" t="s">
        <v>461</v>
      </c>
      <c r="F260" s="8">
        <f t="shared" si="3"/>
        <v>1.149</v>
      </c>
      <c r="G260" s="8">
        <v>4.0</v>
      </c>
      <c r="H260" s="8">
        <v>17.0</v>
      </c>
      <c r="I260" s="8">
        <v>15.0</v>
      </c>
      <c r="J260" s="8">
        <v>8.0</v>
      </c>
      <c r="K260" s="8">
        <v>10.0</v>
      </c>
      <c r="L260" s="8">
        <v>8.0</v>
      </c>
      <c r="M260" s="8">
        <v>11.0</v>
      </c>
      <c r="N260" s="8">
        <v>5.0</v>
      </c>
      <c r="O260" s="8">
        <v>11.0</v>
      </c>
      <c r="P260" s="8">
        <v>7.0</v>
      </c>
      <c r="Q260" s="8">
        <v>9.0</v>
      </c>
      <c r="R260" s="8">
        <v>7.0</v>
      </c>
      <c r="S260" s="6"/>
      <c r="T260" s="8"/>
      <c r="U260" s="8"/>
      <c r="V260" s="8"/>
      <c r="W260" s="6" t="s">
        <v>490</v>
      </c>
      <c r="X260" s="8" t="s">
        <v>491</v>
      </c>
      <c r="Y260" s="8" t="s">
        <v>461</v>
      </c>
      <c r="Z260" s="24">
        <f t="shared" si="4"/>
        <v>0.2003042622</v>
      </c>
      <c r="AA260" s="24">
        <f t="shared" si="5"/>
        <v>0.5701531532</v>
      </c>
      <c r="AB260" s="24">
        <f t="shared" si="6"/>
        <v>0.5356926667</v>
      </c>
      <c r="AC260" s="24">
        <f t="shared" si="7"/>
        <v>0.3047079279</v>
      </c>
      <c r="AD260" s="24">
        <f t="shared" si="8"/>
        <v>0.353933314</v>
      </c>
      <c r="AE260" s="24">
        <f t="shared" si="9"/>
        <v>0.315906359</v>
      </c>
      <c r="AF260" s="24">
        <f t="shared" si="10"/>
        <v>0.3506792019</v>
      </c>
      <c r="AG260" s="24">
        <f t="shared" si="11"/>
        <v>0.2736861695</v>
      </c>
      <c r="AH260" s="24">
        <f t="shared" si="12"/>
        <v>0.4436303156</v>
      </c>
      <c r="AI260" s="24">
        <f t="shared" si="13"/>
        <v>0.3537894387</v>
      </c>
      <c r="AJ260" s="24">
        <f t="shared" si="14"/>
        <v>0.460758716</v>
      </c>
      <c r="AK260" s="24">
        <f t="shared" si="15"/>
        <v>0.404532147</v>
      </c>
      <c r="AL260" s="28">
        <f t="shared" si="16"/>
        <v>0.3801162805</v>
      </c>
      <c r="AM260" s="26">
        <f t="shared" si="17"/>
        <v>0.3811793315</v>
      </c>
      <c r="AN260" s="8"/>
      <c r="AO260" s="8" t="s">
        <v>490</v>
      </c>
      <c r="AP260" s="8" t="s">
        <v>491</v>
      </c>
      <c r="AQ260" s="8" t="s">
        <v>461</v>
      </c>
      <c r="AR260" s="27">
        <f t="shared" ref="AR260:BC260" si="277">LOG10(Z260+1)</f>
        <v>0.07929134824</v>
      </c>
      <c r="AS260" s="27">
        <f t="shared" si="277"/>
        <v>0.1959420157</v>
      </c>
      <c r="AT260" s="27">
        <f t="shared" si="277"/>
        <v>0.1863043104</v>
      </c>
      <c r="AU260" s="27">
        <f t="shared" si="277"/>
        <v>0.1155133013</v>
      </c>
      <c r="AV260" s="27">
        <f t="shared" si="277"/>
        <v>0.1315972743</v>
      </c>
      <c r="AW260" s="27">
        <f t="shared" si="277"/>
        <v>0.1192249856</v>
      </c>
      <c r="AX260" s="27">
        <f t="shared" si="277"/>
        <v>0.1305522125</v>
      </c>
      <c r="AY260" s="27">
        <f t="shared" si="277"/>
        <v>0.105062433</v>
      </c>
      <c r="AZ260" s="27">
        <f t="shared" si="277"/>
        <v>0.1594559935</v>
      </c>
      <c r="BA260" s="27">
        <f t="shared" si="277"/>
        <v>0.1315511217</v>
      </c>
      <c r="BB260" s="27">
        <f t="shared" si="277"/>
        <v>0.1645784863</v>
      </c>
      <c r="BC260" s="27">
        <f t="shared" si="277"/>
        <v>0.1475316838</v>
      </c>
      <c r="BD260" s="8"/>
      <c r="BE260" s="8"/>
      <c r="BF260" s="8"/>
      <c r="BG260" s="8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8"/>
      <c r="BU260" s="8"/>
      <c r="BV260" s="8"/>
      <c r="BW260" s="8"/>
    </row>
    <row r="261">
      <c r="A261" s="20" t="s">
        <v>492</v>
      </c>
      <c r="B261" s="8" t="s">
        <v>493</v>
      </c>
      <c r="C261" s="8">
        <v>574.0</v>
      </c>
      <c r="D261" s="8">
        <f t="shared" si="259"/>
        <v>1722</v>
      </c>
      <c r="E261" s="8" t="s">
        <v>494</v>
      </c>
      <c r="F261" s="8">
        <f t="shared" si="3"/>
        <v>1.722</v>
      </c>
      <c r="G261" s="8">
        <v>1171.0</v>
      </c>
      <c r="H261" s="8">
        <v>1364.0</v>
      </c>
      <c r="I261" s="8">
        <v>1474.0</v>
      </c>
      <c r="J261" s="8">
        <v>1366.0</v>
      </c>
      <c r="K261" s="8">
        <v>1624.0</v>
      </c>
      <c r="L261" s="8">
        <v>1844.0</v>
      </c>
      <c r="M261" s="8">
        <v>1628.0</v>
      </c>
      <c r="N261" s="8">
        <v>1163.0</v>
      </c>
      <c r="O261" s="8">
        <v>2197.0</v>
      </c>
      <c r="P261" s="8">
        <v>1383.0</v>
      </c>
      <c r="Q261" s="8">
        <v>1683.0</v>
      </c>
      <c r="R261" s="8">
        <v>1063.0</v>
      </c>
      <c r="S261" s="6"/>
      <c r="T261" s="8"/>
      <c r="U261" s="8"/>
      <c r="V261" s="8"/>
      <c r="W261" s="6" t="s">
        <v>492</v>
      </c>
      <c r="X261" s="8" t="s">
        <v>493</v>
      </c>
      <c r="Y261" s="8" t="s">
        <v>494</v>
      </c>
      <c r="Z261" s="24">
        <f t="shared" si="4"/>
        <v>39.12676806</v>
      </c>
      <c r="AA261" s="24">
        <f t="shared" si="5"/>
        <v>30.52416982</v>
      </c>
      <c r="AB261" s="24">
        <f t="shared" si="6"/>
        <v>35.12439134</v>
      </c>
      <c r="AC261" s="24">
        <f t="shared" si="7"/>
        <v>34.71613334</v>
      </c>
      <c r="AD261" s="24">
        <f t="shared" si="8"/>
        <v>38.35255921</v>
      </c>
      <c r="AE261" s="24">
        <f t="shared" si="9"/>
        <v>48.58656313</v>
      </c>
      <c r="AF261" s="24">
        <f t="shared" si="10"/>
        <v>34.63048759</v>
      </c>
      <c r="AG261" s="24">
        <f t="shared" si="11"/>
        <v>42.47657032</v>
      </c>
      <c r="AH261" s="24">
        <f t="shared" si="12"/>
        <v>59.12150344</v>
      </c>
      <c r="AI261" s="24">
        <f t="shared" si="13"/>
        <v>46.63971478</v>
      </c>
      <c r="AJ261" s="24">
        <f t="shared" si="14"/>
        <v>57.4912892</v>
      </c>
      <c r="AK261" s="24">
        <f t="shared" si="15"/>
        <v>40.9897383</v>
      </c>
      <c r="AL261" s="28">
        <f t="shared" si="16"/>
        <v>37.73843082</v>
      </c>
      <c r="AM261" s="26">
        <f t="shared" si="17"/>
        <v>46.8915506</v>
      </c>
      <c r="AN261" s="8"/>
      <c r="AO261" s="8" t="s">
        <v>492</v>
      </c>
      <c r="AP261" s="8" t="s">
        <v>493</v>
      </c>
      <c r="AQ261" s="8" t="s">
        <v>494</v>
      </c>
      <c r="AR261" s="27">
        <f t="shared" ref="AR261:BC261" si="278">LOG10(Z261+1)</f>
        <v>1.603434182</v>
      </c>
      <c r="AS261" s="27">
        <f t="shared" si="278"/>
        <v>1.498643658</v>
      </c>
      <c r="AT261" s="27">
        <f t="shared" si="278"/>
        <v>1.557800538</v>
      </c>
      <c r="AU261" s="27">
        <f t="shared" si="278"/>
        <v>1.552864436</v>
      </c>
      <c r="AV261" s="27">
        <f t="shared" si="278"/>
        <v>1.594972981</v>
      </c>
      <c r="AW261" s="27">
        <f t="shared" si="278"/>
        <v>1.695364008</v>
      </c>
      <c r="AX261" s="27">
        <f t="shared" si="278"/>
        <v>1.551821766</v>
      </c>
      <c r="AY261" s="27">
        <f t="shared" si="278"/>
        <v>1.638255277</v>
      </c>
      <c r="AZ261" s="27">
        <f t="shared" si="278"/>
        <v>1.779029832</v>
      </c>
      <c r="BA261" s="27">
        <f t="shared" si="278"/>
        <v>1.677969153</v>
      </c>
      <c r="BB261" s="27">
        <f t="shared" si="278"/>
        <v>1.767091194</v>
      </c>
      <c r="BC261" s="27">
        <f t="shared" si="278"/>
        <v>1.623143168</v>
      </c>
      <c r="BD261" s="8"/>
      <c r="BE261" s="8"/>
      <c r="BF261" s="8"/>
      <c r="BG261" s="8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8"/>
      <c r="BU261" s="8"/>
      <c r="BV261" s="8"/>
      <c r="BW261" s="8"/>
    </row>
    <row r="262">
      <c r="A262" s="20" t="s">
        <v>495</v>
      </c>
      <c r="B262" s="8" t="s">
        <v>496</v>
      </c>
      <c r="C262" s="8">
        <v>698.0</v>
      </c>
      <c r="D262" s="8">
        <f t="shared" si="259"/>
        <v>2094</v>
      </c>
      <c r="E262" s="8" t="s">
        <v>494</v>
      </c>
      <c r="F262" s="8">
        <f t="shared" si="3"/>
        <v>2.094</v>
      </c>
      <c r="G262" s="8">
        <v>624.0</v>
      </c>
      <c r="H262" s="8">
        <v>776.0</v>
      </c>
      <c r="I262" s="8">
        <v>1125.0</v>
      </c>
      <c r="J262" s="8">
        <v>766.0</v>
      </c>
      <c r="K262" s="8">
        <v>817.0</v>
      </c>
      <c r="L262" s="8">
        <v>825.0</v>
      </c>
      <c r="M262" s="8">
        <v>767.0</v>
      </c>
      <c r="N262" s="8">
        <v>371.0</v>
      </c>
      <c r="O262" s="8">
        <v>813.0</v>
      </c>
      <c r="P262" s="8">
        <v>501.0</v>
      </c>
      <c r="Q262" s="8">
        <v>549.0</v>
      </c>
      <c r="R262" s="8">
        <v>398.0</v>
      </c>
      <c r="S262" s="6"/>
      <c r="T262" s="8"/>
      <c r="U262" s="8"/>
      <c r="V262" s="8"/>
      <c r="W262" s="6" t="s">
        <v>495</v>
      </c>
      <c r="X262" s="8" t="s">
        <v>496</v>
      </c>
      <c r="Y262" s="8" t="s">
        <v>494</v>
      </c>
      <c r="Z262" s="24">
        <f t="shared" si="4"/>
        <v>17.14581527</v>
      </c>
      <c r="AA262" s="24">
        <f t="shared" si="5"/>
        <v>14.28064035</v>
      </c>
      <c r="AB262" s="24">
        <f t="shared" si="6"/>
        <v>22.04551841</v>
      </c>
      <c r="AC262" s="24">
        <f t="shared" si="7"/>
        <v>16.00906205</v>
      </c>
      <c r="AD262" s="24">
        <f t="shared" si="8"/>
        <v>15.86670877</v>
      </c>
      <c r="AE262" s="24">
        <f t="shared" si="9"/>
        <v>17.87580799</v>
      </c>
      <c r="AF262" s="24">
        <f t="shared" si="10"/>
        <v>13.41701915</v>
      </c>
      <c r="AG262" s="24">
        <f t="shared" si="11"/>
        <v>11.14294811</v>
      </c>
      <c r="AH262" s="24">
        <f t="shared" si="12"/>
        <v>17.99129513</v>
      </c>
      <c r="AI262" s="24">
        <f t="shared" si="13"/>
        <v>13.89401942</v>
      </c>
      <c r="AJ262" s="24">
        <f t="shared" si="14"/>
        <v>15.42221473</v>
      </c>
      <c r="AK262" s="24">
        <f t="shared" si="15"/>
        <v>12.62064128</v>
      </c>
      <c r="AL262" s="28">
        <f t="shared" si="16"/>
        <v>17.20392547</v>
      </c>
      <c r="AM262" s="26">
        <f t="shared" si="17"/>
        <v>14.0813563</v>
      </c>
      <c r="AN262" s="8"/>
      <c r="AO262" s="8" t="s">
        <v>495</v>
      </c>
      <c r="AP262" s="8" t="s">
        <v>496</v>
      </c>
      <c r="AQ262" s="8" t="s">
        <v>494</v>
      </c>
      <c r="AR262" s="27">
        <f t="shared" ref="AR262:BC262" si="279">LOG10(Z262+1)</f>
        <v>1.258776485</v>
      </c>
      <c r="AS262" s="27">
        <f t="shared" si="279"/>
        <v>1.184141554</v>
      </c>
      <c r="AT262" s="27">
        <f t="shared" si="279"/>
        <v>1.362586482</v>
      </c>
      <c r="AU262" s="27">
        <f t="shared" si="279"/>
        <v>1.230680365</v>
      </c>
      <c r="AV262" s="27">
        <f t="shared" si="279"/>
        <v>1.227030346</v>
      </c>
      <c r="AW262" s="27">
        <f t="shared" si="279"/>
        <v>1.275905551</v>
      </c>
      <c r="AX262" s="27">
        <f t="shared" si="279"/>
        <v>1.158875475</v>
      </c>
      <c r="AY262" s="27">
        <f t="shared" si="279"/>
        <v>1.084324139</v>
      </c>
      <c r="AZ262" s="27">
        <f t="shared" si="279"/>
        <v>1.278554583</v>
      </c>
      <c r="BA262" s="27">
        <f t="shared" si="279"/>
        <v>1.173011916</v>
      </c>
      <c r="BB262" s="27">
        <f t="shared" si="279"/>
        <v>1.215431727</v>
      </c>
      <c r="BC262" s="27">
        <f t="shared" si="279"/>
        <v>1.134197555</v>
      </c>
      <c r="BD262" s="8"/>
      <c r="BE262" s="8"/>
      <c r="BF262" s="8"/>
      <c r="BG262" s="8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8"/>
      <c r="BU262" s="8"/>
      <c r="BV262" s="8"/>
      <c r="BW262" s="8"/>
    </row>
    <row r="263">
      <c r="A263" s="20" t="s">
        <v>497</v>
      </c>
      <c r="B263" s="8" t="s">
        <v>498</v>
      </c>
      <c r="C263" s="8">
        <v>509.0</v>
      </c>
      <c r="D263" s="8">
        <f t="shared" si="259"/>
        <v>1527</v>
      </c>
      <c r="E263" s="8" t="s">
        <v>494</v>
      </c>
      <c r="F263" s="8">
        <f t="shared" si="3"/>
        <v>1.527</v>
      </c>
      <c r="G263" s="8">
        <v>2804.0</v>
      </c>
      <c r="H263" s="8">
        <v>3045.0</v>
      </c>
      <c r="I263" s="8">
        <v>3059.0</v>
      </c>
      <c r="J263" s="8">
        <v>3224.0</v>
      </c>
      <c r="K263" s="8">
        <v>3647.0</v>
      </c>
      <c r="L263" s="8">
        <v>3862.0</v>
      </c>
      <c r="M263" s="8">
        <v>2894.0</v>
      </c>
      <c r="N263" s="8">
        <v>1748.0</v>
      </c>
      <c r="O263" s="8">
        <v>2847.0</v>
      </c>
      <c r="P263" s="8">
        <v>2058.0</v>
      </c>
      <c r="Q263" s="8">
        <v>2396.0</v>
      </c>
      <c r="R263" s="8">
        <v>1725.0</v>
      </c>
      <c r="S263" s="6"/>
      <c r="T263" s="8"/>
      <c r="U263" s="8"/>
      <c r="V263" s="8"/>
      <c r="W263" s="6" t="s">
        <v>497</v>
      </c>
      <c r="X263" s="8" t="s">
        <v>498</v>
      </c>
      <c r="Y263" s="8" t="s">
        <v>494</v>
      </c>
      <c r="Z263" s="24">
        <f t="shared" si="4"/>
        <v>105.6547922</v>
      </c>
      <c r="AA263" s="24">
        <f t="shared" si="5"/>
        <v>76.84416533</v>
      </c>
      <c r="AB263" s="24">
        <f t="shared" si="6"/>
        <v>82.20247822</v>
      </c>
      <c r="AC263" s="24">
        <f t="shared" si="7"/>
        <v>92.39953628</v>
      </c>
      <c r="AD263" s="24">
        <f t="shared" si="8"/>
        <v>97.12660254</v>
      </c>
      <c r="AE263" s="24">
        <f t="shared" si="9"/>
        <v>114.7523643</v>
      </c>
      <c r="AF263" s="24">
        <f t="shared" si="10"/>
        <v>69.42195547</v>
      </c>
      <c r="AG263" s="24">
        <f t="shared" si="11"/>
        <v>71.99548587</v>
      </c>
      <c r="AH263" s="24">
        <f t="shared" si="12"/>
        <v>86.39666722</v>
      </c>
      <c r="AI263" s="24">
        <f t="shared" si="13"/>
        <v>78.26600859</v>
      </c>
      <c r="AJ263" s="24">
        <f t="shared" si="14"/>
        <v>92.2993952</v>
      </c>
      <c r="AK263" s="24">
        <f t="shared" si="15"/>
        <v>75.01102336</v>
      </c>
      <c r="AL263" s="28">
        <f t="shared" si="16"/>
        <v>94.82998981</v>
      </c>
      <c r="AM263" s="26">
        <f t="shared" si="17"/>
        <v>78.89842262</v>
      </c>
      <c r="AN263" s="8"/>
      <c r="AO263" s="8" t="s">
        <v>497</v>
      </c>
      <c r="AP263" s="8" t="s">
        <v>498</v>
      </c>
      <c r="AQ263" s="8" t="s">
        <v>494</v>
      </c>
      <c r="AR263" s="27">
        <f t="shared" ref="AR263:BC263" si="280">LOG10(Z263+1)</f>
        <v>2.027980374</v>
      </c>
      <c r="AS263" s="27">
        <f t="shared" si="280"/>
        <v>1.891226066</v>
      </c>
      <c r="AT263" s="27">
        <f t="shared" si="280"/>
        <v>1.920136262</v>
      </c>
      <c r="AU263" s="27">
        <f t="shared" si="280"/>
        <v>1.97034472</v>
      </c>
      <c r="AV263" s="27">
        <f t="shared" si="280"/>
        <v>1.991786762</v>
      </c>
      <c r="AW263" s="27">
        <f t="shared" si="280"/>
        <v>2.06352987</v>
      </c>
      <c r="AX263" s="27">
        <f t="shared" si="280"/>
        <v>1.84770808</v>
      </c>
      <c r="AY263" s="27">
        <f t="shared" si="280"/>
        <v>1.863296004</v>
      </c>
      <c r="AZ263" s="27">
        <f t="shared" si="280"/>
        <v>1.941494872</v>
      </c>
      <c r="BA263" s="27">
        <f t="shared" si="280"/>
        <v>1.89908699</v>
      </c>
      <c r="BB263" s="27">
        <f t="shared" si="280"/>
        <v>1.969878829</v>
      </c>
      <c r="BC263" s="27">
        <f t="shared" si="280"/>
        <v>1.88087658</v>
      </c>
      <c r="BD263" s="8"/>
      <c r="BE263" s="8"/>
      <c r="BF263" s="8"/>
      <c r="BG263" s="8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8"/>
      <c r="BU263" s="8"/>
      <c r="BV263" s="8"/>
      <c r="BW263" s="8"/>
    </row>
    <row r="264">
      <c r="A264" s="20" t="s">
        <v>499</v>
      </c>
      <c r="B264" s="8" t="s">
        <v>500</v>
      </c>
      <c r="C264" s="8">
        <v>244.0</v>
      </c>
      <c r="D264" s="8">
        <f t="shared" si="259"/>
        <v>732</v>
      </c>
      <c r="E264" s="8" t="s">
        <v>501</v>
      </c>
      <c r="F264" s="8">
        <f t="shared" si="3"/>
        <v>0.732</v>
      </c>
      <c r="G264" s="8">
        <v>8020.0</v>
      </c>
      <c r="H264" s="8">
        <v>10569.0</v>
      </c>
      <c r="I264" s="8">
        <v>9375.0</v>
      </c>
      <c r="J264" s="8">
        <v>9478.0</v>
      </c>
      <c r="K264" s="8">
        <v>11703.0</v>
      </c>
      <c r="L264" s="8">
        <v>10188.0</v>
      </c>
      <c r="M264" s="8">
        <v>9303.0</v>
      </c>
      <c r="N264" s="8">
        <v>5644.0</v>
      </c>
      <c r="O264" s="8">
        <v>9338.0</v>
      </c>
      <c r="P264" s="8">
        <v>6067.0</v>
      </c>
      <c r="Q264" s="8">
        <v>6458.0</v>
      </c>
      <c r="R264" s="8">
        <v>6708.0</v>
      </c>
      <c r="S264" s="6"/>
      <c r="T264" s="8"/>
      <c r="U264" s="8"/>
      <c r="V264" s="8"/>
      <c r="W264" s="6" t="s">
        <v>499</v>
      </c>
      <c r="X264" s="8" t="s">
        <v>500</v>
      </c>
      <c r="Y264" s="8" t="s">
        <v>501</v>
      </c>
      <c r="Z264" s="24">
        <f t="shared" si="4"/>
        <v>630.3960963</v>
      </c>
      <c r="AA264" s="24">
        <f t="shared" si="5"/>
        <v>556.3978647</v>
      </c>
      <c r="AB264" s="24">
        <f t="shared" si="6"/>
        <v>525.5386561</v>
      </c>
      <c r="AC264" s="24">
        <f t="shared" si="7"/>
        <v>566.6559051</v>
      </c>
      <c r="AD264" s="24">
        <f t="shared" si="8"/>
        <v>650.1710011</v>
      </c>
      <c r="AE264" s="24">
        <f t="shared" si="9"/>
        <v>631.4896909</v>
      </c>
      <c r="AF264" s="24">
        <f t="shared" si="10"/>
        <v>465.531736</v>
      </c>
      <c r="AG264" s="24">
        <f t="shared" si="11"/>
        <v>484.9297178</v>
      </c>
      <c r="AH264" s="24">
        <f t="shared" si="12"/>
        <v>591.1413624</v>
      </c>
      <c r="AI264" s="24">
        <f t="shared" si="13"/>
        <v>481.3154103</v>
      </c>
      <c r="AJ264" s="24">
        <f t="shared" si="14"/>
        <v>518.964963</v>
      </c>
      <c r="AK264" s="24">
        <f t="shared" si="15"/>
        <v>608.4949818</v>
      </c>
      <c r="AL264" s="28">
        <f t="shared" si="16"/>
        <v>593.4415357</v>
      </c>
      <c r="AM264" s="26">
        <f t="shared" si="17"/>
        <v>525.0630286</v>
      </c>
      <c r="AN264" s="8"/>
      <c r="AO264" s="8" t="s">
        <v>499</v>
      </c>
      <c r="AP264" s="8" t="s">
        <v>500</v>
      </c>
      <c r="AQ264" s="8" t="s">
        <v>501</v>
      </c>
      <c r="AR264" s="27">
        <f t="shared" ref="AR264:BC264" si="281">LOG10(Z264+1)</f>
        <v>2.800301892</v>
      </c>
      <c r="AS264" s="27">
        <f t="shared" si="281"/>
        <v>2.746165301</v>
      </c>
      <c r="AT264" s="27">
        <f t="shared" si="281"/>
        <v>2.721430261</v>
      </c>
      <c r="AU264" s="27">
        <f t="shared" si="281"/>
        <v>2.75408516</v>
      </c>
      <c r="AV264" s="27">
        <f t="shared" si="281"/>
        <v>2.813695052</v>
      </c>
      <c r="AW264" s="27">
        <f t="shared" si="281"/>
        <v>2.801053451</v>
      </c>
      <c r="AX264" s="27">
        <f t="shared" si="281"/>
        <v>2.668881192</v>
      </c>
      <c r="AY264" s="27">
        <f t="shared" si="281"/>
        <v>2.68657346</v>
      </c>
      <c r="AZ264" s="27">
        <f t="shared" si="281"/>
        <v>2.772425399</v>
      </c>
      <c r="BA264" s="27">
        <f t="shared" si="281"/>
        <v>2.683331138</v>
      </c>
      <c r="BB264" s="27">
        <f t="shared" si="281"/>
        <v>2.71597408</v>
      </c>
      <c r="BC264" s="27">
        <f t="shared" si="281"/>
        <v>2.784970134</v>
      </c>
      <c r="BD264" s="8"/>
      <c r="BE264" s="8"/>
      <c r="BF264" s="8"/>
      <c r="BG264" s="8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8"/>
      <c r="BU264" s="8"/>
      <c r="BV264" s="8"/>
      <c r="BW264" s="8"/>
    </row>
    <row r="265">
      <c r="A265" s="20" t="s">
        <v>502</v>
      </c>
      <c r="B265" s="8" t="s">
        <v>503</v>
      </c>
      <c r="C265" s="8">
        <v>253.0</v>
      </c>
      <c r="D265" s="8">
        <f t="shared" si="259"/>
        <v>759</v>
      </c>
      <c r="E265" s="8" t="s">
        <v>501</v>
      </c>
      <c r="F265" s="8">
        <f t="shared" si="3"/>
        <v>0.759</v>
      </c>
      <c r="G265" s="8">
        <v>401.0</v>
      </c>
      <c r="H265" s="8">
        <v>362.0</v>
      </c>
      <c r="I265" s="8">
        <v>465.0</v>
      </c>
      <c r="J265" s="8">
        <v>395.0</v>
      </c>
      <c r="K265" s="8">
        <v>454.0</v>
      </c>
      <c r="L265" s="8">
        <v>471.0</v>
      </c>
      <c r="M265" s="8">
        <v>444.0</v>
      </c>
      <c r="N265" s="8">
        <v>185.0</v>
      </c>
      <c r="O265" s="8">
        <v>347.0</v>
      </c>
      <c r="P265" s="8">
        <v>315.0</v>
      </c>
      <c r="Q265" s="8">
        <v>306.0</v>
      </c>
      <c r="R265" s="8">
        <v>265.0</v>
      </c>
      <c r="S265" s="6"/>
      <c r="T265" s="8"/>
      <c r="U265" s="8"/>
      <c r="V265" s="8"/>
      <c r="W265" s="6" t="s">
        <v>502</v>
      </c>
      <c r="X265" s="8" t="s">
        <v>503</v>
      </c>
      <c r="Y265" s="8" t="s">
        <v>501</v>
      </c>
      <c r="Z265" s="24">
        <f t="shared" si="4"/>
        <v>30.39854693</v>
      </c>
      <c r="AA265" s="24">
        <f t="shared" si="5"/>
        <v>18.37931971</v>
      </c>
      <c r="AB265" s="24">
        <f t="shared" si="6"/>
        <v>25.13944281</v>
      </c>
      <c r="AC265" s="24">
        <f t="shared" si="7"/>
        <v>22.77556269</v>
      </c>
      <c r="AD265" s="24">
        <f t="shared" si="8"/>
        <v>24.32515119</v>
      </c>
      <c r="AE265" s="24">
        <f t="shared" si="9"/>
        <v>28.15577857</v>
      </c>
      <c r="AF265" s="24">
        <f t="shared" si="10"/>
        <v>21.42784751</v>
      </c>
      <c r="AG265" s="24">
        <f t="shared" si="11"/>
        <v>15.32967078</v>
      </c>
      <c r="AH265" s="24">
        <f t="shared" si="12"/>
        <v>21.18538001</v>
      </c>
      <c r="AI265" s="24">
        <f t="shared" si="13"/>
        <v>24.10103152</v>
      </c>
      <c r="AJ265" s="24">
        <f t="shared" si="14"/>
        <v>23.71541502</v>
      </c>
      <c r="AK265" s="24">
        <f t="shared" si="15"/>
        <v>23.18350664</v>
      </c>
      <c r="AL265" s="28">
        <f t="shared" si="16"/>
        <v>24.86230032</v>
      </c>
      <c r="AM265" s="26">
        <f t="shared" si="17"/>
        <v>21.49047525</v>
      </c>
      <c r="AN265" s="8"/>
      <c r="AO265" s="8" t="s">
        <v>502</v>
      </c>
      <c r="AP265" s="8" t="s">
        <v>503</v>
      </c>
      <c r="AQ265" s="8" t="s">
        <v>501</v>
      </c>
      <c r="AR265" s="27">
        <f t="shared" ref="AR265:BC265" si="282">LOG10(Z265+1)</f>
        <v>1.49690955</v>
      </c>
      <c r="AS265" s="27">
        <f t="shared" si="282"/>
        <v>1.287338528</v>
      </c>
      <c r="AT265" s="27">
        <f t="shared" si="282"/>
        <v>1.417296326</v>
      </c>
      <c r="AU265" s="27">
        <f t="shared" si="282"/>
        <v>1.376130804</v>
      </c>
      <c r="AV265" s="27">
        <f t="shared" si="282"/>
        <v>1.403552047</v>
      </c>
      <c r="AW265" s="27">
        <f t="shared" si="282"/>
        <v>1.464724643</v>
      </c>
      <c r="AX265" s="27">
        <f t="shared" si="282"/>
        <v>1.350787595</v>
      </c>
      <c r="AY265" s="27">
        <f t="shared" si="282"/>
        <v>1.212977429</v>
      </c>
      <c r="AZ265" s="27">
        <f t="shared" si="282"/>
        <v>1.346066872</v>
      </c>
      <c r="BA265" s="27">
        <f t="shared" si="282"/>
        <v>1.399691569</v>
      </c>
      <c r="BB265" s="27">
        <f t="shared" si="282"/>
        <v>1.392967908</v>
      </c>
      <c r="BC265" s="27">
        <f t="shared" si="282"/>
        <v>1.383519274</v>
      </c>
      <c r="BD265" s="8"/>
      <c r="BE265" s="8"/>
      <c r="BF265" s="8"/>
      <c r="BG265" s="8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8"/>
      <c r="BU265" s="8"/>
      <c r="BV265" s="8"/>
      <c r="BW265" s="8"/>
    </row>
    <row r="266">
      <c r="A266" s="20" t="s">
        <v>504</v>
      </c>
      <c r="B266" s="8" t="s">
        <v>505</v>
      </c>
      <c r="C266" s="8">
        <v>250.0</v>
      </c>
      <c r="D266" s="8">
        <f t="shared" si="259"/>
        <v>750</v>
      </c>
      <c r="E266" s="8" t="s">
        <v>501</v>
      </c>
      <c r="F266" s="8">
        <f t="shared" si="3"/>
        <v>0.75</v>
      </c>
      <c r="G266" s="8">
        <v>18450.0</v>
      </c>
      <c r="H266" s="8">
        <v>21062.0</v>
      </c>
      <c r="I266" s="8">
        <v>23566.0</v>
      </c>
      <c r="J266" s="8">
        <v>21499.0</v>
      </c>
      <c r="K266" s="8">
        <v>27516.0</v>
      </c>
      <c r="L266" s="8">
        <v>29475.0</v>
      </c>
      <c r="M266" s="8">
        <v>18668.0</v>
      </c>
      <c r="N266" s="8">
        <v>8922.0</v>
      </c>
      <c r="O266" s="8">
        <v>15831.0</v>
      </c>
      <c r="P266" s="8">
        <v>14594.0</v>
      </c>
      <c r="Q266" s="8">
        <v>11636.0</v>
      </c>
      <c r="R266" s="8">
        <v>11678.0</v>
      </c>
      <c r="S266" s="6"/>
      <c r="T266" s="8"/>
      <c r="U266" s="8"/>
      <c r="V266" s="8"/>
      <c r="W266" s="6" t="s">
        <v>504</v>
      </c>
      <c r="X266" s="8" t="s">
        <v>505</v>
      </c>
      <c r="Y266" s="8" t="s">
        <v>501</v>
      </c>
      <c r="Z266" s="24">
        <f t="shared" si="4"/>
        <v>1415.420023</v>
      </c>
      <c r="AA266" s="24">
        <f t="shared" si="5"/>
        <v>1082.183687</v>
      </c>
      <c r="AB266" s="24">
        <f t="shared" si="6"/>
        <v>1289.344823</v>
      </c>
      <c r="AC266" s="24">
        <f t="shared" si="7"/>
        <v>1254.500365</v>
      </c>
      <c r="AD266" s="24">
        <f t="shared" si="8"/>
        <v>1491.988613</v>
      </c>
      <c r="AE266" s="24">
        <f t="shared" si="9"/>
        <v>1783.121597</v>
      </c>
      <c r="AF266" s="24">
        <f t="shared" si="10"/>
        <v>911.7460317</v>
      </c>
      <c r="AG266" s="24">
        <f t="shared" si="11"/>
        <v>748.1761006</v>
      </c>
      <c r="AH266" s="24">
        <f t="shared" si="12"/>
        <v>978.1278962</v>
      </c>
      <c r="AI266" s="24">
        <f t="shared" si="13"/>
        <v>1130.003871</v>
      </c>
      <c r="AJ266" s="24">
        <f t="shared" si="14"/>
        <v>912.627451</v>
      </c>
      <c r="AK266" s="24">
        <f t="shared" si="15"/>
        <v>1033.908809</v>
      </c>
      <c r="AL266" s="28">
        <f t="shared" si="16"/>
        <v>1386.093185</v>
      </c>
      <c r="AM266" s="26">
        <f t="shared" si="17"/>
        <v>952.4316934</v>
      </c>
      <c r="AN266" s="8"/>
      <c r="AO266" s="8" t="s">
        <v>504</v>
      </c>
      <c r="AP266" s="8" t="s">
        <v>505</v>
      </c>
      <c r="AQ266" s="8" t="s">
        <v>501</v>
      </c>
      <c r="AR266" s="27">
        <f t="shared" ref="AR266:BC266" si="283">LOG10(Z266+1)</f>
        <v>3.151192057</v>
      </c>
      <c r="AS266" s="27">
        <f t="shared" si="283"/>
        <v>3.034702111</v>
      </c>
      <c r="AT266" s="27">
        <f t="shared" si="283"/>
        <v>3.110705784</v>
      </c>
      <c r="AU266" s="27">
        <f t="shared" si="283"/>
        <v>3.098816843</v>
      </c>
      <c r="AV266" s="27">
        <f t="shared" si="283"/>
        <v>3.174056495</v>
      </c>
      <c r="AW266" s="27">
        <f t="shared" si="283"/>
        <v>3.25142445</v>
      </c>
      <c r="AX266" s="27">
        <f t="shared" si="283"/>
        <v>2.960349953</v>
      </c>
      <c r="AY266" s="27">
        <f t="shared" si="283"/>
        <v>2.874583915</v>
      </c>
      <c r="AZ266" s="27">
        <f t="shared" si="283"/>
        <v>2.990839424</v>
      </c>
      <c r="BA266" s="27">
        <f t="shared" si="283"/>
        <v>3.053464092</v>
      </c>
      <c r="BB266" s="27">
        <f t="shared" si="283"/>
        <v>2.96076914</v>
      </c>
      <c r="BC266" s="27">
        <f t="shared" si="283"/>
        <v>3.014902084</v>
      </c>
      <c r="BD266" s="8"/>
      <c r="BE266" s="8"/>
      <c r="BF266" s="8"/>
      <c r="BG266" s="8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8"/>
      <c r="BU266" s="8"/>
      <c r="BV266" s="8"/>
      <c r="BW266" s="8"/>
    </row>
    <row r="267">
      <c r="A267" s="20" t="s">
        <v>506</v>
      </c>
      <c r="B267" s="8" t="s">
        <v>507</v>
      </c>
      <c r="C267" s="8">
        <v>261.0</v>
      </c>
      <c r="D267" s="8">
        <f t="shared" si="259"/>
        <v>783</v>
      </c>
      <c r="E267" s="8" t="s">
        <v>501</v>
      </c>
      <c r="F267" s="8">
        <f t="shared" si="3"/>
        <v>0.783</v>
      </c>
      <c r="G267" s="8">
        <v>884.0</v>
      </c>
      <c r="H267" s="8">
        <v>1066.0</v>
      </c>
      <c r="I267" s="8">
        <v>1361.0</v>
      </c>
      <c r="J267" s="8">
        <v>1072.0</v>
      </c>
      <c r="K267" s="8">
        <v>1606.0</v>
      </c>
      <c r="L267" s="8">
        <v>1204.0</v>
      </c>
      <c r="M267" s="8">
        <v>807.0</v>
      </c>
      <c r="N267" s="8">
        <v>405.0</v>
      </c>
      <c r="O267" s="8">
        <v>776.0</v>
      </c>
      <c r="P267" s="8">
        <v>608.0</v>
      </c>
      <c r="Q267" s="8">
        <v>491.0</v>
      </c>
      <c r="R267" s="8">
        <v>569.0</v>
      </c>
      <c r="S267" s="6"/>
      <c r="T267" s="8"/>
      <c r="U267" s="8"/>
      <c r="V267" s="8"/>
      <c r="W267" s="6" t="s">
        <v>506</v>
      </c>
      <c r="X267" s="8" t="s">
        <v>507</v>
      </c>
      <c r="Y267" s="8" t="s">
        <v>501</v>
      </c>
      <c r="Z267" s="24">
        <f t="shared" si="4"/>
        <v>64.95920944</v>
      </c>
      <c r="AA267" s="24">
        <f t="shared" si="5"/>
        <v>52.46359907</v>
      </c>
      <c r="AB267" s="24">
        <f t="shared" si="6"/>
        <v>71.32484458</v>
      </c>
      <c r="AC267" s="24">
        <f t="shared" si="7"/>
        <v>59.91655279</v>
      </c>
      <c r="AD267" s="24">
        <f t="shared" si="8"/>
        <v>83.41136919</v>
      </c>
      <c r="AE267" s="24">
        <f t="shared" si="9"/>
        <v>69.76749576</v>
      </c>
      <c r="AF267" s="24">
        <f t="shared" si="10"/>
        <v>37.75279637</v>
      </c>
      <c r="AG267" s="24">
        <f t="shared" si="11"/>
        <v>32.53090436</v>
      </c>
      <c r="AH267" s="24">
        <f t="shared" si="12"/>
        <v>45.92493167</v>
      </c>
      <c r="AI267" s="24">
        <f t="shared" si="13"/>
        <v>45.0929523</v>
      </c>
      <c r="AJ267" s="24">
        <f t="shared" si="14"/>
        <v>36.88678537</v>
      </c>
      <c r="AK267" s="24">
        <f t="shared" si="15"/>
        <v>48.25313476</v>
      </c>
      <c r="AL267" s="28">
        <f t="shared" si="16"/>
        <v>66.97384514</v>
      </c>
      <c r="AM267" s="26">
        <f t="shared" si="17"/>
        <v>41.07358414</v>
      </c>
      <c r="AN267" s="8"/>
      <c r="AO267" s="8" t="s">
        <v>506</v>
      </c>
      <c r="AP267" s="8" t="s">
        <v>507</v>
      </c>
      <c r="AQ267" s="8" t="s">
        <v>501</v>
      </c>
      <c r="AR267" s="27">
        <f t="shared" ref="AR267:BC267" si="284">LOG10(Z267+1)</f>
        <v>1.819275442</v>
      </c>
      <c r="AS267" s="27">
        <f t="shared" si="284"/>
        <v>1.728058191</v>
      </c>
      <c r="AT267" s="27">
        <f t="shared" si="284"/>
        <v>1.859287509</v>
      </c>
      <c r="AU267" s="27">
        <f t="shared" si="284"/>
        <v>1.784735319</v>
      </c>
      <c r="AV267" s="27">
        <f t="shared" si="284"/>
        <v>1.926400945</v>
      </c>
      <c r="AW267" s="27">
        <f t="shared" si="284"/>
        <v>1.849833828</v>
      </c>
      <c r="AX267" s="27">
        <f t="shared" si="284"/>
        <v>1.588303046</v>
      </c>
      <c r="AY267" s="27">
        <f t="shared" si="284"/>
        <v>1.525445267</v>
      </c>
      <c r="AZ267" s="27">
        <f t="shared" si="284"/>
        <v>1.671403649</v>
      </c>
      <c r="BA267" s="27">
        <f t="shared" si="284"/>
        <v>1.663634526</v>
      </c>
      <c r="BB267" s="27">
        <f t="shared" si="284"/>
        <v>1.578487758</v>
      </c>
      <c r="BC267" s="27">
        <f t="shared" si="284"/>
        <v>1.692433877</v>
      </c>
      <c r="BD267" s="8"/>
      <c r="BE267" s="8"/>
      <c r="BF267" s="8"/>
      <c r="BG267" s="8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8"/>
      <c r="BU267" s="8"/>
      <c r="BV267" s="8"/>
      <c r="BW267" s="8"/>
    </row>
    <row r="268">
      <c r="A268" s="20" t="s">
        <v>508</v>
      </c>
      <c r="B268" s="8" t="s">
        <v>509</v>
      </c>
      <c r="C268" s="8">
        <v>254.0</v>
      </c>
      <c r="D268" s="8">
        <f t="shared" si="259"/>
        <v>762</v>
      </c>
      <c r="E268" s="8" t="s">
        <v>501</v>
      </c>
      <c r="F268" s="8">
        <f t="shared" si="3"/>
        <v>0.762</v>
      </c>
      <c r="G268" s="8">
        <v>63.0</v>
      </c>
      <c r="H268" s="8">
        <v>41.0</v>
      </c>
      <c r="I268" s="8">
        <v>61.0</v>
      </c>
      <c r="J268" s="8">
        <v>40.0</v>
      </c>
      <c r="K268" s="8">
        <v>65.0</v>
      </c>
      <c r="L268" s="8">
        <v>61.0</v>
      </c>
      <c r="M268" s="8">
        <v>54.0</v>
      </c>
      <c r="N268" s="8">
        <v>29.0</v>
      </c>
      <c r="O268" s="8">
        <v>29.0</v>
      </c>
      <c r="P268" s="8">
        <v>24.0</v>
      </c>
      <c r="Q268" s="8">
        <v>16.0</v>
      </c>
      <c r="R268" s="8">
        <v>16.0</v>
      </c>
      <c r="S268" s="6"/>
      <c r="T268" s="8"/>
      <c r="U268" s="8"/>
      <c r="V268" s="8"/>
      <c r="W268" s="6" t="s">
        <v>508</v>
      </c>
      <c r="X268" s="8" t="s">
        <v>509</v>
      </c>
      <c r="Y268" s="8" t="s">
        <v>501</v>
      </c>
      <c r="Z268" s="24">
        <f t="shared" si="4"/>
        <v>4.757029077</v>
      </c>
      <c r="AA268" s="24">
        <f t="shared" si="5"/>
        <v>2.073440242</v>
      </c>
      <c r="AB268" s="24">
        <f t="shared" si="6"/>
        <v>3.28487868</v>
      </c>
      <c r="AC268" s="24">
        <f t="shared" si="7"/>
        <v>2.297305835</v>
      </c>
      <c r="AD268" s="24">
        <f t="shared" si="8"/>
        <v>3.468964509</v>
      </c>
      <c r="AE268" s="24">
        <f t="shared" si="9"/>
        <v>3.6321458</v>
      </c>
      <c r="AF268" s="24">
        <f t="shared" si="10"/>
        <v>2.595829367</v>
      </c>
      <c r="AG268" s="24">
        <f t="shared" si="11"/>
        <v>2.393568728</v>
      </c>
      <c r="AH268" s="24">
        <f t="shared" si="12"/>
        <v>1.763565467</v>
      </c>
      <c r="AI268" s="24">
        <f t="shared" si="13"/>
        <v>1.829039663</v>
      </c>
      <c r="AJ268" s="24">
        <f t="shared" si="14"/>
        <v>1.235139725</v>
      </c>
      <c r="AK268" s="24">
        <f t="shared" si="15"/>
        <v>1.39424803</v>
      </c>
      <c r="AL268" s="28">
        <f t="shared" si="16"/>
        <v>3.252294024</v>
      </c>
      <c r="AM268" s="26">
        <f t="shared" si="17"/>
        <v>1.868565163</v>
      </c>
      <c r="AN268" s="8"/>
      <c r="AO268" s="8" t="s">
        <v>508</v>
      </c>
      <c r="AP268" s="8" t="s">
        <v>509</v>
      </c>
      <c r="AQ268" s="8" t="s">
        <v>501</v>
      </c>
      <c r="AR268" s="27">
        <f t="shared" ref="AR268:BC268" si="285">LOG10(Z268+1)</f>
        <v>0.7601984229</v>
      </c>
      <c r="AS268" s="27">
        <f t="shared" si="285"/>
        <v>0.4876247734</v>
      </c>
      <c r="AT268" s="27">
        <f t="shared" si="285"/>
        <v>0.6319385301</v>
      </c>
      <c r="AU268" s="27">
        <f t="shared" si="285"/>
        <v>0.5181592311</v>
      </c>
      <c r="AV268" s="27">
        <f t="shared" si="285"/>
        <v>0.6502069056</v>
      </c>
      <c r="AW268" s="27">
        <f t="shared" si="285"/>
        <v>0.6657822207</v>
      </c>
      <c r="AX268" s="27">
        <f t="shared" si="285"/>
        <v>0.555799075</v>
      </c>
      <c r="AY268" s="27">
        <f t="shared" si="285"/>
        <v>0.5306566492</v>
      </c>
      <c r="AZ268" s="27">
        <f t="shared" si="285"/>
        <v>0.4414697572</v>
      </c>
      <c r="BA268" s="27">
        <f t="shared" si="285"/>
        <v>0.4516390362</v>
      </c>
      <c r="BB268" s="27">
        <f t="shared" si="285"/>
        <v>0.3493046773</v>
      </c>
      <c r="BC268" s="27">
        <f t="shared" si="285"/>
        <v>0.3791691387</v>
      </c>
      <c r="BD268" s="8"/>
      <c r="BE268" s="8"/>
      <c r="BF268" s="8"/>
      <c r="BG268" s="8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8"/>
      <c r="BU268" s="8"/>
      <c r="BV268" s="8"/>
      <c r="BW268" s="8"/>
    </row>
    <row r="269">
      <c r="A269" s="20" t="s">
        <v>510</v>
      </c>
      <c r="B269" s="8" t="s">
        <v>511</v>
      </c>
      <c r="C269" s="8">
        <v>259.0</v>
      </c>
      <c r="D269" s="8">
        <f t="shared" si="259"/>
        <v>777</v>
      </c>
      <c r="E269" s="8" t="s">
        <v>501</v>
      </c>
      <c r="F269" s="8">
        <f t="shared" si="3"/>
        <v>0.777</v>
      </c>
      <c r="G269" s="8">
        <v>33132.0</v>
      </c>
      <c r="H269" s="8">
        <v>47269.0</v>
      </c>
      <c r="I269" s="8">
        <v>66439.0</v>
      </c>
      <c r="J269" s="8">
        <v>35288.0</v>
      </c>
      <c r="K269" s="8">
        <v>37815.0</v>
      </c>
      <c r="L269" s="8">
        <v>37248.0</v>
      </c>
      <c r="M269" s="8">
        <v>51737.0</v>
      </c>
      <c r="N269" s="8">
        <v>29212.0</v>
      </c>
      <c r="O269" s="8">
        <v>37324.0</v>
      </c>
      <c r="P269" s="8">
        <v>34342.0</v>
      </c>
      <c r="Q269" s="8">
        <v>33722.0</v>
      </c>
      <c r="R269" s="8">
        <v>27078.0</v>
      </c>
      <c r="S269" s="6"/>
      <c r="T269" s="8"/>
      <c r="U269" s="8"/>
      <c r="V269" s="8"/>
      <c r="W269" s="6" t="s">
        <v>510</v>
      </c>
      <c r="X269" s="8" t="s">
        <v>511</v>
      </c>
      <c r="Y269" s="8" t="s">
        <v>501</v>
      </c>
      <c r="Z269" s="24">
        <f t="shared" si="4"/>
        <v>2453.448023</v>
      </c>
      <c r="AA269" s="24">
        <f t="shared" si="5"/>
        <v>2344.326159</v>
      </c>
      <c r="AB269" s="24">
        <f t="shared" si="6"/>
        <v>3508.702442</v>
      </c>
      <c r="AC269" s="24">
        <f t="shared" si="7"/>
        <v>1987.558049</v>
      </c>
      <c r="AD269" s="24">
        <f t="shared" si="8"/>
        <v>1979.176644</v>
      </c>
      <c r="AE269" s="24">
        <f t="shared" si="9"/>
        <v>2175.055533</v>
      </c>
      <c r="AF269" s="24">
        <f t="shared" si="10"/>
        <v>2439.032439</v>
      </c>
      <c r="AG269" s="24">
        <f t="shared" si="11"/>
        <v>2364.520855</v>
      </c>
      <c r="AH269" s="24">
        <f t="shared" si="12"/>
        <v>2225.951624</v>
      </c>
      <c r="AI269" s="24">
        <f t="shared" si="13"/>
        <v>2566.678176</v>
      </c>
      <c r="AJ269" s="24">
        <f t="shared" si="14"/>
        <v>2552.956318</v>
      </c>
      <c r="AK269" s="24">
        <f t="shared" si="15"/>
        <v>2314.038569</v>
      </c>
      <c r="AL269" s="28">
        <f t="shared" si="16"/>
        <v>2408.044475</v>
      </c>
      <c r="AM269" s="26">
        <f t="shared" si="17"/>
        <v>2410.529663</v>
      </c>
      <c r="AN269" s="8"/>
      <c r="AO269" s="8" t="s">
        <v>510</v>
      </c>
      <c r="AP269" s="8" t="s">
        <v>511</v>
      </c>
      <c r="AQ269" s="8" t="s">
        <v>501</v>
      </c>
      <c r="AR269" s="27">
        <f t="shared" ref="AR269:BC269" si="286">LOG10(Z269+1)</f>
        <v>3.38995384</v>
      </c>
      <c r="AS269" s="27">
        <f t="shared" si="286"/>
        <v>3.370203248</v>
      </c>
      <c r="AT269" s="27">
        <f t="shared" si="286"/>
        <v>3.545270298</v>
      </c>
      <c r="AU269" s="27">
        <f t="shared" si="286"/>
        <v>3.298538273</v>
      </c>
      <c r="AV269" s="27">
        <f t="shared" si="286"/>
        <v>3.296703934</v>
      </c>
      <c r="AW269" s="27">
        <f t="shared" si="286"/>
        <v>3.337669974</v>
      </c>
      <c r="AX269" s="27">
        <f t="shared" si="286"/>
        <v>3.3873956</v>
      </c>
      <c r="AY269" s="27">
        <f t="shared" si="286"/>
        <v>3.373926781</v>
      </c>
      <c r="AZ269" s="27">
        <f t="shared" si="286"/>
        <v>3.347710783</v>
      </c>
      <c r="BA269" s="27">
        <f t="shared" si="286"/>
        <v>3.40954059</v>
      </c>
      <c r="BB269" s="27">
        <f t="shared" si="286"/>
        <v>3.407213465</v>
      </c>
      <c r="BC269" s="27">
        <f t="shared" si="286"/>
        <v>3.364558231</v>
      </c>
      <c r="BD269" s="8"/>
      <c r="BE269" s="8"/>
      <c r="BF269" s="8"/>
      <c r="BG269" s="8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8"/>
      <c r="BU269" s="8"/>
      <c r="BV269" s="8"/>
      <c r="BW269" s="8"/>
    </row>
    <row r="270">
      <c r="A270" s="20" t="s">
        <v>512</v>
      </c>
      <c r="B270" s="8" t="s">
        <v>513</v>
      </c>
      <c r="C270" s="8">
        <v>240.0</v>
      </c>
      <c r="D270" s="8">
        <f t="shared" si="259"/>
        <v>720</v>
      </c>
      <c r="E270" s="8" t="s">
        <v>501</v>
      </c>
      <c r="F270" s="8">
        <f t="shared" si="3"/>
        <v>0.72</v>
      </c>
      <c r="G270" s="8">
        <v>12890.0</v>
      </c>
      <c r="H270" s="8">
        <v>23856.0</v>
      </c>
      <c r="I270" s="8">
        <v>23539.0</v>
      </c>
      <c r="J270" s="8">
        <v>19031.0</v>
      </c>
      <c r="K270" s="8">
        <v>18840.0</v>
      </c>
      <c r="L270" s="8">
        <v>16710.0</v>
      </c>
      <c r="M270" s="8">
        <v>16383.0</v>
      </c>
      <c r="N270" s="8">
        <v>8020.0</v>
      </c>
      <c r="O270" s="8">
        <v>13056.0</v>
      </c>
      <c r="P270" s="8">
        <v>11391.0</v>
      </c>
      <c r="Q270" s="8">
        <v>10816.0</v>
      </c>
      <c r="R270" s="8">
        <v>10375.0</v>
      </c>
      <c r="S270" s="6"/>
      <c r="T270" s="8"/>
      <c r="U270" s="8"/>
      <c r="V270" s="8"/>
      <c r="W270" s="6" t="s">
        <v>512</v>
      </c>
      <c r="X270" s="8" t="s">
        <v>513</v>
      </c>
      <c r="Y270" s="8" t="s">
        <v>501</v>
      </c>
      <c r="Z270" s="24">
        <f t="shared" si="4"/>
        <v>1030.079274</v>
      </c>
      <c r="AA270" s="24">
        <f t="shared" si="5"/>
        <v>1276.814387</v>
      </c>
      <c r="AB270" s="24">
        <f t="shared" si="6"/>
        <v>1341.528747</v>
      </c>
      <c r="AC270" s="24">
        <f t="shared" si="7"/>
        <v>1156.759057</v>
      </c>
      <c r="AD270" s="24">
        <f t="shared" si="8"/>
        <v>1064.118205</v>
      </c>
      <c r="AE270" s="24">
        <f t="shared" si="9"/>
        <v>1053.009679</v>
      </c>
      <c r="AF270" s="24">
        <f t="shared" si="10"/>
        <v>833.4859585</v>
      </c>
      <c r="AG270" s="24">
        <f t="shared" si="11"/>
        <v>700.5590496</v>
      </c>
      <c r="AH270" s="24">
        <f t="shared" si="12"/>
        <v>840.2842138</v>
      </c>
      <c r="AI270" s="24">
        <f t="shared" si="13"/>
        <v>918.7475803</v>
      </c>
      <c r="AJ270" s="24">
        <f t="shared" si="14"/>
        <v>883.6601307</v>
      </c>
      <c r="AK270" s="24">
        <f t="shared" si="15"/>
        <v>956.8208647</v>
      </c>
      <c r="AL270" s="28">
        <f t="shared" si="16"/>
        <v>1153.718225</v>
      </c>
      <c r="AM270" s="26">
        <f t="shared" si="17"/>
        <v>855.5929663</v>
      </c>
      <c r="AN270" s="8"/>
      <c r="AO270" s="8" t="s">
        <v>512</v>
      </c>
      <c r="AP270" s="8" t="s">
        <v>513</v>
      </c>
      <c r="AQ270" s="8" t="s">
        <v>501</v>
      </c>
      <c r="AR270" s="27">
        <f t="shared" ref="AR270:BC270" si="287">LOG10(Z270+1)</f>
        <v>3.013292057</v>
      </c>
      <c r="AS270" s="27">
        <f t="shared" si="287"/>
        <v>3.106467773</v>
      </c>
      <c r="AT270" s="27">
        <f t="shared" si="287"/>
        <v>3.127923594</v>
      </c>
      <c r="AU270" s="27">
        <f t="shared" si="287"/>
        <v>3.063618187</v>
      </c>
      <c r="AV270" s="27">
        <f t="shared" si="287"/>
        <v>3.027397808</v>
      </c>
      <c r="AW270" s="27">
        <f t="shared" si="287"/>
        <v>3.022844599</v>
      </c>
      <c r="AX270" s="27">
        <f t="shared" si="287"/>
        <v>2.921419033</v>
      </c>
      <c r="AY270" s="27">
        <f t="shared" si="287"/>
        <v>2.846064231</v>
      </c>
      <c r="AZ270" s="27">
        <f t="shared" si="287"/>
        <v>2.92494274</v>
      </c>
      <c r="BA270" s="27">
        <f t="shared" si="287"/>
        <v>2.963668654</v>
      </c>
      <c r="BB270" s="27">
        <f t="shared" si="287"/>
        <v>2.946776455</v>
      </c>
      <c r="BC270" s="27">
        <f t="shared" si="287"/>
        <v>2.981284293</v>
      </c>
      <c r="BD270" s="8"/>
      <c r="BE270" s="8"/>
      <c r="BF270" s="8"/>
      <c r="BG270" s="8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8"/>
      <c r="BU270" s="8"/>
      <c r="BV270" s="8"/>
      <c r="BW270" s="8"/>
    </row>
    <row r="271">
      <c r="A271" s="20" t="s">
        <v>514</v>
      </c>
      <c r="B271" s="8" t="s">
        <v>88</v>
      </c>
      <c r="C271" s="8">
        <v>253.0</v>
      </c>
      <c r="D271" s="8">
        <f t="shared" si="259"/>
        <v>759</v>
      </c>
      <c r="E271" s="8" t="s">
        <v>501</v>
      </c>
      <c r="F271" s="8">
        <f t="shared" si="3"/>
        <v>0.759</v>
      </c>
      <c r="G271" s="8">
        <v>455.0</v>
      </c>
      <c r="H271" s="8">
        <v>522.0</v>
      </c>
      <c r="I271" s="8">
        <v>651.0</v>
      </c>
      <c r="J271" s="8">
        <v>482.0</v>
      </c>
      <c r="K271" s="8">
        <v>491.0</v>
      </c>
      <c r="L271" s="8">
        <v>595.0</v>
      </c>
      <c r="M271" s="8">
        <v>1228.0</v>
      </c>
      <c r="N271" s="8">
        <v>687.0</v>
      </c>
      <c r="O271" s="8">
        <v>1026.0</v>
      </c>
      <c r="P271" s="8">
        <v>774.0</v>
      </c>
      <c r="Q271" s="8">
        <v>929.0</v>
      </c>
      <c r="R271" s="8">
        <v>660.0</v>
      </c>
      <c r="S271" s="6"/>
      <c r="T271" s="8"/>
      <c r="U271" s="8"/>
      <c r="V271" s="8"/>
      <c r="W271" s="6" t="s">
        <v>514</v>
      </c>
      <c r="X271" s="8" t="s">
        <v>88</v>
      </c>
      <c r="Y271" s="8" t="s">
        <v>501</v>
      </c>
      <c r="Z271" s="24">
        <f t="shared" si="4"/>
        <v>34.49211685</v>
      </c>
      <c r="AA271" s="24">
        <f t="shared" si="5"/>
        <v>26.50277594</v>
      </c>
      <c r="AB271" s="24">
        <f t="shared" si="6"/>
        <v>35.19521994</v>
      </c>
      <c r="AC271" s="24">
        <f t="shared" si="7"/>
        <v>27.79195244</v>
      </c>
      <c r="AD271" s="24">
        <f t="shared" si="8"/>
        <v>26.30759743</v>
      </c>
      <c r="AE271" s="24">
        <f t="shared" si="9"/>
        <v>35.56834023</v>
      </c>
      <c r="AF271" s="24">
        <f t="shared" si="10"/>
        <v>59.26440709</v>
      </c>
      <c r="AG271" s="24">
        <f t="shared" si="11"/>
        <v>56.92693962</v>
      </c>
      <c r="AH271" s="24">
        <f t="shared" si="12"/>
        <v>62.64034551</v>
      </c>
      <c r="AI271" s="24">
        <f t="shared" si="13"/>
        <v>59.21967746</v>
      </c>
      <c r="AJ271" s="24">
        <f t="shared" si="14"/>
        <v>71.99875998</v>
      </c>
      <c r="AK271" s="24">
        <f t="shared" si="15"/>
        <v>57.74005428</v>
      </c>
      <c r="AL271" s="28">
        <f t="shared" si="16"/>
        <v>30.9763338</v>
      </c>
      <c r="AM271" s="26">
        <f t="shared" si="17"/>
        <v>61.29836399</v>
      </c>
      <c r="AN271" s="8"/>
      <c r="AO271" s="8" t="s">
        <v>514</v>
      </c>
      <c r="AP271" s="8" t="s">
        <v>88</v>
      </c>
      <c r="AQ271" s="8" t="s">
        <v>501</v>
      </c>
      <c r="AR271" s="27">
        <f t="shared" ref="AR271:BC271" si="288">LOG10(Z271+1)</f>
        <v>1.550131903</v>
      </c>
      <c r="AS271" s="27">
        <f t="shared" si="288"/>
        <v>1.439376531</v>
      </c>
      <c r="AT271" s="27">
        <f t="shared" si="288"/>
        <v>1.55865122</v>
      </c>
      <c r="AU271" s="27">
        <f t="shared" si="288"/>
        <v>1.459271116</v>
      </c>
      <c r="AV271" s="27">
        <f t="shared" si="288"/>
        <v>1.436283492</v>
      </c>
      <c r="AW271" s="27">
        <f t="shared" si="288"/>
        <v>1.563105249</v>
      </c>
      <c r="AX271" s="27">
        <f t="shared" si="288"/>
        <v>1.780060888</v>
      </c>
      <c r="AY271" s="27">
        <f t="shared" si="288"/>
        <v>1.762880585</v>
      </c>
      <c r="AZ271" s="27">
        <f t="shared" si="288"/>
        <v>1.803732529</v>
      </c>
      <c r="BA271" s="27">
        <f t="shared" si="288"/>
        <v>1.779738425</v>
      </c>
      <c r="BB271" s="27">
        <f t="shared" si="288"/>
        <v>1.863315483</v>
      </c>
      <c r="BC271" s="27">
        <f t="shared" si="288"/>
        <v>1.768934343</v>
      </c>
      <c r="BD271" s="8"/>
      <c r="BE271" s="8"/>
      <c r="BF271" s="8"/>
      <c r="BG271" s="8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8"/>
      <c r="BU271" s="8"/>
      <c r="BV271" s="8"/>
      <c r="BW271" s="8"/>
    </row>
    <row r="272">
      <c r="A272" s="20" t="s">
        <v>515</v>
      </c>
      <c r="B272" s="8" t="s">
        <v>88</v>
      </c>
      <c r="C272" s="8">
        <v>242.0</v>
      </c>
      <c r="D272" s="8">
        <f t="shared" si="259"/>
        <v>726</v>
      </c>
      <c r="E272" s="8" t="s">
        <v>501</v>
      </c>
      <c r="F272" s="8">
        <f t="shared" si="3"/>
        <v>0.726</v>
      </c>
      <c r="G272" s="8">
        <v>171.0</v>
      </c>
      <c r="H272" s="8">
        <v>203.0</v>
      </c>
      <c r="I272" s="8">
        <v>231.0</v>
      </c>
      <c r="J272" s="8">
        <v>183.0</v>
      </c>
      <c r="K272" s="8">
        <v>237.0</v>
      </c>
      <c r="L272" s="8">
        <v>231.0</v>
      </c>
      <c r="M272" s="8">
        <v>34.0</v>
      </c>
      <c r="N272" s="8">
        <v>23.0</v>
      </c>
      <c r="O272" s="8">
        <v>120.0</v>
      </c>
      <c r="P272" s="8">
        <v>47.0</v>
      </c>
      <c r="Q272" s="8">
        <v>45.0</v>
      </c>
      <c r="R272" s="8">
        <v>66.0</v>
      </c>
      <c r="S272" s="6"/>
      <c r="T272" s="8"/>
      <c r="U272" s="8"/>
      <c r="V272" s="8"/>
      <c r="W272" s="6" t="s">
        <v>515</v>
      </c>
      <c r="X272" s="8" t="s">
        <v>88</v>
      </c>
      <c r="Y272" s="8" t="s">
        <v>501</v>
      </c>
      <c r="Z272" s="24">
        <f t="shared" si="4"/>
        <v>13.55219736</v>
      </c>
      <c r="AA272" s="24">
        <f t="shared" si="5"/>
        <v>10.7751185</v>
      </c>
      <c r="AB272" s="24">
        <f t="shared" si="6"/>
        <v>13.05629127</v>
      </c>
      <c r="AC272" s="24">
        <f t="shared" si="7"/>
        <v>11.03133986</v>
      </c>
      <c r="AD272" s="24">
        <f t="shared" si="8"/>
        <v>13.2755706</v>
      </c>
      <c r="AE272" s="24">
        <f t="shared" si="9"/>
        <v>14.43656162</v>
      </c>
      <c r="AF272" s="24">
        <f t="shared" si="10"/>
        <v>1.715456261</v>
      </c>
      <c r="AG272" s="24">
        <f t="shared" si="11"/>
        <v>1.992480552</v>
      </c>
      <c r="AH272" s="24">
        <f t="shared" si="12"/>
        <v>7.659372391</v>
      </c>
      <c r="AI272" s="24">
        <f t="shared" si="13"/>
        <v>3.759482695</v>
      </c>
      <c r="AJ272" s="24">
        <f t="shared" si="14"/>
        <v>3.646086534</v>
      </c>
      <c r="AK272" s="24">
        <f t="shared" si="15"/>
        <v>6.03646022</v>
      </c>
      <c r="AL272" s="28">
        <f t="shared" si="16"/>
        <v>12.68784653</v>
      </c>
      <c r="AM272" s="26">
        <f t="shared" si="17"/>
        <v>4.134889775</v>
      </c>
      <c r="AN272" s="8"/>
      <c r="AO272" s="8" t="s">
        <v>515</v>
      </c>
      <c r="AP272" s="8" t="s">
        <v>88</v>
      </c>
      <c r="AQ272" s="8" t="s">
        <v>501</v>
      </c>
      <c r="AR272" s="27">
        <f t="shared" ref="AR272:BC272" si="289">LOG10(Z272+1)</f>
        <v>1.162928576</v>
      </c>
      <c r="AS272" s="27">
        <f t="shared" si="289"/>
        <v>1.070965286</v>
      </c>
      <c r="AT272" s="27">
        <f t="shared" si="289"/>
        <v>1.147870748</v>
      </c>
      <c r="AU272" s="27">
        <f t="shared" si="289"/>
        <v>1.080313995</v>
      </c>
      <c r="AV272" s="27">
        <f t="shared" si="289"/>
        <v>1.154593476</v>
      </c>
      <c r="AW272" s="27">
        <f t="shared" si="289"/>
        <v>1.188550571</v>
      </c>
      <c r="AX272" s="27">
        <f t="shared" si="289"/>
        <v>0.4338428118</v>
      </c>
      <c r="AY272" s="27">
        <f t="shared" si="289"/>
        <v>0.4760313366</v>
      </c>
      <c r="AZ272" s="27">
        <f t="shared" si="289"/>
        <v>0.9374864166</v>
      </c>
      <c r="BA272" s="27">
        <f t="shared" si="289"/>
        <v>0.6775597521</v>
      </c>
      <c r="BB272" s="27">
        <f t="shared" si="289"/>
        <v>0.6670872943</v>
      </c>
      <c r="BC272" s="27">
        <f t="shared" si="289"/>
        <v>0.8473542367</v>
      </c>
      <c r="BD272" s="8"/>
      <c r="BE272" s="8"/>
      <c r="BF272" s="8"/>
      <c r="BG272" s="8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8"/>
      <c r="BU272" s="8"/>
      <c r="BV272" s="8"/>
      <c r="BW272" s="8"/>
    </row>
    <row r="273">
      <c r="A273" s="20" t="s">
        <v>516</v>
      </c>
      <c r="B273" s="8" t="s">
        <v>517</v>
      </c>
      <c r="C273" s="8">
        <v>251.0</v>
      </c>
      <c r="D273" s="8">
        <f t="shared" si="259"/>
        <v>753</v>
      </c>
      <c r="E273" s="8" t="s">
        <v>501</v>
      </c>
      <c r="F273" s="8">
        <f t="shared" si="3"/>
        <v>0.753</v>
      </c>
      <c r="G273" s="8">
        <v>318.0</v>
      </c>
      <c r="H273" s="8">
        <v>422.0</v>
      </c>
      <c r="I273" s="8">
        <v>532.0</v>
      </c>
      <c r="J273" s="8">
        <v>404.0</v>
      </c>
      <c r="K273" s="8">
        <v>314.0</v>
      </c>
      <c r="L273" s="8">
        <v>443.0</v>
      </c>
      <c r="M273" s="8">
        <v>872.0</v>
      </c>
      <c r="N273" s="8">
        <v>426.0</v>
      </c>
      <c r="O273" s="8">
        <v>756.0</v>
      </c>
      <c r="P273" s="8">
        <v>498.0</v>
      </c>
      <c r="Q273" s="8">
        <v>509.0</v>
      </c>
      <c r="R273" s="8">
        <v>381.0</v>
      </c>
      <c r="S273" s="6"/>
      <c r="T273" s="8"/>
      <c r="U273" s="8"/>
      <c r="V273" s="8"/>
      <c r="W273" s="6" t="s">
        <v>516</v>
      </c>
      <c r="X273" s="8" t="s">
        <v>517</v>
      </c>
      <c r="Y273" s="8" t="s">
        <v>501</v>
      </c>
      <c r="Z273" s="24">
        <f t="shared" si="4"/>
        <v>24.29866266</v>
      </c>
      <c r="AA273" s="24">
        <f t="shared" si="5"/>
        <v>21.59633783</v>
      </c>
      <c r="AB273" s="24">
        <f t="shared" si="6"/>
        <v>28.99086188</v>
      </c>
      <c r="AC273" s="24">
        <f t="shared" si="7"/>
        <v>23.4801131</v>
      </c>
      <c r="AD273" s="24">
        <f t="shared" si="8"/>
        <v>16.95805905</v>
      </c>
      <c r="AE273" s="24">
        <f t="shared" si="9"/>
        <v>26.69298607</v>
      </c>
      <c r="AF273" s="24">
        <f t="shared" si="10"/>
        <v>42.4188472</v>
      </c>
      <c r="AG273" s="24">
        <f t="shared" si="11"/>
        <v>35.58094665</v>
      </c>
      <c r="AH273" s="24">
        <f t="shared" si="12"/>
        <v>46.5238213</v>
      </c>
      <c r="AI273" s="24">
        <f t="shared" si="13"/>
        <v>38.40618941</v>
      </c>
      <c r="AJ273" s="24">
        <f t="shared" si="14"/>
        <v>39.76251855</v>
      </c>
      <c r="AK273" s="24">
        <f t="shared" si="15"/>
        <v>33.59735031</v>
      </c>
      <c r="AL273" s="28">
        <f t="shared" si="16"/>
        <v>23.66950343</v>
      </c>
      <c r="AM273" s="26">
        <f t="shared" si="17"/>
        <v>39.38161224</v>
      </c>
      <c r="AN273" s="8"/>
      <c r="AO273" s="8" t="s">
        <v>516</v>
      </c>
      <c r="AP273" s="8" t="s">
        <v>517</v>
      </c>
      <c r="AQ273" s="8" t="s">
        <v>501</v>
      </c>
      <c r="AR273" s="27">
        <f t="shared" ref="AR273:BC273" si="290">LOG10(Z273+1)</f>
        <v>1.403097564</v>
      </c>
      <c r="AS273" s="27">
        <f t="shared" si="290"/>
        <v>1.354038059</v>
      </c>
      <c r="AT273" s="27">
        <f t="shared" si="290"/>
        <v>1.476988947</v>
      </c>
      <c r="AU273" s="27">
        <f t="shared" si="290"/>
        <v>1.38881342</v>
      </c>
      <c r="AV273" s="27">
        <f t="shared" si="290"/>
        <v>1.254259395</v>
      </c>
      <c r="AW273" s="27">
        <f t="shared" si="290"/>
        <v>1.442369787</v>
      </c>
      <c r="AX273" s="27">
        <f t="shared" si="290"/>
        <v>1.637678288</v>
      </c>
      <c r="AY273" s="27">
        <f t="shared" si="290"/>
        <v>1.56325494</v>
      </c>
      <c r="AZ273" s="27">
        <f t="shared" si="290"/>
        <v>1.676911354</v>
      </c>
      <c r="BA273" s="27">
        <f t="shared" si="290"/>
        <v>1.595564441</v>
      </c>
      <c r="BB273" s="27">
        <f t="shared" si="290"/>
        <v>1.610261009</v>
      </c>
      <c r="BC273" s="27">
        <f t="shared" si="290"/>
        <v>1.539042839</v>
      </c>
      <c r="BD273" s="8"/>
      <c r="BE273" s="8"/>
      <c r="BF273" s="8"/>
      <c r="BG273" s="8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8"/>
      <c r="BU273" s="8"/>
      <c r="BV273" s="8"/>
      <c r="BW273" s="8"/>
    </row>
    <row r="274">
      <c r="A274" s="20" t="s">
        <v>518</v>
      </c>
      <c r="B274" s="8" t="s">
        <v>519</v>
      </c>
      <c r="C274" s="8">
        <v>224.0</v>
      </c>
      <c r="D274" s="8">
        <f t="shared" si="259"/>
        <v>672</v>
      </c>
      <c r="E274" s="8" t="s">
        <v>501</v>
      </c>
      <c r="F274" s="8">
        <f t="shared" si="3"/>
        <v>0.672</v>
      </c>
      <c r="G274" s="8">
        <v>6.0</v>
      </c>
      <c r="H274" s="8">
        <v>1.0</v>
      </c>
      <c r="I274" s="8">
        <v>8.0</v>
      </c>
      <c r="J274" s="8">
        <v>3.0</v>
      </c>
      <c r="K274" s="8">
        <v>3.0</v>
      </c>
      <c r="L274" s="8">
        <v>1.0</v>
      </c>
      <c r="M274" s="8">
        <v>6.0</v>
      </c>
      <c r="N274" s="8">
        <v>0.0</v>
      </c>
      <c r="O274" s="8">
        <v>2.0</v>
      </c>
      <c r="P274" s="8">
        <v>0.0</v>
      </c>
      <c r="Q274" s="8">
        <v>5.0</v>
      </c>
      <c r="R274" s="8">
        <v>1.0</v>
      </c>
      <c r="S274" s="6"/>
      <c r="T274" s="8"/>
      <c r="U274" s="8"/>
      <c r="V274" s="8"/>
      <c r="W274" s="6" t="s">
        <v>518</v>
      </c>
      <c r="X274" s="8" t="s">
        <v>519</v>
      </c>
      <c r="Y274" s="8" t="s">
        <v>501</v>
      </c>
      <c r="Z274" s="24">
        <f t="shared" si="4"/>
        <v>0.5137267795</v>
      </c>
      <c r="AA274" s="24">
        <f t="shared" si="5"/>
        <v>0.05734471052</v>
      </c>
      <c r="AB274" s="24">
        <f t="shared" si="6"/>
        <v>0.4885006937</v>
      </c>
      <c r="AC274" s="24">
        <f t="shared" si="7"/>
        <v>0.1953735542</v>
      </c>
      <c r="AD274" s="24">
        <f t="shared" si="8"/>
        <v>0.1815488294</v>
      </c>
      <c r="AE274" s="24">
        <f t="shared" si="9"/>
        <v>0.06751793276</v>
      </c>
      <c r="AF274" s="24">
        <f t="shared" si="10"/>
        <v>0.3270538985</v>
      </c>
      <c r="AG274" s="24">
        <f t="shared" si="11"/>
        <v>0</v>
      </c>
      <c r="AH274" s="24">
        <f t="shared" si="12"/>
        <v>0.1379142945</v>
      </c>
      <c r="AI274" s="24">
        <f t="shared" si="13"/>
        <v>0</v>
      </c>
      <c r="AJ274" s="24">
        <f t="shared" si="14"/>
        <v>0.43767507</v>
      </c>
      <c r="AK274" s="24">
        <f t="shared" si="15"/>
        <v>0.09881110479</v>
      </c>
      <c r="AL274" s="28">
        <f t="shared" si="16"/>
        <v>0.25066875</v>
      </c>
      <c r="AM274" s="26">
        <f t="shared" si="17"/>
        <v>0.1669090613</v>
      </c>
      <c r="AN274" s="8"/>
      <c r="AO274" s="8" t="s">
        <v>518</v>
      </c>
      <c r="AP274" s="8" t="s">
        <v>519</v>
      </c>
      <c r="AQ274" s="8" t="s">
        <v>501</v>
      </c>
      <c r="AR274" s="27">
        <f t="shared" ref="AR274:BC274" si="291">LOG10(Z274+1)</f>
        <v>0.1800474942</v>
      </c>
      <c r="AS274" s="27">
        <f t="shared" si="291"/>
        <v>0.02421659703</v>
      </c>
      <c r="AT274" s="27">
        <f t="shared" si="291"/>
        <v>0.1727490414</v>
      </c>
      <c r="AU274" s="27">
        <f t="shared" si="291"/>
        <v>0.07750364352</v>
      </c>
      <c r="AV274" s="27">
        <f t="shared" si="291"/>
        <v>0.07245167425</v>
      </c>
      <c r="AW274" s="27">
        <f t="shared" si="291"/>
        <v>0.02837517928</v>
      </c>
      <c r="AX274" s="27">
        <f t="shared" si="291"/>
        <v>0.1228885622</v>
      </c>
      <c r="AY274" s="27">
        <f t="shared" si="291"/>
        <v>0</v>
      </c>
      <c r="AZ274" s="27">
        <f t="shared" si="291"/>
        <v>0.05610955309</v>
      </c>
      <c r="BA274" s="27">
        <f t="shared" si="291"/>
        <v>0</v>
      </c>
      <c r="BB274" s="27">
        <f t="shared" si="291"/>
        <v>0.1576607419</v>
      </c>
      <c r="BC274" s="27">
        <f t="shared" si="291"/>
        <v>0.04092303983</v>
      </c>
      <c r="BD274" s="8"/>
      <c r="BE274" s="8"/>
      <c r="BF274" s="8"/>
      <c r="BG274" s="8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8"/>
      <c r="BU274" s="8"/>
      <c r="BV274" s="8"/>
      <c r="BW274" s="8"/>
    </row>
    <row r="275">
      <c r="A275" s="20" t="s">
        <v>520</v>
      </c>
      <c r="B275" s="8" t="s">
        <v>521</v>
      </c>
      <c r="C275" s="8">
        <v>262.0</v>
      </c>
      <c r="D275" s="8">
        <f t="shared" si="259"/>
        <v>786</v>
      </c>
      <c r="E275" s="8" t="s">
        <v>501</v>
      </c>
      <c r="F275" s="8">
        <f t="shared" si="3"/>
        <v>0.786</v>
      </c>
      <c r="G275" s="8">
        <v>10.0</v>
      </c>
      <c r="H275" s="8">
        <v>4.0</v>
      </c>
      <c r="I275" s="8">
        <v>2.0</v>
      </c>
      <c r="J275" s="8">
        <v>4.0</v>
      </c>
      <c r="K275" s="8">
        <v>24.0</v>
      </c>
      <c r="L275" s="8">
        <v>4.0</v>
      </c>
      <c r="M275" s="8">
        <v>10.0</v>
      </c>
      <c r="N275" s="8">
        <v>6.0</v>
      </c>
      <c r="O275" s="8">
        <v>5.0</v>
      </c>
      <c r="P275" s="8">
        <v>13.0</v>
      </c>
      <c r="Q275" s="8">
        <v>10.0</v>
      </c>
      <c r="R275" s="8">
        <v>8.0</v>
      </c>
      <c r="S275" s="6"/>
      <c r="T275" s="8"/>
      <c r="U275" s="8"/>
      <c r="V275" s="8"/>
      <c r="W275" s="6" t="s">
        <v>520</v>
      </c>
      <c r="X275" s="8" t="s">
        <v>521</v>
      </c>
      <c r="Y275" s="8" t="s">
        <v>501</v>
      </c>
      <c r="Z275" s="24">
        <f t="shared" si="4"/>
        <v>0.732027981</v>
      </c>
      <c r="AA275" s="24">
        <f t="shared" si="5"/>
        <v>0.1961101551</v>
      </c>
      <c r="AB275" s="24">
        <f t="shared" si="6"/>
        <v>0.104412362</v>
      </c>
      <c r="AC275" s="24">
        <f t="shared" si="7"/>
        <v>0.2227159092</v>
      </c>
      <c r="AD275" s="24">
        <f t="shared" si="8"/>
        <v>1.241738558</v>
      </c>
      <c r="AE275" s="24">
        <f t="shared" si="9"/>
        <v>0.230901022</v>
      </c>
      <c r="AF275" s="24">
        <f t="shared" si="10"/>
        <v>0.4660310004</v>
      </c>
      <c r="AG275" s="24">
        <f t="shared" si="11"/>
        <v>0.4800998608</v>
      </c>
      <c r="AH275" s="24">
        <f t="shared" si="12"/>
        <v>0.2947786448</v>
      </c>
      <c r="AI275" s="24">
        <f t="shared" si="13"/>
        <v>0.9604785252</v>
      </c>
      <c r="AJ275" s="24">
        <f t="shared" si="14"/>
        <v>0.7483909594</v>
      </c>
      <c r="AK275" s="24">
        <f t="shared" si="15"/>
        <v>0.6758377854</v>
      </c>
      <c r="AL275" s="28">
        <f t="shared" si="16"/>
        <v>0.4546509979</v>
      </c>
      <c r="AM275" s="26">
        <f t="shared" si="17"/>
        <v>0.6042694627</v>
      </c>
      <c r="AN275" s="8"/>
      <c r="AO275" s="8" t="s">
        <v>520</v>
      </c>
      <c r="AP275" s="8" t="s">
        <v>521</v>
      </c>
      <c r="AQ275" s="8" t="s">
        <v>501</v>
      </c>
      <c r="AR275" s="27">
        <f t="shared" ref="AR275:BC275" si="292">LOG10(Z275+1)</f>
        <v>0.2385549038</v>
      </c>
      <c r="AS275" s="27">
        <f t="shared" si="292"/>
        <v>0.07777117759</v>
      </c>
      <c r="AT275" s="27">
        <f t="shared" si="292"/>
        <v>0.04313125918</v>
      </c>
      <c r="AU275" s="27">
        <f t="shared" si="292"/>
        <v>0.08732556299</v>
      </c>
      <c r="AV275" s="27">
        <f t="shared" si="292"/>
        <v>0.3505849618</v>
      </c>
      <c r="AW275" s="27">
        <f t="shared" si="292"/>
        <v>0.09022313226</v>
      </c>
      <c r="AX275" s="27">
        <f t="shared" si="292"/>
        <v>0.1661431539</v>
      </c>
      <c r="AY275" s="27">
        <f t="shared" si="292"/>
        <v>0.1702910178</v>
      </c>
      <c r="AZ275" s="27">
        <f t="shared" si="292"/>
        <v>0.1121955278</v>
      </c>
      <c r="BA275" s="27">
        <f t="shared" si="292"/>
        <v>0.2923620895</v>
      </c>
      <c r="BB275" s="27">
        <f t="shared" si="292"/>
        <v>0.2426385522</v>
      </c>
      <c r="BC275" s="27">
        <f t="shared" si="292"/>
        <v>0.2242319783</v>
      </c>
      <c r="BD275" s="8"/>
      <c r="BE275" s="8"/>
      <c r="BF275" s="8"/>
      <c r="BG275" s="8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8"/>
      <c r="BU275" s="8"/>
      <c r="BV275" s="8"/>
      <c r="BW275" s="8"/>
    </row>
    <row r="276">
      <c r="A276" s="20" t="s">
        <v>522</v>
      </c>
      <c r="B276" s="8" t="s">
        <v>523</v>
      </c>
      <c r="C276" s="8">
        <v>241.0</v>
      </c>
      <c r="D276" s="8">
        <f t="shared" si="259"/>
        <v>723</v>
      </c>
      <c r="E276" s="8" t="s">
        <v>501</v>
      </c>
      <c r="F276" s="8">
        <f t="shared" si="3"/>
        <v>0.723</v>
      </c>
      <c r="G276" s="8">
        <v>7.0</v>
      </c>
      <c r="H276" s="8">
        <v>13.0</v>
      </c>
      <c r="I276" s="8">
        <v>16.0</v>
      </c>
      <c r="J276" s="8">
        <v>15.0</v>
      </c>
      <c r="K276" s="8">
        <v>4.0</v>
      </c>
      <c r="L276" s="8">
        <v>6.0</v>
      </c>
      <c r="M276" s="8">
        <v>5.0</v>
      </c>
      <c r="N276" s="8">
        <v>7.0</v>
      </c>
      <c r="O276" s="8">
        <v>7.0</v>
      </c>
      <c r="P276" s="8">
        <v>15.0</v>
      </c>
      <c r="Q276" s="8">
        <v>8.0</v>
      </c>
      <c r="R276" s="8">
        <v>15.0</v>
      </c>
      <c r="S276" s="6"/>
      <c r="T276" s="8"/>
      <c r="U276" s="8"/>
      <c r="V276" s="8"/>
      <c r="W276" s="6" t="s">
        <v>522</v>
      </c>
      <c r="X276" s="8" t="s">
        <v>523</v>
      </c>
      <c r="Y276" s="8" t="s">
        <v>501</v>
      </c>
      <c r="Z276" s="24">
        <f t="shared" si="4"/>
        <v>0.5570702561</v>
      </c>
      <c r="AA276" s="24">
        <f t="shared" si="5"/>
        <v>0.6928954234</v>
      </c>
      <c r="AB276" s="24">
        <f t="shared" si="6"/>
        <v>0.908084277</v>
      </c>
      <c r="AC276" s="24">
        <f t="shared" si="7"/>
        <v>0.9079600861</v>
      </c>
      <c r="AD276" s="24">
        <f t="shared" si="8"/>
        <v>0.2249899739</v>
      </c>
      <c r="AE276" s="24">
        <f t="shared" si="9"/>
        <v>0.376531542</v>
      </c>
      <c r="AF276" s="24">
        <f t="shared" si="10"/>
        <v>0.2533197554</v>
      </c>
      <c r="AG276" s="24">
        <f t="shared" si="11"/>
        <v>0.6089233366</v>
      </c>
      <c r="AH276" s="24">
        <f t="shared" si="12"/>
        <v>0.4486506511</v>
      </c>
      <c r="AI276" s="24">
        <f t="shared" si="13"/>
        <v>1.204813471</v>
      </c>
      <c r="AJ276" s="24">
        <f t="shared" si="14"/>
        <v>0.6508827597</v>
      </c>
      <c r="AK276" s="24">
        <f t="shared" si="15"/>
        <v>1.377615403</v>
      </c>
      <c r="AL276" s="28">
        <f t="shared" si="16"/>
        <v>0.6112552598</v>
      </c>
      <c r="AM276" s="26">
        <f t="shared" si="17"/>
        <v>0.7573675627</v>
      </c>
      <c r="AN276" s="8"/>
      <c r="AO276" s="8" t="s">
        <v>522</v>
      </c>
      <c r="AP276" s="8" t="s">
        <v>523</v>
      </c>
      <c r="AQ276" s="8" t="s">
        <v>501</v>
      </c>
      <c r="AR276" s="27">
        <f t="shared" ref="AR276:BC276" si="293">LOG10(Z276+1)</f>
        <v>0.1923082087</v>
      </c>
      <c r="AS276" s="27">
        <f t="shared" si="293"/>
        <v>0.2286301309</v>
      </c>
      <c r="AT276" s="27">
        <f t="shared" si="293"/>
        <v>0.2805975529</v>
      </c>
      <c r="AU276" s="27">
        <f t="shared" si="293"/>
        <v>0.2805692852</v>
      </c>
      <c r="AV276" s="27">
        <f t="shared" si="293"/>
        <v>0.08813253417</v>
      </c>
      <c r="AW276" s="27">
        <f t="shared" si="293"/>
        <v>0.1387861673</v>
      </c>
      <c r="AX276" s="27">
        <f t="shared" si="293"/>
        <v>0.09806188527</v>
      </c>
      <c r="AY276" s="27">
        <f t="shared" si="293"/>
        <v>0.2065353509</v>
      </c>
      <c r="AZ276" s="27">
        <f t="shared" si="293"/>
        <v>0.160963666</v>
      </c>
      <c r="BA276" s="27">
        <f t="shared" si="293"/>
        <v>0.3433718537</v>
      </c>
      <c r="BB276" s="27">
        <f t="shared" si="293"/>
        <v>0.2177162322</v>
      </c>
      <c r="BC276" s="27">
        <f t="shared" si="293"/>
        <v>0.3761416056</v>
      </c>
      <c r="BD276" s="8"/>
      <c r="BE276" s="8"/>
      <c r="BF276" s="8"/>
      <c r="BG276" s="8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8"/>
      <c r="BU276" s="8"/>
      <c r="BV276" s="8"/>
      <c r="BW276" s="8"/>
    </row>
    <row r="277">
      <c r="A277" s="20" t="s">
        <v>524</v>
      </c>
      <c r="B277" s="8" t="s">
        <v>525</v>
      </c>
      <c r="C277" s="8">
        <v>276.0</v>
      </c>
      <c r="D277" s="8">
        <f t="shared" si="259"/>
        <v>828</v>
      </c>
      <c r="E277" s="8" t="s">
        <v>501</v>
      </c>
      <c r="F277" s="8">
        <f t="shared" si="3"/>
        <v>0.828</v>
      </c>
      <c r="G277" s="8">
        <v>41.0</v>
      </c>
      <c r="H277" s="8">
        <v>25.0</v>
      </c>
      <c r="I277" s="8">
        <v>39.0</v>
      </c>
      <c r="J277" s="8">
        <v>26.0</v>
      </c>
      <c r="K277" s="8">
        <v>31.0</v>
      </c>
      <c r="L277" s="8">
        <v>41.0</v>
      </c>
      <c r="M277" s="8">
        <v>87.0</v>
      </c>
      <c r="N277" s="8">
        <v>47.0</v>
      </c>
      <c r="O277" s="8">
        <v>54.0</v>
      </c>
      <c r="P277" s="8">
        <v>45.0</v>
      </c>
      <c r="Q277" s="8">
        <v>68.0</v>
      </c>
      <c r="R277" s="8">
        <v>37.0</v>
      </c>
      <c r="S277" s="6"/>
      <c r="T277" s="8"/>
      <c r="U277" s="8"/>
      <c r="V277" s="8"/>
      <c r="W277" s="6" t="s">
        <v>524</v>
      </c>
      <c r="X277" s="8" t="s">
        <v>525</v>
      </c>
      <c r="Y277" s="8" t="s">
        <v>501</v>
      </c>
      <c r="Z277" s="24">
        <f t="shared" si="4"/>
        <v>2.84907412</v>
      </c>
      <c r="AA277" s="24">
        <f t="shared" si="5"/>
        <v>1.163515866</v>
      </c>
      <c r="AB277" s="24">
        <f t="shared" si="6"/>
        <v>1.932763614</v>
      </c>
      <c r="AC277" s="24">
        <f t="shared" si="7"/>
        <v>1.374221715</v>
      </c>
      <c r="AD277" s="24">
        <f t="shared" si="8"/>
        <v>1.522554434</v>
      </c>
      <c r="AE277" s="24">
        <f t="shared" si="9"/>
        <v>2.246683676</v>
      </c>
      <c r="AF277" s="24">
        <f t="shared" si="10"/>
        <v>3.848808197</v>
      </c>
      <c r="AG277" s="24">
        <f t="shared" si="11"/>
        <v>3.570017926</v>
      </c>
      <c r="AH277" s="24">
        <f t="shared" si="12"/>
        <v>3.022121933</v>
      </c>
      <c r="AI277" s="24">
        <f t="shared" si="13"/>
        <v>3.156087461</v>
      </c>
      <c r="AJ277" s="24">
        <f t="shared" si="14"/>
        <v>4.830917874</v>
      </c>
      <c r="AK277" s="24">
        <f t="shared" si="15"/>
        <v>2.967197234</v>
      </c>
      <c r="AL277" s="28">
        <f t="shared" si="16"/>
        <v>1.848135571</v>
      </c>
      <c r="AM277" s="26">
        <f t="shared" si="17"/>
        <v>3.565858437</v>
      </c>
      <c r="AN277" s="8"/>
      <c r="AO277" s="8" t="s">
        <v>524</v>
      </c>
      <c r="AP277" s="8" t="s">
        <v>525</v>
      </c>
      <c r="AQ277" s="8" t="s">
        <v>501</v>
      </c>
      <c r="AR277" s="27">
        <f t="shared" ref="AR277:BC277" si="294">LOG10(Z277+1)</f>
        <v>0.5853562742</v>
      </c>
      <c r="AS277" s="27">
        <f t="shared" si="294"/>
        <v>0.3351600844</v>
      </c>
      <c r="AT277" s="27">
        <f t="shared" si="294"/>
        <v>0.4672770595</v>
      </c>
      <c r="AU277" s="27">
        <f t="shared" si="294"/>
        <v>0.3755212728</v>
      </c>
      <c r="AV277" s="27">
        <f t="shared" si="294"/>
        <v>0.4018405466</v>
      </c>
      <c r="AW277" s="27">
        <f t="shared" si="294"/>
        <v>0.5114399774</v>
      </c>
      <c r="AX277" s="27">
        <f t="shared" si="294"/>
        <v>0.6856350052</v>
      </c>
      <c r="AY277" s="27">
        <f t="shared" si="294"/>
        <v>0.6599179036</v>
      </c>
      <c r="AZ277" s="27">
        <f t="shared" si="294"/>
        <v>0.6044552323</v>
      </c>
      <c r="BA277" s="27">
        <f t="shared" si="294"/>
        <v>0.6186846784</v>
      </c>
      <c r="BB277" s="27">
        <f t="shared" si="294"/>
        <v>0.7657369246</v>
      </c>
      <c r="BC277" s="27">
        <f t="shared" si="294"/>
        <v>0.5984837924</v>
      </c>
      <c r="BD277" s="8"/>
      <c r="BE277" s="8"/>
      <c r="BF277" s="8"/>
      <c r="BG277" s="8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8"/>
      <c r="BU277" s="8"/>
      <c r="BV277" s="8"/>
      <c r="BW277" s="8"/>
    </row>
    <row r="278">
      <c r="A278" s="20" t="s">
        <v>526</v>
      </c>
      <c r="B278" s="8" t="s">
        <v>527</v>
      </c>
      <c r="C278" s="8">
        <v>250.0</v>
      </c>
      <c r="D278" s="8">
        <f t="shared" si="259"/>
        <v>750</v>
      </c>
      <c r="E278" s="8" t="s">
        <v>501</v>
      </c>
      <c r="F278" s="8">
        <f t="shared" si="3"/>
        <v>0.75</v>
      </c>
      <c r="G278" s="8">
        <v>995.0</v>
      </c>
      <c r="H278" s="8">
        <v>1007.0</v>
      </c>
      <c r="I278" s="8">
        <v>1137.0</v>
      </c>
      <c r="J278" s="8">
        <v>673.0</v>
      </c>
      <c r="K278" s="8">
        <v>1031.0</v>
      </c>
      <c r="L278" s="8">
        <v>1424.0</v>
      </c>
      <c r="M278" s="8">
        <v>4939.0</v>
      </c>
      <c r="N278" s="8">
        <v>2678.0</v>
      </c>
      <c r="O278" s="8">
        <v>4127.0</v>
      </c>
      <c r="P278" s="8">
        <v>2904.0</v>
      </c>
      <c r="Q278" s="8">
        <v>3853.0</v>
      </c>
      <c r="R278" s="8">
        <v>2162.0</v>
      </c>
      <c r="S278" s="6"/>
      <c r="T278" s="8"/>
      <c r="U278" s="8"/>
      <c r="V278" s="8"/>
      <c r="W278" s="6" t="s">
        <v>526</v>
      </c>
      <c r="X278" s="8" t="s">
        <v>527</v>
      </c>
      <c r="Y278" s="8" t="s">
        <v>501</v>
      </c>
      <c r="Z278" s="24">
        <f t="shared" si="4"/>
        <v>76.33294975</v>
      </c>
      <c r="AA278" s="24">
        <f t="shared" si="5"/>
        <v>51.74052665</v>
      </c>
      <c r="AB278" s="24">
        <f t="shared" si="6"/>
        <v>62.20763233</v>
      </c>
      <c r="AC278" s="24">
        <f t="shared" si="7"/>
        <v>39.2706054</v>
      </c>
      <c r="AD278" s="24">
        <f t="shared" si="8"/>
        <v>55.9034838</v>
      </c>
      <c r="AE278" s="24">
        <f t="shared" si="9"/>
        <v>86.14640048</v>
      </c>
      <c r="AF278" s="24">
        <f t="shared" si="10"/>
        <v>241.2210012</v>
      </c>
      <c r="AG278" s="24">
        <f t="shared" si="11"/>
        <v>224.5702306</v>
      </c>
      <c r="AH278" s="24">
        <f t="shared" si="12"/>
        <v>254.9891875</v>
      </c>
      <c r="AI278" s="24">
        <f t="shared" si="13"/>
        <v>224.85482</v>
      </c>
      <c r="AJ278" s="24">
        <f t="shared" si="14"/>
        <v>302.1960784</v>
      </c>
      <c r="AK278" s="24">
        <f t="shared" si="15"/>
        <v>191.4121293</v>
      </c>
      <c r="AL278" s="28">
        <f t="shared" si="16"/>
        <v>61.93359974</v>
      </c>
      <c r="AM278" s="26">
        <f t="shared" si="17"/>
        <v>239.8739078</v>
      </c>
      <c r="AN278" s="8"/>
      <c r="AO278" s="8" t="s">
        <v>526</v>
      </c>
      <c r="AP278" s="8" t="s">
        <v>527</v>
      </c>
      <c r="AQ278" s="8" t="s">
        <v>501</v>
      </c>
      <c r="AR278" s="27">
        <f t="shared" ref="AR278:BC278" si="295">LOG10(Z278+1)</f>
        <v>1.888364576</v>
      </c>
      <c r="AS278" s="27">
        <f t="shared" si="295"/>
        <v>1.722144462</v>
      </c>
      <c r="AT278" s="27">
        <f t="shared" si="295"/>
        <v>1.800769523</v>
      </c>
      <c r="AU278" s="27">
        <f t="shared" si="295"/>
        <v>1.604988159</v>
      </c>
      <c r="AV278" s="27">
        <f t="shared" si="295"/>
        <v>1.755138856</v>
      </c>
      <c r="AW278" s="27">
        <f t="shared" si="295"/>
        <v>1.940249454</v>
      </c>
      <c r="AX278" s="27">
        <f t="shared" si="295"/>
        <v>2.384211795</v>
      </c>
      <c r="AY278" s="27">
        <f t="shared" si="295"/>
        <v>2.353281784</v>
      </c>
      <c r="AZ278" s="27">
        <f t="shared" si="295"/>
        <v>2.408221622</v>
      </c>
      <c r="BA278" s="27">
        <f t="shared" si="295"/>
        <v>2.353829363</v>
      </c>
      <c r="BB278" s="27">
        <f t="shared" si="295"/>
        <v>2.48172358</v>
      </c>
      <c r="BC278" s="27">
        <f t="shared" si="295"/>
        <v>2.284232446</v>
      </c>
      <c r="BD278" s="8"/>
      <c r="BE278" s="8"/>
      <c r="BF278" s="8"/>
      <c r="BG278" s="8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8"/>
      <c r="BU278" s="8"/>
      <c r="BV278" s="8"/>
      <c r="BW278" s="8"/>
    </row>
    <row r="279">
      <c r="A279" s="20" t="s">
        <v>528</v>
      </c>
      <c r="B279" s="8" t="s">
        <v>529</v>
      </c>
      <c r="C279" s="8">
        <v>239.0</v>
      </c>
      <c r="D279" s="8">
        <f t="shared" si="259"/>
        <v>717</v>
      </c>
      <c r="E279" s="8" t="s">
        <v>501</v>
      </c>
      <c r="F279" s="8">
        <f t="shared" si="3"/>
        <v>0.717</v>
      </c>
      <c r="G279" s="8">
        <v>24.0</v>
      </c>
      <c r="H279" s="8">
        <v>84.0</v>
      </c>
      <c r="I279" s="8">
        <v>98.0</v>
      </c>
      <c r="J279" s="8">
        <v>32.0</v>
      </c>
      <c r="K279" s="8">
        <v>124.0</v>
      </c>
      <c r="L279" s="8">
        <v>94.0</v>
      </c>
      <c r="M279" s="8">
        <v>367.0</v>
      </c>
      <c r="N279" s="8">
        <v>92.0</v>
      </c>
      <c r="O279" s="8">
        <v>158.0</v>
      </c>
      <c r="P279" s="8">
        <v>283.0</v>
      </c>
      <c r="Q279" s="8">
        <v>111.0</v>
      </c>
      <c r="R279" s="8">
        <v>111.0</v>
      </c>
      <c r="S279" s="6"/>
      <c r="T279" s="8"/>
      <c r="U279" s="8"/>
      <c r="V279" s="8"/>
      <c r="W279" s="6" t="s">
        <v>528</v>
      </c>
      <c r="X279" s="8" t="s">
        <v>529</v>
      </c>
      <c r="Y279" s="8" t="s">
        <v>501</v>
      </c>
      <c r="Z279" s="24">
        <f t="shared" si="4"/>
        <v>1.925938052</v>
      </c>
      <c r="AA279" s="24">
        <f t="shared" si="5"/>
        <v>4.51463629</v>
      </c>
      <c r="AB279" s="24">
        <f t="shared" si="6"/>
        <v>5.608560265</v>
      </c>
      <c r="AC279" s="24">
        <f t="shared" si="7"/>
        <v>1.953190567</v>
      </c>
      <c r="AD279" s="24">
        <f t="shared" si="8"/>
        <v>7.03305479</v>
      </c>
      <c r="AE279" s="24">
        <f t="shared" si="9"/>
        <v>5.948358127</v>
      </c>
      <c r="AF279" s="24">
        <f t="shared" si="10"/>
        <v>18.74926561</v>
      </c>
      <c r="AG279" s="24">
        <f t="shared" si="11"/>
        <v>8.069963071</v>
      </c>
      <c r="AH279" s="24">
        <f t="shared" si="12"/>
        <v>10.21142827</v>
      </c>
      <c r="AI279" s="24">
        <f t="shared" si="13"/>
        <v>22.92103017</v>
      </c>
      <c r="AJ279" s="24">
        <f t="shared" si="14"/>
        <v>9.106571499</v>
      </c>
      <c r="AK279" s="24">
        <f t="shared" si="15"/>
        <v>10.27966238</v>
      </c>
      <c r="AL279" s="28">
        <f t="shared" si="16"/>
        <v>4.497289682</v>
      </c>
      <c r="AM279" s="26">
        <f t="shared" si="17"/>
        <v>13.22298683</v>
      </c>
      <c r="AN279" s="8"/>
      <c r="AO279" s="8" t="s">
        <v>528</v>
      </c>
      <c r="AP279" s="8" t="s">
        <v>529</v>
      </c>
      <c r="AQ279" s="8" t="s">
        <v>501</v>
      </c>
      <c r="AR279" s="27">
        <f t="shared" ref="AR279:BC279" si="296">LOG10(Z279+1)</f>
        <v>0.466265127</v>
      </c>
      <c r="AS279" s="27">
        <f t="shared" si="296"/>
        <v>0.7415168744</v>
      </c>
      <c r="AT279" s="27">
        <f t="shared" si="296"/>
        <v>0.8201068548</v>
      </c>
      <c r="AU279" s="27">
        <f t="shared" si="296"/>
        <v>0.4702914726</v>
      </c>
      <c r="AV279" s="27">
        <f t="shared" si="296"/>
        <v>0.9048807291</v>
      </c>
      <c r="AW279" s="27">
        <f t="shared" si="296"/>
        <v>0.8418821944</v>
      </c>
      <c r="AX279" s="27">
        <f t="shared" si="296"/>
        <v>1.295550951</v>
      </c>
      <c r="AY279" s="27">
        <f t="shared" si="296"/>
        <v>0.9576055188</v>
      </c>
      <c r="AZ279" s="27">
        <f t="shared" si="296"/>
        <v>1.049660943</v>
      </c>
      <c r="BA279" s="27">
        <f t="shared" si="296"/>
        <v>1.378779879</v>
      </c>
      <c r="BB279" s="27">
        <f t="shared" si="296"/>
        <v>1.004603853</v>
      </c>
      <c r="BC279" s="27">
        <f t="shared" si="296"/>
        <v>1.052296101</v>
      </c>
      <c r="BD279" s="8"/>
      <c r="BE279" s="8"/>
      <c r="BF279" s="8"/>
      <c r="BG279" s="8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8"/>
      <c r="BU279" s="8"/>
      <c r="BV279" s="8"/>
      <c r="BW279" s="8"/>
    </row>
    <row r="280">
      <c r="A280" s="20" t="s">
        <v>530</v>
      </c>
      <c r="B280" s="8" t="s">
        <v>531</v>
      </c>
      <c r="C280" s="8">
        <v>249.0</v>
      </c>
      <c r="D280" s="8">
        <f t="shared" si="259"/>
        <v>747</v>
      </c>
      <c r="E280" s="8" t="s">
        <v>501</v>
      </c>
      <c r="F280" s="8">
        <f t="shared" si="3"/>
        <v>0.747</v>
      </c>
      <c r="G280" s="8">
        <v>444222.0</v>
      </c>
      <c r="H280" s="8">
        <v>475139.0</v>
      </c>
      <c r="I280" s="8">
        <v>443269.0</v>
      </c>
      <c r="J280" s="8">
        <v>406311.0</v>
      </c>
      <c r="K280" s="8">
        <v>648053.0</v>
      </c>
      <c r="L280" s="8">
        <v>513139.0</v>
      </c>
      <c r="M280" s="8">
        <v>50833.0</v>
      </c>
      <c r="N280" s="8">
        <v>26317.0</v>
      </c>
      <c r="O280" s="8">
        <v>55414.0</v>
      </c>
      <c r="P280" s="8">
        <v>40454.0</v>
      </c>
      <c r="Q280" s="8">
        <v>53946.0</v>
      </c>
      <c r="R280" s="8">
        <v>57953.0</v>
      </c>
      <c r="S280" s="6"/>
      <c r="T280" s="8"/>
      <c r="U280" s="8"/>
      <c r="V280" s="8"/>
      <c r="W280" s="6" t="s">
        <v>530</v>
      </c>
      <c r="X280" s="8" t="s">
        <v>531</v>
      </c>
      <c r="Y280" s="8" t="s">
        <v>501</v>
      </c>
      <c r="Z280" s="24">
        <f t="shared" si="4"/>
        <v>34216.0356</v>
      </c>
      <c r="AA280" s="24">
        <f t="shared" si="5"/>
        <v>24511.09512</v>
      </c>
      <c r="AB280" s="24">
        <f t="shared" si="6"/>
        <v>24349.56623</v>
      </c>
      <c r="AC280" s="24">
        <f t="shared" si="7"/>
        <v>23804.10043</v>
      </c>
      <c r="AD280" s="24">
        <f t="shared" si="8"/>
        <v>35280.22895</v>
      </c>
      <c r="AE280" s="24">
        <f t="shared" si="9"/>
        <v>31167.56196</v>
      </c>
      <c r="AF280" s="24">
        <f t="shared" si="10"/>
        <v>2492.65683</v>
      </c>
      <c r="AG280" s="24">
        <f t="shared" si="11"/>
        <v>2215.739267</v>
      </c>
      <c r="AH280" s="24">
        <f t="shared" si="12"/>
        <v>3437.537608</v>
      </c>
      <c r="AI280" s="24">
        <f t="shared" si="13"/>
        <v>3144.906377</v>
      </c>
      <c r="AJ280" s="24">
        <f t="shared" si="14"/>
        <v>4248.051028</v>
      </c>
      <c r="AK280" s="24">
        <f t="shared" si="15"/>
        <v>5151.460201</v>
      </c>
      <c r="AL280" s="28">
        <f t="shared" si="16"/>
        <v>28888.09805</v>
      </c>
      <c r="AM280" s="26">
        <f t="shared" si="17"/>
        <v>3448.391885</v>
      </c>
      <c r="AN280" s="8"/>
      <c r="AO280" s="8" t="s">
        <v>530</v>
      </c>
      <c r="AP280" s="8" t="s">
        <v>531</v>
      </c>
      <c r="AQ280" s="8" t="s">
        <v>501</v>
      </c>
      <c r="AR280" s="27">
        <f t="shared" ref="AR280:BC280" si="297">LOG10(Z280+1)</f>
        <v>4.534242382</v>
      </c>
      <c r="AS280" s="27">
        <f t="shared" si="297"/>
        <v>4.389380433</v>
      </c>
      <c r="AT280" s="27">
        <f t="shared" si="297"/>
        <v>4.386509064</v>
      </c>
      <c r="AU280" s="27">
        <f t="shared" si="297"/>
        <v>4.376670018</v>
      </c>
      <c r="AV280" s="27">
        <f t="shared" si="297"/>
        <v>4.547543705</v>
      </c>
      <c r="AW280" s="27">
        <f t="shared" si="297"/>
        <v>4.493716765</v>
      </c>
      <c r="AX280" s="27">
        <f t="shared" si="297"/>
        <v>3.396836687</v>
      </c>
      <c r="AY280" s="27">
        <f t="shared" si="297"/>
        <v>3.345714614</v>
      </c>
      <c r="AZ280" s="27">
        <f t="shared" si="297"/>
        <v>3.536373779</v>
      </c>
      <c r="BA280" s="27">
        <f t="shared" si="297"/>
        <v>3.497745794</v>
      </c>
      <c r="BB280" s="27">
        <f t="shared" si="297"/>
        <v>3.628291947</v>
      </c>
      <c r="BC280" s="27">
        <f t="shared" si="297"/>
        <v>3.712014646</v>
      </c>
      <c r="BD280" s="8"/>
      <c r="BE280" s="8"/>
      <c r="BF280" s="8"/>
      <c r="BG280" s="8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8"/>
      <c r="BU280" s="8"/>
      <c r="BV280" s="8"/>
      <c r="BW280" s="8"/>
    </row>
    <row r="281">
      <c r="A281" s="20" t="s">
        <v>532</v>
      </c>
      <c r="B281" s="8" t="s">
        <v>533</v>
      </c>
      <c r="C281" s="8">
        <v>249.0</v>
      </c>
      <c r="D281" s="8">
        <f t="shared" si="259"/>
        <v>747</v>
      </c>
      <c r="E281" s="8" t="s">
        <v>501</v>
      </c>
      <c r="F281" s="8">
        <f t="shared" si="3"/>
        <v>0.747</v>
      </c>
      <c r="G281" s="8">
        <v>5800.0</v>
      </c>
      <c r="H281" s="8">
        <v>6494.0</v>
      </c>
      <c r="I281" s="8">
        <v>7950.0</v>
      </c>
      <c r="J281" s="8">
        <v>5790.0</v>
      </c>
      <c r="K281" s="8">
        <v>7067.0</v>
      </c>
      <c r="L281" s="8">
        <v>7416.0</v>
      </c>
      <c r="M281" s="8">
        <v>17675.0</v>
      </c>
      <c r="N281" s="8">
        <v>12738.0</v>
      </c>
      <c r="O281" s="8">
        <v>19540.0</v>
      </c>
      <c r="P281" s="8">
        <v>15805.0</v>
      </c>
      <c r="Q281" s="8">
        <v>14499.0</v>
      </c>
      <c r="R281" s="8">
        <v>12410.0</v>
      </c>
      <c r="S281" s="6"/>
      <c r="T281" s="8"/>
      <c r="U281" s="8"/>
      <c r="V281" s="8"/>
      <c r="W281" s="6" t="s">
        <v>532</v>
      </c>
      <c r="X281" s="8" t="s">
        <v>533</v>
      </c>
      <c r="Y281" s="8" t="s">
        <v>501</v>
      </c>
      <c r="Z281" s="24">
        <f t="shared" si="4"/>
        <v>446.7428594</v>
      </c>
      <c r="AA281" s="24">
        <f t="shared" si="5"/>
        <v>335.0073383</v>
      </c>
      <c r="AB281" s="24">
        <f t="shared" si="6"/>
        <v>436.707849</v>
      </c>
      <c r="AC281" s="24">
        <f t="shared" si="7"/>
        <v>339.2124296</v>
      </c>
      <c r="AD281" s="24">
        <f t="shared" si="8"/>
        <v>384.7299187</v>
      </c>
      <c r="AE281" s="24">
        <f t="shared" si="9"/>
        <v>450.4406009</v>
      </c>
      <c r="AF281" s="24">
        <f t="shared" si="10"/>
        <v>866.7147221</v>
      </c>
      <c r="AG281" s="24">
        <f t="shared" si="11"/>
        <v>1072.465964</v>
      </c>
      <c r="AH281" s="24">
        <f t="shared" si="12"/>
        <v>1212.139258</v>
      </c>
      <c r="AI281" s="24">
        <f t="shared" si="13"/>
        <v>1228.685551</v>
      </c>
      <c r="AJ281" s="24">
        <f t="shared" si="14"/>
        <v>1141.743444</v>
      </c>
      <c r="AK281" s="24">
        <f t="shared" si="15"/>
        <v>1103.128761</v>
      </c>
      <c r="AL281" s="28">
        <f t="shared" si="16"/>
        <v>398.8068327</v>
      </c>
      <c r="AM281" s="26">
        <f t="shared" si="17"/>
        <v>1104.146284</v>
      </c>
      <c r="AN281" s="8"/>
      <c r="AO281" s="8" t="s">
        <v>532</v>
      </c>
      <c r="AP281" s="8" t="s">
        <v>533</v>
      </c>
      <c r="AQ281" s="8" t="s">
        <v>501</v>
      </c>
      <c r="AR281" s="27">
        <f t="shared" ref="AR281:BC281" si="298">LOG10(Z281+1)</f>
        <v>2.651028668</v>
      </c>
      <c r="AS281" s="27">
        <f t="shared" si="298"/>
        <v>2.526348762</v>
      </c>
      <c r="AT281" s="27">
        <f t="shared" si="298"/>
        <v>2.641184335</v>
      </c>
      <c r="AU281" s="27">
        <f t="shared" si="298"/>
        <v>2.531750176</v>
      </c>
      <c r="AV281" s="27">
        <f t="shared" si="298"/>
        <v>2.586283326</v>
      </c>
      <c r="AW281" s="27">
        <f t="shared" si="298"/>
        <v>2.654600615</v>
      </c>
      <c r="AX281" s="27">
        <f t="shared" si="298"/>
        <v>2.938376966</v>
      </c>
      <c r="AY281" s="27">
        <f t="shared" si="298"/>
        <v>3.030788279</v>
      </c>
      <c r="AZ281" s="27">
        <f t="shared" si="298"/>
        <v>3.083910657</v>
      </c>
      <c r="BA281" s="27">
        <f t="shared" si="298"/>
        <v>3.08979407</v>
      </c>
      <c r="BB281" s="27">
        <f t="shared" si="298"/>
        <v>3.057948739</v>
      </c>
      <c r="BC281" s="27">
        <f t="shared" si="298"/>
        <v>3.043019723</v>
      </c>
      <c r="BD281" s="8"/>
      <c r="BE281" s="8"/>
      <c r="BF281" s="8"/>
      <c r="BG281" s="8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8"/>
      <c r="BU281" s="8"/>
      <c r="BV281" s="8"/>
      <c r="BW281" s="8"/>
    </row>
    <row r="282">
      <c r="A282" s="20" t="s">
        <v>534</v>
      </c>
      <c r="B282" s="8" t="s">
        <v>535</v>
      </c>
      <c r="C282" s="8">
        <v>245.0</v>
      </c>
      <c r="D282" s="8">
        <f t="shared" si="259"/>
        <v>735</v>
      </c>
      <c r="E282" s="8" t="s">
        <v>501</v>
      </c>
      <c r="F282" s="8">
        <f t="shared" si="3"/>
        <v>0.735</v>
      </c>
      <c r="G282" s="8">
        <v>109.0</v>
      </c>
      <c r="H282" s="8">
        <v>229.0</v>
      </c>
      <c r="I282" s="8">
        <v>265.0</v>
      </c>
      <c r="J282" s="8">
        <v>168.0</v>
      </c>
      <c r="K282" s="8">
        <v>200.0</v>
      </c>
      <c r="L282" s="8">
        <v>207.0</v>
      </c>
      <c r="M282" s="8">
        <v>106.0</v>
      </c>
      <c r="N282" s="8">
        <v>76.0</v>
      </c>
      <c r="O282" s="8">
        <v>84.0</v>
      </c>
      <c r="P282" s="8">
        <v>77.0</v>
      </c>
      <c r="Q282" s="8">
        <v>75.0</v>
      </c>
      <c r="R282" s="8">
        <v>85.0</v>
      </c>
      <c r="S282" s="6"/>
      <c r="T282" s="8"/>
      <c r="U282" s="8"/>
      <c r="V282" s="8"/>
      <c r="W282" s="6" t="s">
        <v>534</v>
      </c>
      <c r="X282" s="8" t="s">
        <v>535</v>
      </c>
      <c r="Y282" s="8" t="s">
        <v>501</v>
      </c>
      <c r="Z282" s="24">
        <f t="shared" si="4"/>
        <v>8.532757177</v>
      </c>
      <c r="AA282" s="24">
        <f t="shared" si="5"/>
        <v>12.00634396</v>
      </c>
      <c r="AB282" s="24">
        <f t="shared" si="6"/>
        <v>14.79459244</v>
      </c>
      <c r="AC282" s="24">
        <f t="shared" si="7"/>
        <v>10.00312598</v>
      </c>
      <c r="AD282" s="24">
        <f t="shared" si="8"/>
        <v>11.06583341</v>
      </c>
      <c r="AE282" s="24">
        <f t="shared" si="9"/>
        <v>12.77825105</v>
      </c>
      <c r="AF282" s="24">
        <f t="shared" si="10"/>
        <v>5.28269916</v>
      </c>
      <c r="AG282" s="24">
        <f t="shared" si="11"/>
        <v>6.503230223</v>
      </c>
      <c r="AH282" s="24">
        <f t="shared" si="12"/>
        <v>5.29590891</v>
      </c>
      <c r="AI282" s="24">
        <f t="shared" si="13"/>
        <v>6.083734307</v>
      </c>
      <c r="AJ282" s="24">
        <f t="shared" si="14"/>
        <v>6.00240096</v>
      </c>
      <c r="AK282" s="24">
        <f t="shared" si="15"/>
        <v>7.679034429</v>
      </c>
      <c r="AL282" s="28">
        <f t="shared" si="16"/>
        <v>11.53015067</v>
      </c>
      <c r="AM282" s="26">
        <f t="shared" si="17"/>
        <v>6.141167998</v>
      </c>
      <c r="AN282" s="8"/>
      <c r="AO282" s="8" t="s">
        <v>534</v>
      </c>
      <c r="AP282" s="8" t="s">
        <v>535</v>
      </c>
      <c r="AQ282" s="8" t="s">
        <v>501</v>
      </c>
      <c r="AR282" s="27">
        <f t="shared" ref="AR282:BC282" si="299">LOG10(Z282+1)</f>
        <v>0.9792185306</v>
      </c>
      <c r="AS282" s="27">
        <f t="shared" si="299"/>
        <v>1.114155235</v>
      </c>
      <c r="AT282" s="27">
        <f t="shared" si="299"/>
        <v>1.198508424</v>
      </c>
      <c r="AU282" s="27">
        <f t="shared" si="299"/>
        <v>1.041516085</v>
      </c>
      <c r="AV282" s="27">
        <f t="shared" si="299"/>
        <v>1.081557325</v>
      </c>
      <c r="AW282" s="27">
        <f t="shared" si="299"/>
        <v>1.139194094</v>
      </c>
      <c r="AX282" s="27">
        <f t="shared" si="299"/>
        <v>0.7981462645</v>
      </c>
      <c r="AY282" s="27">
        <f t="shared" si="299"/>
        <v>0.8752482722</v>
      </c>
      <c r="AZ282" s="27">
        <f t="shared" si="299"/>
        <v>0.799058436</v>
      </c>
      <c r="BA282" s="27">
        <f t="shared" si="299"/>
        <v>0.8502622635</v>
      </c>
      <c r="BB282" s="27">
        <f t="shared" si="299"/>
        <v>0.845246975</v>
      </c>
      <c r="BC282" s="27">
        <f t="shared" si="299"/>
        <v>0.9384714112</v>
      </c>
      <c r="BD282" s="8"/>
      <c r="BE282" s="8"/>
      <c r="BF282" s="8"/>
      <c r="BG282" s="8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8"/>
      <c r="BU282" s="8"/>
      <c r="BV282" s="8"/>
      <c r="BW282" s="8"/>
    </row>
    <row r="283">
      <c r="A283" s="20" t="s">
        <v>536</v>
      </c>
      <c r="B283" s="8" t="s">
        <v>537</v>
      </c>
      <c r="C283" s="8">
        <v>245.0</v>
      </c>
      <c r="D283" s="8">
        <f t="shared" si="259"/>
        <v>735</v>
      </c>
      <c r="E283" s="8" t="s">
        <v>501</v>
      </c>
      <c r="F283" s="8">
        <f t="shared" si="3"/>
        <v>0.735</v>
      </c>
      <c r="G283" s="8">
        <v>34.0</v>
      </c>
      <c r="H283" s="8">
        <v>61.0</v>
      </c>
      <c r="I283" s="8">
        <v>46.0</v>
      </c>
      <c r="J283" s="8">
        <v>42.0</v>
      </c>
      <c r="K283" s="8">
        <v>57.0</v>
      </c>
      <c r="L283" s="8">
        <v>43.0</v>
      </c>
      <c r="M283" s="8">
        <v>35.0</v>
      </c>
      <c r="N283" s="8">
        <v>26.0</v>
      </c>
      <c r="O283" s="8">
        <v>46.0</v>
      </c>
      <c r="P283" s="8">
        <v>40.0</v>
      </c>
      <c r="Q283" s="8">
        <v>28.0</v>
      </c>
      <c r="R283" s="8">
        <v>35.0</v>
      </c>
      <c r="S283" s="6"/>
      <c r="T283" s="8"/>
      <c r="U283" s="8"/>
      <c r="V283" s="8"/>
      <c r="W283" s="6" t="s">
        <v>536</v>
      </c>
      <c r="X283" s="8" t="s">
        <v>537</v>
      </c>
      <c r="Y283" s="8" t="s">
        <v>501</v>
      </c>
      <c r="Z283" s="24">
        <f t="shared" si="4"/>
        <v>2.661593982</v>
      </c>
      <c r="AA283" s="24">
        <f t="shared" si="5"/>
        <v>3.198196427</v>
      </c>
      <c r="AB283" s="24">
        <f t="shared" si="6"/>
        <v>2.568117932</v>
      </c>
      <c r="AC283" s="24">
        <f t="shared" si="7"/>
        <v>2.500781494</v>
      </c>
      <c r="AD283" s="24">
        <f t="shared" si="8"/>
        <v>3.153762522</v>
      </c>
      <c r="AE283" s="24">
        <f t="shared" si="9"/>
        <v>2.654419299</v>
      </c>
      <c r="AF283" s="24">
        <f t="shared" si="10"/>
        <v>1.744287459</v>
      </c>
      <c r="AG283" s="24">
        <f t="shared" si="11"/>
        <v>2.224789287</v>
      </c>
      <c r="AH283" s="24">
        <f t="shared" si="12"/>
        <v>2.900140594</v>
      </c>
      <c r="AI283" s="24">
        <f t="shared" si="13"/>
        <v>3.160381458</v>
      </c>
      <c r="AJ283" s="24">
        <f t="shared" si="14"/>
        <v>2.240896359</v>
      </c>
      <c r="AK283" s="24">
        <f t="shared" si="15"/>
        <v>3.161955353</v>
      </c>
      <c r="AL283" s="28">
        <f t="shared" si="16"/>
        <v>2.789478609</v>
      </c>
      <c r="AM283" s="26">
        <f t="shared" si="17"/>
        <v>2.572075085</v>
      </c>
      <c r="AN283" s="8"/>
      <c r="AO283" s="8" t="s">
        <v>536</v>
      </c>
      <c r="AP283" s="8" t="s">
        <v>537</v>
      </c>
      <c r="AQ283" s="8" t="s">
        <v>501</v>
      </c>
      <c r="AR283" s="27">
        <f t="shared" ref="AR283:BC283" si="300">LOG10(Z283+1)</f>
        <v>0.5636701856</v>
      </c>
      <c r="AS283" s="27">
        <f t="shared" si="300"/>
        <v>0.6230627547</v>
      </c>
      <c r="AT283" s="27">
        <f t="shared" si="300"/>
        <v>0.5524392001</v>
      </c>
      <c r="AU283" s="27">
        <f t="shared" si="300"/>
        <v>0.5441650046</v>
      </c>
      <c r="AV283" s="27">
        <f t="shared" si="300"/>
        <v>0.6184416635</v>
      </c>
      <c r="AW283" s="27">
        <f t="shared" si="300"/>
        <v>0.5628183758</v>
      </c>
      <c r="AX283" s="27">
        <f t="shared" si="300"/>
        <v>0.4384296009</v>
      </c>
      <c r="AY283" s="27">
        <f t="shared" si="300"/>
        <v>0.5085013424</v>
      </c>
      <c r="AZ283" s="27">
        <f t="shared" si="300"/>
        <v>0.5910802629</v>
      </c>
      <c r="BA283" s="27">
        <f t="shared" si="300"/>
        <v>0.6191331521</v>
      </c>
      <c r="BB283" s="27">
        <f t="shared" si="300"/>
        <v>0.5106651428</v>
      </c>
      <c r="BC283" s="27">
        <f t="shared" si="300"/>
        <v>0.6192974171</v>
      </c>
      <c r="BD283" s="8"/>
      <c r="BE283" s="8"/>
      <c r="BF283" s="8"/>
      <c r="BG283" s="8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8"/>
      <c r="BU283" s="8"/>
      <c r="BV283" s="8"/>
      <c r="BW283" s="8"/>
    </row>
    <row r="284">
      <c r="A284" s="20" t="s">
        <v>538</v>
      </c>
      <c r="B284" s="8" t="s">
        <v>539</v>
      </c>
      <c r="C284" s="8">
        <v>248.0</v>
      </c>
      <c r="D284" s="8">
        <f t="shared" si="259"/>
        <v>744</v>
      </c>
      <c r="E284" s="8" t="s">
        <v>501</v>
      </c>
      <c r="F284" s="8">
        <f t="shared" si="3"/>
        <v>0.744</v>
      </c>
      <c r="G284" s="8">
        <v>3.0</v>
      </c>
      <c r="H284" s="8">
        <v>7.0</v>
      </c>
      <c r="I284" s="8">
        <v>3.0</v>
      </c>
      <c r="J284" s="8">
        <v>2.0</v>
      </c>
      <c r="K284" s="8">
        <v>8.0</v>
      </c>
      <c r="L284" s="8">
        <v>7.0</v>
      </c>
      <c r="M284" s="8">
        <v>10.0</v>
      </c>
      <c r="N284" s="8">
        <v>5.0</v>
      </c>
      <c r="O284" s="8">
        <v>7.0</v>
      </c>
      <c r="P284" s="8">
        <v>4.0</v>
      </c>
      <c r="Q284" s="8">
        <v>7.0</v>
      </c>
      <c r="R284" s="8">
        <v>0.0</v>
      </c>
      <c r="S284" s="6"/>
      <c r="T284" s="8"/>
      <c r="U284" s="8"/>
      <c r="V284" s="8"/>
      <c r="W284" s="6" t="s">
        <v>538</v>
      </c>
      <c r="X284" s="8" t="s">
        <v>539</v>
      </c>
      <c r="Y284" s="8" t="s">
        <v>501</v>
      </c>
      <c r="Z284" s="24">
        <f t="shared" si="4"/>
        <v>0.2320056424</v>
      </c>
      <c r="AA284" s="24">
        <f t="shared" si="5"/>
        <v>0.3625665569</v>
      </c>
      <c r="AB284" s="24">
        <f t="shared" si="6"/>
        <v>0.1654599124</v>
      </c>
      <c r="AC284" s="24">
        <f t="shared" si="7"/>
        <v>0.1176442907</v>
      </c>
      <c r="AD284" s="24">
        <f t="shared" si="8"/>
        <v>0.4372789009</v>
      </c>
      <c r="AE284" s="24">
        <f t="shared" si="9"/>
        <v>0.4268875749</v>
      </c>
      <c r="AF284" s="24">
        <f t="shared" si="10"/>
        <v>0.492339202</v>
      </c>
      <c r="AG284" s="24">
        <f t="shared" si="11"/>
        <v>0.4226685602</v>
      </c>
      <c r="AH284" s="24">
        <f t="shared" si="12"/>
        <v>0.4359871247</v>
      </c>
      <c r="AI284" s="24">
        <f t="shared" si="13"/>
        <v>0.3122151037</v>
      </c>
      <c r="AJ284" s="24">
        <f t="shared" si="14"/>
        <v>0.5534471853</v>
      </c>
      <c r="AK284" s="24">
        <f t="shared" si="15"/>
        <v>0</v>
      </c>
      <c r="AL284" s="28">
        <f t="shared" si="16"/>
        <v>0.2903071463</v>
      </c>
      <c r="AM284" s="26">
        <f t="shared" si="17"/>
        <v>0.3694428627</v>
      </c>
      <c r="AN284" s="8"/>
      <c r="AO284" s="8" t="s">
        <v>538</v>
      </c>
      <c r="AP284" s="8" t="s">
        <v>539</v>
      </c>
      <c r="AQ284" s="8" t="s">
        <v>501</v>
      </c>
      <c r="AR284" s="27">
        <f t="shared" ref="AR284:BC284" si="301">LOG10(Z284+1)</f>
        <v>0.09061269683</v>
      </c>
      <c r="AS284" s="27">
        <f t="shared" si="301"/>
        <v>0.1343577253</v>
      </c>
      <c r="AT284" s="27">
        <f t="shared" si="301"/>
        <v>0.06649733995</v>
      </c>
      <c r="AU284" s="27">
        <f t="shared" si="301"/>
        <v>0.04830360395</v>
      </c>
      <c r="AV284" s="27">
        <f t="shared" si="301"/>
        <v>0.1575410502</v>
      </c>
      <c r="AW284" s="27">
        <f t="shared" si="301"/>
        <v>0.1543897562</v>
      </c>
      <c r="AX284" s="27">
        <f t="shared" si="301"/>
        <v>0.1738675475</v>
      </c>
      <c r="AY284" s="27">
        <f t="shared" si="301"/>
        <v>0.1531037341</v>
      </c>
      <c r="AZ284" s="27">
        <f t="shared" si="301"/>
        <v>0.157150546</v>
      </c>
      <c r="BA284" s="27">
        <f t="shared" si="301"/>
        <v>0.1180050322</v>
      </c>
      <c r="BB284" s="27">
        <f t="shared" si="301"/>
        <v>0.1912964925</v>
      </c>
      <c r="BC284" s="27">
        <f t="shared" si="301"/>
        <v>0</v>
      </c>
      <c r="BD284" s="8"/>
      <c r="BE284" s="8"/>
      <c r="BF284" s="8"/>
      <c r="BG284" s="8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8"/>
      <c r="BU284" s="8"/>
      <c r="BV284" s="8"/>
      <c r="BW284" s="8"/>
    </row>
    <row r="285">
      <c r="A285" s="20" t="s">
        <v>540</v>
      </c>
      <c r="B285" s="8" t="s">
        <v>541</v>
      </c>
      <c r="C285" s="8">
        <v>259.0</v>
      </c>
      <c r="D285" s="8">
        <f t="shared" si="259"/>
        <v>777</v>
      </c>
      <c r="E285" s="8" t="s">
        <v>501</v>
      </c>
      <c r="F285" s="8">
        <f t="shared" si="3"/>
        <v>0.777</v>
      </c>
      <c r="G285" s="8">
        <v>12970.0</v>
      </c>
      <c r="H285" s="8">
        <v>15549.0</v>
      </c>
      <c r="I285" s="8">
        <v>17377.0</v>
      </c>
      <c r="J285" s="8">
        <v>13186.0</v>
      </c>
      <c r="K285" s="8">
        <v>15269.0</v>
      </c>
      <c r="L285" s="8">
        <v>16516.0</v>
      </c>
      <c r="M285" s="8">
        <v>28853.0</v>
      </c>
      <c r="N285" s="8">
        <v>17513.0</v>
      </c>
      <c r="O285" s="8">
        <v>20625.0</v>
      </c>
      <c r="P285" s="8">
        <v>21812.0</v>
      </c>
      <c r="Q285" s="8">
        <v>25221.0</v>
      </c>
      <c r="R285" s="8">
        <v>14319.0</v>
      </c>
      <c r="S285" s="6"/>
      <c r="T285" s="8"/>
      <c r="U285" s="8"/>
      <c r="V285" s="8"/>
      <c r="W285" s="6" t="s">
        <v>540</v>
      </c>
      <c r="X285" s="8" t="s">
        <v>541</v>
      </c>
      <c r="Y285" s="8" t="s">
        <v>501</v>
      </c>
      <c r="Z285" s="24">
        <f t="shared" si="4"/>
        <v>960.4376693</v>
      </c>
      <c r="AA285" s="24">
        <f t="shared" si="5"/>
        <v>771.1592683</v>
      </c>
      <c r="AB285" s="24">
        <f t="shared" si="6"/>
        <v>917.6947626</v>
      </c>
      <c r="AC285" s="24">
        <f t="shared" si="7"/>
        <v>742.6870447</v>
      </c>
      <c r="AD285" s="24">
        <f t="shared" si="8"/>
        <v>799.1550489</v>
      </c>
      <c r="AE285" s="24">
        <f t="shared" si="9"/>
        <v>964.4334508</v>
      </c>
      <c r="AF285" s="24">
        <f t="shared" si="10"/>
        <v>1360.214217</v>
      </c>
      <c r="AG285" s="24">
        <f t="shared" si="11"/>
        <v>1417.563116</v>
      </c>
      <c r="AH285" s="24">
        <f t="shared" si="12"/>
        <v>1230.046411</v>
      </c>
      <c r="AI285" s="24">
        <f t="shared" si="13"/>
        <v>1630.20163</v>
      </c>
      <c r="AJ285" s="24">
        <f t="shared" si="14"/>
        <v>1909.379968</v>
      </c>
      <c r="AK285" s="24">
        <f t="shared" si="15"/>
        <v>1223.676722</v>
      </c>
      <c r="AL285" s="28">
        <f t="shared" si="16"/>
        <v>859.2612074</v>
      </c>
      <c r="AM285" s="26">
        <f t="shared" si="17"/>
        <v>1461.847011</v>
      </c>
      <c r="AN285" s="8"/>
      <c r="AO285" s="8" t="s">
        <v>540</v>
      </c>
      <c r="AP285" s="8" t="s">
        <v>541</v>
      </c>
      <c r="AQ285" s="8" t="s">
        <v>501</v>
      </c>
      <c r="AR285" s="27">
        <f t="shared" ref="AR285:BC285" si="302">LOG10(Z285+1)</f>
        <v>2.982921134</v>
      </c>
      <c r="AS285" s="27">
        <f t="shared" si="302"/>
        <v>2.887706889</v>
      </c>
      <c r="AT285" s="27">
        <f t="shared" si="302"/>
        <v>2.963171241</v>
      </c>
      <c r="AU285" s="27">
        <f t="shared" si="302"/>
        <v>2.871390216</v>
      </c>
      <c r="AV285" s="27">
        <f t="shared" si="302"/>
        <v>2.90317415</v>
      </c>
      <c r="AW285" s="27">
        <f t="shared" si="302"/>
        <v>2.984722342</v>
      </c>
      <c r="AX285" s="27">
        <f t="shared" si="302"/>
        <v>3.133926476</v>
      </c>
      <c r="AY285" s="27">
        <f t="shared" si="302"/>
        <v>3.151848663</v>
      </c>
      <c r="AZ285" s="27">
        <f t="shared" si="302"/>
        <v>3.090274426</v>
      </c>
      <c r="BA285" s="27">
        <f t="shared" si="302"/>
        <v>3.212507647</v>
      </c>
      <c r="BB285" s="27">
        <f t="shared" si="302"/>
        <v>3.281119756</v>
      </c>
      <c r="BC285" s="27">
        <f t="shared" si="302"/>
        <v>3.088021463</v>
      </c>
      <c r="BD285" s="8"/>
      <c r="BE285" s="8"/>
      <c r="BF285" s="8"/>
      <c r="BG285" s="8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8"/>
      <c r="BU285" s="8"/>
      <c r="BV285" s="8"/>
      <c r="BW285" s="8"/>
    </row>
    <row r="286">
      <c r="A286" s="20" t="s">
        <v>542</v>
      </c>
      <c r="B286" s="8" t="s">
        <v>88</v>
      </c>
      <c r="C286" s="8">
        <v>247.0</v>
      </c>
      <c r="D286" s="8">
        <f t="shared" si="259"/>
        <v>741</v>
      </c>
      <c r="E286" s="8" t="s">
        <v>501</v>
      </c>
      <c r="F286" s="8">
        <f t="shared" si="3"/>
        <v>0.741</v>
      </c>
      <c r="G286" s="8">
        <v>73.0</v>
      </c>
      <c r="H286" s="8">
        <v>79.0</v>
      </c>
      <c r="I286" s="8">
        <v>89.0</v>
      </c>
      <c r="J286" s="8">
        <v>76.0</v>
      </c>
      <c r="K286" s="8">
        <v>77.0</v>
      </c>
      <c r="L286" s="8">
        <v>109.0</v>
      </c>
      <c r="M286" s="8">
        <v>66.0</v>
      </c>
      <c r="N286" s="8">
        <v>45.0</v>
      </c>
      <c r="O286" s="8">
        <v>69.0</v>
      </c>
      <c r="P286" s="8">
        <v>50.0</v>
      </c>
      <c r="Q286" s="8">
        <v>58.0</v>
      </c>
      <c r="R286" s="8">
        <v>50.0</v>
      </c>
      <c r="S286" s="6"/>
      <c r="T286" s="8"/>
      <c r="U286" s="8"/>
      <c r="V286" s="8"/>
      <c r="W286" s="6" t="s">
        <v>542</v>
      </c>
      <c r="X286" s="8" t="s">
        <v>88</v>
      </c>
      <c r="Y286" s="8" t="s">
        <v>501</v>
      </c>
      <c r="Z286" s="24">
        <f t="shared" si="4"/>
        <v>5.668326788</v>
      </c>
      <c r="AA286" s="24">
        <f t="shared" si="5"/>
        <v>4.108388654</v>
      </c>
      <c r="AB286" s="24">
        <f t="shared" si="6"/>
        <v>4.92851712</v>
      </c>
      <c r="AC286" s="24">
        <f t="shared" si="7"/>
        <v>4.488582169</v>
      </c>
      <c r="AD286" s="24">
        <f t="shared" si="8"/>
        <v>4.225849135</v>
      </c>
      <c r="AE286" s="24">
        <f t="shared" si="9"/>
        <v>6.674161321</v>
      </c>
      <c r="AF286" s="24">
        <f t="shared" si="10"/>
        <v>3.262594356</v>
      </c>
      <c r="AG286" s="24">
        <f t="shared" si="11"/>
        <v>3.819417921</v>
      </c>
      <c r="AH286" s="24">
        <f t="shared" si="12"/>
        <v>4.314986511</v>
      </c>
      <c r="AI286" s="24">
        <f t="shared" si="13"/>
        <v>3.918489156</v>
      </c>
      <c r="AJ286" s="24">
        <f t="shared" si="14"/>
        <v>4.604270858</v>
      </c>
      <c r="AK286" s="24">
        <f t="shared" si="15"/>
        <v>4.480503537</v>
      </c>
      <c r="AL286" s="28">
        <f t="shared" si="16"/>
        <v>5.015637531</v>
      </c>
      <c r="AM286" s="26">
        <f t="shared" si="17"/>
        <v>4.06671039</v>
      </c>
      <c r="AN286" s="8"/>
      <c r="AO286" s="8" t="s">
        <v>542</v>
      </c>
      <c r="AP286" s="8" t="s">
        <v>88</v>
      </c>
      <c r="AQ286" s="8" t="s">
        <v>501</v>
      </c>
      <c r="AR286" s="27">
        <f t="shared" ref="AR286:BC286" si="303">LOG10(Z286+1)</f>
        <v>0.8240168747</v>
      </c>
      <c r="AS286" s="27">
        <f t="shared" si="303"/>
        <v>0.7082839316</v>
      </c>
      <c r="AT286" s="27">
        <f t="shared" si="303"/>
        <v>0.7729460783</v>
      </c>
      <c r="AU286" s="27">
        <f t="shared" si="303"/>
        <v>0.7394601704</v>
      </c>
      <c r="AV286" s="27">
        <f t="shared" si="303"/>
        <v>0.7181568679</v>
      </c>
      <c r="AW286" s="27">
        <f t="shared" si="303"/>
        <v>0.8850309244</v>
      </c>
      <c r="AX286" s="27">
        <f t="shared" si="303"/>
        <v>0.6296740055</v>
      </c>
      <c r="AY286" s="27">
        <f t="shared" si="303"/>
        <v>0.6829945882</v>
      </c>
      <c r="AZ286" s="27">
        <f t="shared" si="303"/>
        <v>0.7255021667</v>
      </c>
      <c r="BA286" s="27">
        <f t="shared" si="303"/>
        <v>0.6918317182</v>
      </c>
      <c r="BB286" s="27">
        <f t="shared" si="303"/>
        <v>0.7485191169</v>
      </c>
      <c r="BC286" s="27">
        <f t="shared" si="303"/>
        <v>0.7388204624</v>
      </c>
      <c r="BD286" s="8"/>
      <c r="BE286" s="8"/>
      <c r="BF286" s="8"/>
      <c r="BG286" s="8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8"/>
      <c r="BU286" s="8"/>
      <c r="BV286" s="8"/>
      <c r="BW286" s="8"/>
    </row>
    <row r="287">
      <c r="A287" s="20" t="s">
        <v>543</v>
      </c>
      <c r="B287" s="8" t="s">
        <v>544</v>
      </c>
      <c r="C287" s="8">
        <v>254.0</v>
      </c>
      <c r="D287" s="8">
        <f t="shared" si="259"/>
        <v>762</v>
      </c>
      <c r="E287" s="8" t="s">
        <v>501</v>
      </c>
      <c r="F287" s="8">
        <f t="shared" si="3"/>
        <v>0.762</v>
      </c>
      <c r="G287" s="8">
        <v>542.0</v>
      </c>
      <c r="H287" s="8">
        <v>939.0</v>
      </c>
      <c r="I287" s="8">
        <v>920.0</v>
      </c>
      <c r="J287" s="8">
        <v>878.0</v>
      </c>
      <c r="K287" s="8">
        <v>782.0</v>
      </c>
      <c r="L287" s="8">
        <v>707.0</v>
      </c>
      <c r="M287" s="8">
        <v>1622.0</v>
      </c>
      <c r="N287" s="8">
        <v>925.0</v>
      </c>
      <c r="O287" s="8">
        <v>1367.0</v>
      </c>
      <c r="P287" s="8">
        <v>819.0</v>
      </c>
      <c r="Q287" s="8">
        <v>793.0</v>
      </c>
      <c r="R287" s="8">
        <v>674.0</v>
      </c>
      <c r="S287" s="6"/>
      <c r="T287" s="8"/>
      <c r="U287" s="8"/>
      <c r="V287" s="8"/>
      <c r="W287" s="6" t="s">
        <v>543</v>
      </c>
      <c r="X287" s="8" t="s">
        <v>544</v>
      </c>
      <c r="Y287" s="8" t="s">
        <v>501</v>
      </c>
      <c r="Z287" s="24">
        <f t="shared" si="4"/>
        <v>40.92555174</v>
      </c>
      <c r="AA287" s="24">
        <f t="shared" si="5"/>
        <v>47.48683871</v>
      </c>
      <c r="AB287" s="24">
        <f t="shared" si="6"/>
        <v>49.54243255</v>
      </c>
      <c r="AC287" s="24">
        <f t="shared" si="7"/>
        <v>50.42586307</v>
      </c>
      <c r="AD287" s="24">
        <f t="shared" si="8"/>
        <v>41.73431147</v>
      </c>
      <c r="AE287" s="24">
        <f t="shared" si="9"/>
        <v>42.09716526</v>
      </c>
      <c r="AF287" s="24">
        <f t="shared" si="10"/>
        <v>77.97102285</v>
      </c>
      <c r="AG287" s="24">
        <f t="shared" si="11"/>
        <v>76.34658875</v>
      </c>
      <c r="AH287" s="24">
        <f t="shared" si="12"/>
        <v>83.13082737</v>
      </c>
      <c r="AI287" s="24">
        <f t="shared" si="13"/>
        <v>62.41597849</v>
      </c>
      <c r="AJ287" s="24">
        <f t="shared" si="14"/>
        <v>61.21661263</v>
      </c>
      <c r="AK287" s="24">
        <f t="shared" si="15"/>
        <v>58.73269825</v>
      </c>
      <c r="AL287" s="28">
        <f t="shared" si="16"/>
        <v>45.3686938</v>
      </c>
      <c r="AM287" s="26">
        <f t="shared" si="17"/>
        <v>69.96895472</v>
      </c>
      <c r="AN287" s="8"/>
      <c r="AO287" s="8" t="s">
        <v>543</v>
      </c>
      <c r="AP287" s="8" t="s">
        <v>544</v>
      </c>
      <c r="AQ287" s="8" t="s">
        <v>501</v>
      </c>
      <c r="AR287" s="27">
        <f t="shared" ref="AR287:BC287" si="304">LOG10(Z287+1)</f>
        <v>1.622478787</v>
      </c>
      <c r="AS287" s="27">
        <f t="shared" si="304"/>
        <v>1.68562387</v>
      </c>
      <c r="AT287" s="27">
        <f t="shared" si="304"/>
        <v>1.70365614</v>
      </c>
      <c r="AU287" s="27">
        <f t="shared" si="304"/>
        <v>1.711181589</v>
      </c>
      <c r="AV287" s="27">
        <f t="shared" si="304"/>
        <v>1.630776711</v>
      </c>
      <c r="AW287" s="27">
        <f t="shared" si="304"/>
        <v>1.634448705</v>
      </c>
      <c r="AX287" s="27">
        <f t="shared" si="304"/>
        <v>1.897467763</v>
      </c>
      <c r="AY287" s="27">
        <f t="shared" si="304"/>
        <v>1.888441165</v>
      </c>
      <c r="AZ287" s="27">
        <f t="shared" si="304"/>
        <v>1.92495516</v>
      </c>
      <c r="BA287" s="27">
        <f t="shared" si="304"/>
        <v>1.802198698</v>
      </c>
      <c r="BB287" s="27">
        <f t="shared" si="304"/>
        <v>1.793906362</v>
      </c>
      <c r="BC287" s="27">
        <f t="shared" si="304"/>
        <v>1.776212133</v>
      </c>
      <c r="BD287" s="8"/>
      <c r="BE287" s="8"/>
      <c r="BF287" s="8"/>
      <c r="BG287" s="8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8"/>
      <c r="BU287" s="8"/>
      <c r="BV287" s="8"/>
      <c r="BW287" s="8"/>
    </row>
    <row r="288">
      <c r="A288" s="20" t="s">
        <v>545</v>
      </c>
      <c r="B288" s="8" t="s">
        <v>546</v>
      </c>
      <c r="C288" s="8">
        <v>246.0</v>
      </c>
      <c r="D288" s="8">
        <f t="shared" si="259"/>
        <v>738</v>
      </c>
      <c r="E288" s="8" t="s">
        <v>501</v>
      </c>
      <c r="F288" s="8">
        <f t="shared" si="3"/>
        <v>0.738</v>
      </c>
      <c r="G288" s="8">
        <v>1436.0</v>
      </c>
      <c r="H288" s="8">
        <v>1538.0</v>
      </c>
      <c r="I288" s="8">
        <v>1632.0</v>
      </c>
      <c r="J288" s="8">
        <v>1360.0</v>
      </c>
      <c r="K288" s="8">
        <v>1828.0</v>
      </c>
      <c r="L288" s="8">
        <v>1865.0</v>
      </c>
      <c r="M288" s="8">
        <v>2686.0</v>
      </c>
      <c r="N288" s="8">
        <v>1875.0</v>
      </c>
      <c r="O288" s="8">
        <v>3056.0</v>
      </c>
      <c r="P288" s="8">
        <v>1595.0</v>
      </c>
      <c r="Q288" s="8">
        <v>1704.0</v>
      </c>
      <c r="R288" s="8">
        <v>1530.0</v>
      </c>
      <c r="S288" s="6"/>
      <c r="T288" s="8"/>
      <c r="U288" s="8"/>
      <c r="V288" s="8"/>
      <c r="W288" s="6" t="s">
        <v>545</v>
      </c>
      <c r="X288" s="8" t="s">
        <v>546</v>
      </c>
      <c r="Y288" s="8" t="s">
        <v>501</v>
      </c>
      <c r="Z288" s="24">
        <f t="shared" si="4"/>
        <v>111.9562404</v>
      </c>
      <c r="AA288" s="24">
        <f t="shared" si="5"/>
        <v>80.30870289</v>
      </c>
      <c r="AB288" s="24">
        <f t="shared" si="6"/>
        <v>90.74198251</v>
      </c>
      <c r="AC288" s="24">
        <f t="shared" si="7"/>
        <v>80.64850889</v>
      </c>
      <c r="AD288" s="24">
        <f t="shared" si="8"/>
        <v>100.7305722</v>
      </c>
      <c r="AE288" s="24">
        <f t="shared" si="9"/>
        <v>114.6597219</v>
      </c>
      <c r="AF288" s="24">
        <f t="shared" si="10"/>
        <v>133.3174504</v>
      </c>
      <c r="AG288" s="24">
        <f t="shared" si="11"/>
        <v>159.7893337</v>
      </c>
      <c r="AH288" s="24">
        <f t="shared" si="12"/>
        <v>191.8869976</v>
      </c>
      <c r="AI288" s="24">
        <f t="shared" si="13"/>
        <v>125.5079334</v>
      </c>
      <c r="AJ288" s="24">
        <f t="shared" si="14"/>
        <v>135.8201817</v>
      </c>
      <c r="AK288" s="24">
        <f t="shared" si="15"/>
        <v>137.6607392</v>
      </c>
      <c r="AL288" s="28">
        <f t="shared" si="16"/>
        <v>96.50762146</v>
      </c>
      <c r="AM288" s="26">
        <f t="shared" si="17"/>
        <v>147.3304393</v>
      </c>
      <c r="AN288" s="8"/>
      <c r="AO288" s="8" t="s">
        <v>545</v>
      </c>
      <c r="AP288" s="8" t="s">
        <v>546</v>
      </c>
      <c r="AQ288" s="8" t="s">
        <v>501</v>
      </c>
      <c r="AR288" s="27">
        <f t="shared" ref="AR288:BC288" si="305">LOG10(Z288+1)</f>
        <v>2.052910229</v>
      </c>
      <c r="AS288" s="27">
        <f t="shared" si="305"/>
        <v>1.910137033</v>
      </c>
      <c r="AT288" s="27">
        <f t="shared" si="305"/>
        <v>1.962568121</v>
      </c>
      <c r="AU288" s="27">
        <f t="shared" si="305"/>
        <v>1.911948258</v>
      </c>
      <c r="AV288" s="27">
        <f t="shared" si="305"/>
        <v>2.007451487</v>
      </c>
      <c r="AW288" s="27">
        <f t="shared" si="305"/>
        <v>2.063182144</v>
      </c>
      <c r="AX288" s="27">
        <f t="shared" si="305"/>
        <v>2.128132439</v>
      </c>
      <c r="AY288" s="27">
        <f t="shared" si="305"/>
        <v>2.206257236</v>
      </c>
      <c r="AZ288" s="27">
        <f t="shared" si="305"/>
        <v>2.285302953</v>
      </c>
      <c r="BA288" s="27">
        <f t="shared" si="305"/>
        <v>2.102117761</v>
      </c>
      <c r="BB288" s="27">
        <f t="shared" si="305"/>
        <v>2.136150163</v>
      </c>
      <c r="BC288" s="27">
        <f t="shared" si="305"/>
        <v>2.141953511</v>
      </c>
      <c r="BD288" s="8"/>
      <c r="BE288" s="8"/>
      <c r="BF288" s="8"/>
      <c r="BG288" s="8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8"/>
      <c r="BU288" s="8"/>
      <c r="BV288" s="8"/>
      <c r="BW288" s="8"/>
    </row>
    <row r="289">
      <c r="A289" s="20" t="s">
        <v>547</v>
      </c>
      <c r="B289" s="8" t="s">
        <v>548</v>
      </c>
      <c r="C289" s="8">
        <v>245.0</v>
      </c>
      <c r="D289" s="8">
        <f t="shared" si="259"/>
        <v>735</v>
      </c>
      <c r="E289" s="8" t="s">
        <v>501</v>
      </c>
      <c r="F289" s="8">
        <f t="shared" si="3"/>
        <v>0.735</v>
      </c>
      <c r="G289" s="8">
        <v>55.0</v>
      </c>
      <c r="H289" s="8">
        <v>120.0</v>
      </c>
      <c r="I289" s="8">
        <v>113.0</v>
      </c>
      <c r="J289" s="8">
        <v>111.0</v>
      </c>
      <c r="K289" s="8">
        <v>142.0</v>
      </c>
      <c r="L289" s="8">
        <v>101.0</v>
      </c>
      <c r="M289" s="8">
        <v>209.0</v>
      </c>
      <c r="N289" s="8">
        <v>105.0</v>
      </c>
      <c r="O289" s="8">
        <v>203.0</v>
      </c>
      <c r="P289" s="8">
        <v>152.0</v>
      </c>
      <c r="Q289" s="8">
        <v>155.0</v>
      </c>
      <c r="R289" s="8">
        <v>202.0</v>
      </c>
      <c r="S289" s="6"/>
      <c r="T289" s="8"/>
      <c r="U289" s="8"/>
      <c r="V289" s="8"/>
      <c r="W289" s="6" t="s">
        <v>547</v>
      </c>
      <c r="X289" s="8" t="s">
        <v>548</v>
      </c>
      <c r="Y289" s="8" t="s">
        <v>501</v>
      </c>
      <c r="Z289" s="24">
        <f t="shared" si="4"/>
        <v>4.305519676</v>
      </c>
      <c r="AA289" s="24">
        <f t="shared" si="5"/>
        <v>6.291533955</v>
      </c>
      <c r="AB289" s="24">
        <f t="shared" si="6"/>
        <v>6.30863753</v>
      </c>
      <c r="AC289" s="24">
        <f t="shared" si="7"/>
        <v>6.609208235</v>
      </c>
      <c r="AD289" s="24">
        <f t="shared" si="8"/>
        <v>7.856741721</v>
      </c>
      <c r="AE289" s="24">
        <f t="shared" si="9"/>
        <v>6.23479882</v>
      </c>
      <c r="AF289" s="24">
        <f t="shared" si="10"/>
        <v>10.41588797</v>
      </c>
      <c r="AG289" s="24">
        <f t="shared" si="11"/>
        <v>8.984725966</v>
      </c>
      <c r="AH289" s="24">
        <f t="shared" si="12"/>
        <v>12.79844653</v>
      </c>
      <c r="AI289" s="24">
        <f t="shared" si="13"/>
        <v>12.00944954</v>
      </c>
      <c r="AJ289" s="24">
        <f t="shared" si="14"/>
        <v>12.40496198</v>
      </c>
      <c r="AK289" s="24">
        <f t="shared" si="15"/>
        <v>18.24899947</v>
      </c>
      <c r="AL289" s="28">
        <f t="shared" si="16"/>
        <v>6.267739989</v>
      </c>
      <c r="AM289" s="26">
        <f t="shared" si="17"/>
        <v>12.47707858</v>
      </c>
      <c r="AN289" s="8"/>
      <c r="AO289" s="8" t="s">
        <v>547</v>
      </c>
      <c r="AP289" s="8" t="s">
        <v>548</v>
      </c>
      <c r="AQ289" s="8" t="s">
        <v>501</v>
      </c>
      <c r="AR289" s="27">
        <f t="shared" ref="AR289:BC289" si="306">LOG10(Z289+1)</f>
        <v>0.7247279295</v>
      </c>
      <c r="AS289" s="27">
        <f t="shared" si="306"/>
        <v>0.8628189025</v>
      </c>
      <c r="AT289" s="27">
        <f t="shared" si="306"/>
        <v>0.8638364237</v>
      </c>
      <c r="AU289" s="27">
        <f t="shared" si="306"/>
        <v>0.8813394692</v>
      </c>
      <c r="AV289" s="27">
        <f t="shared" si="306"/>
        <v>0.94727398</v>
      </c>
      <c r="AW289" s="27">
        <f t="shared" si="306"/>
        <v>0.8594264591</v>
      </c>
      <c r="AX289" s="27">
        <f t="shared" si="306"/>
        <v>1.057509698</v>
      </c>
      <c r="AY289" s="27">
        <f t="shared" si="306"/>
        <v>0.99933615</v>
      </c>
      <c r="AZ289" s="27">
        <f t="shared" si="306"/>
        <v>1.139830195</v>
      </c>
      <c r="BA289" s="27">
        <f t="shared" si="306"/>
        <v>1.114258921</v>
      </c>
      <c r="BB289" s="27">
        <f t="shared" si="306"/>
        <v>1.127265587</v>
      </c>
      <c r="BC289" s="27">
        <f t="shared" si="306"/>
        <v>1.28440816</v>
      </c>
      <c r="BD289" s="8"/>
      <c r="BE289" s="8"/>
      <c r="BF289" s="8"/>
      <c r="BG289" s="8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8"/>
      <c r="BU289" s="8"/>
      <c r="BV289" s="8"/>
      <c r="BW289" s="8"/>
    </row>
    <row r="290">
      <c r="A290" s="20" t="s">
        <v>549</v>
      </c>
      <c r="B290" s="8" t="s">
        <v>550</v>
      </c>
      <c r="C290" s="8">
        <v>248.0</v>
      </c>
      <c r="D290" s="8">
        <f t="shared" si="259"/>
        <v>744</v>
      </c>
      <c r="E290" s="8" t="s">
        <v>501</v>
      </c>
      <c r="F290" s="8">
        <f t="shared" si="3"/>
        <v>0.744</v>
      </c>
      <c r="G290" s="8">
        <v>19.0</v>
      </c>
      <c r="H290" s="8">
        <v>24.0</v>
      </c>
      <c r="I290" s="8">
        <v>31.0</v>
      </c>
      <c r="J290" s="8">
        <v>23.0</v>
      </c>
      <c r="K290" s="8">
        <v>39.0</v>
      </c>
      <c r="L290" s="8">
        <v>34.0</v>
      </c>
      <c r="M290" s="8">
        <v>99.0</v>
      </c>
      <c r="N290" s="8">
        <v>63.0</v>
      </c>
      <c r="O290" s="8">
        <v>73.0</v>
      </c>
      <c r="P290" s="8">
        <v>59.0</v>
      </c>
      <c r="Q290" s="8">
        <v>70.0</v>
      </c>
      <c r="R290" s="8">
        <v>57.0</v>
      </c>
      <c r="S290" s="6"/>
      <c r="T290" s="8"/>
      <c r="U290" s="8"/>
      <c r="V290" s="8"/>
      <c r="W290" s="6" t="s">
        <v>549</v>
      </c>
      <c r="X290" s="8" t="s">
        <v>550</v>
      </c>
      <c r="Y290" s="8" t="s">
        <v>501</v>
      </c>
      <c r="Z290" s="24">
        <f t="shared" si="4"/>
        <v>1.469369068</v>
      </c>
      <c r="AA290" s="24">
        <f t="shared" si="5"/>
        <v>1.243085338</v>
      </c>
      <c r="AB290" s="24">
        <f t="shared" si="6"/>
        <v>1.709752428</v>
      </c>
      <c r="AC290" s="24">
        <f t="shared" si="7"/>
        <v>1.352909343</v>
      </c>
      <c r="AD290" s="24">
        <f t="shared" si="8"/>
        <v>2.131734642</v>
      </c>
      <c r="AE290" s="24">
        <f t="shared" si="9"/>
        <v>2.073453935</v>
      </c>
      <c r="AF290" s="24">
        <f t="shared" si="10"/>
        <v>4.8741581</v>
      </c>
      <c r="AG290" s="24">
        <f t="shared" si="11"/>
        <v>5.325623859</v>
      </c>
      <c r="AH290" s="24">
        <f t="shared" si="12"/>
        <v>4.546722872</v>
      </c>
      <c r="AI290" s="24">
        <f t="shared" si="13"/>
        <v>4.60517278</v>
      </c>
      <c r="AJ290" s="24">
        <f t="shared" si="14"/>
        <v>5.534471853</v>
      </c>
      <c r="AK290" s="24">
        <f t="shared" si="15"/>
        <v>5.087178169</v>
      </c>
      <c r="AL290" s="28">
        <f t="shared" si="16"/>
        <v>1.663384126</v>
      </c>
      <c r="AM290" s="26">
        <f t="shared" si="17"/>
        <v>4.995554605</v>
      </c>
      <c r="AN290" s="8"/>
      <c r="AO290" s="8" t="s">
        <v>549</v>
      </c>
      <c r="AP290" s="8" t="s">
        <v>550</v>
      </c>
      <c r="AQ290" s="8" t="s">
        <v>501</v>
      </c>
      <c r="AR290" s="27">
        <f t="shared" ref="AR290:BC290" si="307">LOG10(Z290+1)</f>
        <v>0.3925860038</v>
      </c>
      <c r="AS290" s="27">
        <f t="shared" si="307"/>
        <v>0.3508457966</v>
      </c>
      <c r="AT290" s="27">
        <f t="shared" si="307"/>
        <v>0.4329296141</v>
      </c>
      <c r="AU290" s="27">
        <f t="shared" si="307"/>
        <v>0.3716051943</v>
      </c>
      <c r="AV290" s="27">
        <f t="shared" si="307"/>
        <v>0.4957849563</v>
      </c>
      <c r="AW290" s="27">
        <f t="shared" si="307"/>
        <v>0.4876267083</v>
      </c>
      <c r="AX290" s="27">
        <f t="shared" si="307"/>
        <v>0.7689456312</v>
      </c>
      <c r="AY290" s="27">
        <f t="shared" si="307"/>
        <v>0.8011033639</v>
      </c>
      <c r="AZ290" s="27">
        <f t="shared" si="307"/>
        <v>0.744036468</v>
      </c>
      <c r="BA290" s="27">
        <f t="shared" si="307"/>
        <v>0.7485890043</v>
      </c>
      <c r="BB290" s="27">
        <f t="shared" si="307"/>
        <v>0.8152104916</v>
      </c>
      <c r="BC290" s="27">
        <f t="shared" si="307"/>
        <v>0.7844160135</v>
      </c>
      <c r="BD290" s="8"/>
      <c r="BE290" s="8"/>
      <c r="BF290" s="8"/>
      <c r="BG290" s="8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8"/>
      <c r="BU290" s="8"/>
      <c r="BV290" s="8"/>
      <c r="BW290" s="8"/>
    </row>
    <row r="291">
      <c r="A291" s="20" t="s">
        <v>551</v>
      </c>
      <c r="B291" s="8" t="s">
        <v>550</v>
      </c>
      <c r="C291" s="8">
        <v>230.0</v>
      </c>
      <c r="D291" s="8">
        <f t="shared" si="259"/>
        <v>690</v>
      </c>
      <c r="E291" s="8" t="s">
        <v>501</v>
      </c>
      <c r="F291" s="8">
        <f t="shared" si="3"/>
        <v>0.69</v>
      </c>
      <c r="G291" s="8">
        <v>11545.0</v>
      </c>
      <c r="H291" s="8">
        <v>16908.0</v>
      </c>
      <c r="I291" s="8">
        <v>14266.0</v>
      </c>
      <c r="J291" s="8">
        <v>16884.0</v>
      </c>
      <c r="K291" s="8">
        <v>18347.0</v>
      </c>
      <c r="L291" s="8">
        <v>15419.0</v>
      </c>
      <c r="M291" s="8">
        <v>11229.0</v>
      </c>
      <c r="N291" s="8">
        <v>5979.0</v>
      </c>
      <c r="O291" s="8">
        <v>10739.0</v>
      </c>
      <c r="P291" s="8">
        <v>6967.0</v>
      </c>
      <c r="Q291" s="8">
        <v>7665.0</v>
      </c>
      <c r="R291" s="8">
        <v>7432.0</v>
      </c>
      <c r="S291" s="6"/>
      <c r="T291" s="8"/>
      <c r="U291" s="8"/>
      <c r="V291" s="8"/>
      <c r="W291" s="6" t="s">
        <v>551</v>
      </c>
      <c r="X291" s="8" t="s">
        <v>550</v>
      </c>
      <c r="Y291" s="8" t="s">
        <v>501</v>
      </c>
      <c r="Z291" s="24">
        <f t="shared" si="4"/>
        <v>962.7090942</v>
      </c>
      <c r="AA291" s="24">
        <f t="shared" si="5"/>
        <v>944.2908604</v>
      </c>
      <c r="AB291" s="24">
        <f t="shared" si="6"/>
        <v>848.3940221</v>
      </c>
      <c r="AC291" s="24">
        <f t="shared" si="7"/>
        <v>1070.878128</v>
      </c>
      <c r="AD291" s="24">
        <f t="shared" si="8"/>
        <v>1081.327982</v>
      </c>
      <c r="AE291" s="24">
        <f t="shared" si="9"/>
        <v>1013.900944</v>
      </c>
      <c r="AF291" s="24">
        <f t="shared" si="10"/>
        <v>596.1140309</v>
      </c>
      <c r="AG291" s="24">
        <f t="shared" si="11"/>
        <v>544.9822259</v>
      </c>
      <c r="AH291" s="24">
        <f t="shared" si="12"/>
        <v>721.2126096</v>
      </c>
      <c r="AI291" s="24">
        <f t="shared" si="13"/>
        <v>586.3589692</v>
      </c>
      <c r="AJ291" s="24">
        <f t="shared" si="14"/>
        <v>653.4526854</v>
      </c>
      <c r="AK291" s="24">
        <f t="shared" si="15"/>
        <v>715.2068056</v>
      </c>
      <c r="AL291" s="28">
        <f t="shared" si="16"/>
        <v>986.9168384</v>
      </c>
      <c r="AM291" s="26">
        <f t="shared" si="17"/>
        <v>636.2212211</v>
      </c>
      <c r="AN291" s="8"/>
      <c r="AO291" s="8" t="s">
        <v>551</v>
      </c>
      <c r="AP291" s="8" t="s">
        <v>550</v>
      </c>
      <c r="AQ291" s="8" t="s">
        <v>501</v>
      </c>
      <c r="AR291" s="27">
        <f t="shared" ref="AR291:BC291" si="308">LOG10(Z291+1)</f>
        <v>2.983945957</v>
      </c>
      <c r="AS291" s="27">
        <f t="shared" si="308"/>
        <v>2.975565459</v>
      </c>
      <c r="AT291" s="27">
        <f t="shared" si="308"/>
        <v>2.9291092</v>
      </c>
      <c r="AU291" s="27">
        <f t="shared" si="308"/>
        <v>3.030145409</v>
      </c>
      <c r="AV291" s="27">
        <f t="shared" si="308"/>
        <v>3.034358887</v>
      </c>
      <c r="AW291" s="27">
        <f t="shared" si="308"/>
        <v>3.006423657</v>
      </c>
      <c r="AX291" s="27">
        <f t="shared" si="308"/>
        <v>2.776057276</v>
      </c>
      <c r="AY291" s="27">
        <f t="shared" si="308"/>
        <v>2.737178505</v>
      </c>
      <c r="AZ291" s="27">
        <f t="shared" si="308"/>
        <v>2.858665067</v>
      </c>
      <c r="BA291" s="27">
        <f t="shared" si="308"/>
        <v>2.768903605</v>
      </c>
      <c r="BB291" s="27">
        <f t="shared" si="308"/>
        <v>2.815878254</v>
      </c>
      <c r="BC291" s="27">
        <f t="shared" si="308"/>
        <v>2.855038444</v>
      </c>
      <c r="BD291" s="8"/>
      <c r="BE291" s="8"/>
      <c r="BF291" s="8"/>
      <c r="BG291" s="8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8"/>
      <c r="BU291" s="8"/>
      <c r="BV291" s="8"/>
      <c r="BW291" s="8"/>
    </row>
    <row r="292">
      <c r="A292" s="20" t="s">
        <v>552</v>
      </c>
      <c r="B292" s="8" t="s">
        <v>553</v>
      </c>
      <c r="C292" s="8">
        <v>195.0</v>
      </c>
      <c r="D292" s="8">
        <f t="shared" si="259"/>
        <v>585</v>
      </c>
      <c r="E292" s="8" t="s">
        <v>501</v>
      </c>
      <c r="F292" s="8">
        <f t="shared" si="3"/>
        <v>0.585</v>
      </c>
      <c r="G292" s="8">
        <v>0.0</v>
      </c>
      <c r="H292" s="8">
        <v>4.0</v>
      </c>
      <c r="I292" s="8">
        <v>2.0</v>
      </c>
      <c r="J292" s="8">
        <v>0.0</v>
      </c>
      <c r="K292" s="8">
        <v>0.0</v>
      </c>
      <c r="L292" s="8">
        <v>2.0</v>
      </c>
      <c r="M292" s="8">
        <v>3.0</v>
      </c>
      <c r="N292" s="8">
        <v>1.0</v>
      </c>
      <c r="O292" s="8">
        <v>1.0</v>
      </c>
      <c r="P292" s="8">
        <v>1.0</v>
      </c>
      <c r="Q292" s="8">
        <v>1.0</v>
      </c>
      <c r="R292" s="8">
        <v>5.0</v>
      </c>
      <c r="S292" s="6"/>
      <c r="T292" s="8"/>
      <c r="U292" s="8"/>
      <c r="V292" s="8"/>
      <c r="W292" s="6" t="s">
        <v>552</v>
      </c>
      <c r="X292" s="8" t="s">
        <v>553</v>
      </c>
      <c r="Y292" s="8" t="s">
        <v>501</v>
      </c>
      <c r="Z292" s="24">
        <f t="shared" si="4"/>
        <v>0</v>
      </c>
      <c r="AA292" s="24">
        <f t="shared" si="5"/>
        <v>0.263491593</v>
      </c>
      <c r="AB292" s="24">
        <f t="shared" si="6"/>
        <v>0.1402873787</v>
      </c>
      <c r="AC292" s="24">
        <f t="shared" si="7"/>
        <v>0</v>
      </c>
      <c r="AD292" s="24">
        <f t="shared" si="8"/>
        <v>0</v>
      </c>
      <c r="AE292" s="24">
        <f t="shared" si="9"/>
        <v>0.1551181225</v>
      </c>
      <c r="AF292" s="24">
        <f t="shared" si="10"/>
        <v>0.1878463417</v>
      </c>
      <c r="AG292" s="24">
        <f t="shared" si="11"/>
        <v>0.1075095415</v>
      </c>
      <c r="AH292" s="24">
        <f t="shared" si="12"/>
        <v>0.07921231276</v>
      </c>
      <c r="AI292" s="24">
        <f t="shared" si="13"/>
        <v>0.09926839195</v>
      </c>
      <c r="AJ292" s="24">
        <f t="shared" si="14"/>
        <v>0.1005530417</v>
      </c>
      <c r="AK292" s="24">
        <f t="shared" si="15"/>
        <v>0.567530448</v>
      </c>
      <c r="AL292" s="28">
        <f t="shared" si="16"/>
        <v>0.09314951569</v>
      </c>
      <c r="AM292" s="26">
        <f t="shared" si="17"/>
        <v>0.1903200129</v>
      </c>
      <c r="AN292" s="8"/>
      <c r="AO292" s="8" t="s">
        <v>552</v>
      </c>
      <c r="AP292" s="8" t="s">
        <v>553</v>
      </c>
      <c r="AQ292" s="8" t="s">
        <v>501</v>
      </c>
      <c r="AR292" s="27">
        <f t="shared" ref="AR292:BC292" si="309">LOG10(Z292+1)</f>
        <v>0</v>
      </c>
      <c r="AS292" s="27">
        <f t="shared" si="309"/>
        <v>0.1015723566</v>
      </c>
      <c r="AT292" s="27">
        <f t="shared" si="309"/>
        <v>0.05701431735</v>
      </c>
      <c r="AU292" s="27">
        <f t="shared" si="309"/>
        <v>0</v>
      </c>
      <c r="AV292" s="27">
        <f t="shared" si="309"/>
        <v>0</v>
      </c>
      <c r="AW292" s="27">
        <f t="shared" si="309"/>
        <v>0.06262639748</v>
      </c>
      <c r="AX292" s="27">
        <f t="shared" si="309"/>
        <v>0.07476026449</v>
      </c>
      <c r="AY292" s="27">
        <f t="shared" si="309"/>
        <v>0.04434747647</v>
      </c>
      <c r="AZ292" s="27">
        <f t="shared" si="309"/>
        <v>0.03310689157</v>
      </c>
      <c r="BA292" s="27">
        <f t="shared" si="309"/>
        <v>0.04110374057</v>
      </c>
      <c r="BB292" s="27">
        <f t="shared" si="309"/>
        <v>0.04161097844</v>
      </c>
      <c r="BC292" s="27">
        <f t="shared" si="309"/>
        <v>0.1952159854</v>
      </c>
      <c r="BD292" s="8"/>
      <c r="BE292" s="8"/>
      <c r="BF292" s="8"/>
      <c r="BG292" s="8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8"/>
      <c r="BU292" s="8"/>
      <c r="BV292" s="8"/>
      <c r="BW292" s="8"/>
    </row>
    <row r="293">
      <c r="A293" s="20" t="s">
        <v>554</v>
      </c>
      <c r="B293" s="8" t="s">
        <v>88</v>
      </c>
      <c r="C293" s="8">
        <v>248.0</v>
      </c>
      <c r="D293" s="8">
        <f t="shared" si="259"/>
        <v>744</v>
      </c>
      <c r="E293" s="8" t="s">
        <v>501</v>
      </c>
      <c r="F293" s="8">
        <f t="shared" si="3"/>
        <v>0.744</v>
      </c>
      <c r="G293" s="8">
        <v>29731.0</v>
      </c>
      <c r="H293" s="8">
        <v>46065.0</v>
      </c>
      <c r="I293" s="8">
        <v>52192.0</v>
      </c>
      <c r="J293" s="8">
        <v>39944.0</v>
      </c>
      <c r="K293" s="8">
        <v>41096.0</v>
      </c>
      <c r="L293" s="8">
        <v>37229.0</v>
      </c>
      <c r="M293" s="8">
        <v>18597.0</v>
      </c>
      <c r="N293" s="8">
        <v>9458.0</v>
      </c>
      <c r="O293" s="8">
        <v>15261.0</v>
      </c>
      <c r="P293" s="8">
        <v>12100.0</v>
      </c>
      <c r="Q293" s="8">
        <v>12005.0</v>
      </c>
      <c r="R293" s="8">
        <v>12793.0</v>
      </c>
      <c r="S293" s="6"/>
      <c r="T293" s="8"/>
      <c r="U293" s="8"/>
      <c r="V293" s="8"/>
      <c r="W293" s="6" t="s">
        <v>554</v>
      </c>
      <c r="X293" s="8" t="s">
        <v>88</v>
      </c>
      <c r="Y293" s="8" t="s">
        <v>501</v>
      </c>
      <c r="Z293" s="24">
        <f t="shared" si="4"/>
        <v>2299.253251</v>
      </c>
      <c r="AA293" s="24">
        <f t="shared" si="5"/>
        <v>2385.94692</v>
      </c>
      <c r="AB293" s="24">
        <f t="shared" si="6"/>
        <v>2878.561249</v>
      </c>
      <c r="AC293" s="24">
        <f t="shared" si="7"/>
        <v>2349.591774</v>
      </c>
      <c r="AD293" s="24">
        <f t="shared" si="8"/>
        <v>2246.301714</v>
      </c>
      <c r="AE293" s="24">
        <f t="shared" si="9"/>
        <v>2270.371075</v>
      </c>
      <c r="AF293" s="24">
        <f t="shared" si="10"/>
        <v>915.603214</v>
      </c>
      <c r="AG293" s="24">
        <f t="shared" si="11"/>
        <v>799.5198485</v>
      </c>
      <c r="AH293" s="24">
        <f t="shared" si="12"/>
        <v>950.5142157</v>
      </c>
      <c r="AI293" s="24">
        <f t="shared" si="13"/>
        <v>944.4506887</v>
      </c>
      <c r="AJ293" s="24">
        <f t="shared" si="14"/>
        <v>949.1619228</v>
      </c>
      <c r="AK293" s="24">
        <f t="shared" si="15"/>
        <v>1141.759128</v>
      </c>
      <c r="AL293" s="28">
        <f t="shared" si="16"/>
        <v>2405.004331</v>
      </c>
      <c r="AM293" s="26">
        <f t="shared" si="17"/>
        <v>950.1681697</v>
      </c>
      <c r="AN293" s="8"/>
      <c r="AO293" s="8" t="s">
        <v>554</v>
      </c>
      <c r="AP293" s="8" t="s">
        <v>88</v>
      </c>
      <c r="AQ293" s="8" t="s">
        <v>501</v>
      </c>
      <c r="AR293" s="27">
        <f t="shared" ref="AR293:BC293" si="310">LOG10(Z293+1)</f>
        <v>3.361775653</v>
      </c>
      <c r="AS293" s="27">
        <f t="shared" si="310"/>
        <v>3.377842761</v>
      </c>
      <c r="AT293" s="27">
        <f t="shared" si="310"/>
        <v>3.45932632</v>
      </c>
      <c r="AU293" s="27">
        <f t="shared" si="310"/>
        <v>3.371177212</v>
      </c>
      <c r="AV293" s="27">
        <f t="shared" si="310"/>
        <v>3.351661383</v>
      </c>
      <c r="AW293" s="27">
        <f t="shared" si="310"/>
        <v>3.356288091</v>
      </c>
      <c r="AX293" s="27">
        <f t="shared" si="310"/>
        <v>2.962181376</v>
      </c>
      <c r="AY293" s="27">
        <f t="shared" si="310"/>
        <v>2.903372105</v>
      </c>
      <c r="AZ293" s="27">
        <f t="shared" si="310"/>
        <v>2.978415281</v>
      </c>
      <c r="BA293" s="27">
        <f t="shared" si="310"/>
        <v>2.975638883</v>
      </c>
      <c r="BB293" s="27">
        <f t="shared" si="310"/>
        <v>2.977797622</v>
      </c>
      <c r="BC293" s="27">
        <f t="shared" si="310"/>
        <v>3.057954699</v>
      </c>
      <c r="BD293" s="8"/>
      <c r="BE293" s="8"/>
      <c r="BF293" s="8"/>
      <c r="BG293" s="8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8"/>
      <c r="BU293" s="8"/>
      <c r="BV293" s="8"/>
      <c r="BW293" s="8"/>
    </row>
    <row r="294">
      <c r="A294" s="20" t="s">
        <v>555</v>
      </c>
      <c r="B294" s="8" t="s">
        <v>88</v>
      </c>
      <c r="C294" s="8">
        <v>258.0</v>
      </c>
      <c r="D294" s="8">
        <f t="shared" si="259"/>
        <v>774</v>
      </c>
      <c r="E294" s="8" t="s">
        <v>501</v>
      </c>
      <c r="F294" s="8">
        <f t="shared" si="3"/>
        <v>0.774</v>
      </c>
      <c r="G294" s="8">
        <v>6.0</v>
      </c>
      <c r="H294" s="8">
        <v>28.0</v>
      </c>
      <c r="I294" s="8">
        <v>13.0</v>
      </c>
      <c r="J294" s="8">
        <v>28.0</v>
      </c>
      <c r="K294" s="8">
        <v>30.0</v>
      </c>
      <c r="L294" s="8">
        <v>16.0</v>
      </c>
      <c r="M294" s="8">
        <v>75.0</v>
      </c>
      <c r="N294" s="8">
        <v>15.0</v>
      </c>
      <c r="O294" s="8">
        <v>34.0</v>
      </c>
      <c r="P294" s="8">
        <v>23.0</v>
      </c>
      <c r="Q294" s="8">
        <v>20.0</v>
      </c>
      <c r="R294" s="8">
        <v>9.0</v>
      </c>
      <c r="S294" s="6"/>
      <c r="T294" s="8"/>
      <c r="U294" s="8"/>
      <c r="V294" s="8"/>
      <c r="W294" s="6" t="s">
        <v>555</v>
      </c>
      <c r="X294" s="8" t="s">
        <v>88</v>
      </c>
      <c r="Y294" s="8" t="s">
        <v>501</v>
      </c>
      <c r="Z294" s="24">
        <f t="shared" si="4"/>
        <v>0.4460263512</v>
      </c>
      <c r="AA294" s="24">
        <f t="shared" si="5"/>
        <v>1.394054358</v>
      </c>
      <c r="AB294" s="24">
        <f t="shared" si="6"/>
        <v>0.6892025291</v>
      </c>
      <c r="AC294" s="24">
        <f t="shared" si="7"/>
        <v>1.583182083</v>
      </c>
      <c r="AD294" s="24">
        <f t="shared" si="8"/>
        <v>1.576237898</v>
      </c>
      <c r="AE294" s="24">
        <f t="shared" si="9"/>
        <v>0.9379235311</v>
      </c>
      <c r="AF294" s="24">
        <f t="shared" si="10"/>
        <v>3.549422154</v>
      </c>
      <c r="AG294" s="24">
        <f t="shared" si="11"/>
        <v>1.218858174</v>
      </c>
      <c r="AH294" s="24">
        <f t="shared" si="12"/>
        <v>2.035572223</v>
      </c>
      <c r="AI294" s="24">
        <f t="shared" si="13"/>
        <v>1.725654023</v>
      </c>
      <c r="AJ294" s="24">
        <f t="shared" si="14"/>
        <v>1.51998784</v>
      </c>
      <c r="AK294" s="24">
        <f t="shared" si="15"/>
        <v>0.7721053769</v>
      </c>
      <c r="AL294" s="28">
        <f t="shared" si="16"/>
        <v>1.104437792</v>
      </c>
      <c r="AM294" s="26">
        <f t="shared" si="17"/>
        <v>1.803599965</v>
      </c>
      <c r="AN294" s="8"/>
      <c r="AO294" s="8" t="s">
        <v>555</v>
      </c>
      <c r="AP294" s="8" t="s">
        <v>88</v>
      </c>
      <c r="AQ294" s="8" t="s">
        <v>501</v>
      </c>
      <c r="AR294" s="27">
        <f t="shared" ref="AR294:BC294" si="311">LOG10(Z294+1)</f>
        <v>0.1601762073</v>
      </c>
      <c r="AS294" s="27">
        <f t="shared" si="311"/>
        <v>0.379134007</v>
      </c>
      <c r="AT294" s="27">
        <f t="shared" si="311"/>
        <v>0.227681723</v>
      </c>
      <c r="AU294" s="27">
        <f t="shared" si="311"/>
        <v>0.4121550197</v>
      </c>
      <c r="AV294" s="27">
        <f t="shared" si="311"/>
        <v>0.4109859647</v>
      </c>
      <c r="AW294" s="27">
        <f t="shared" si="311"/>
        <v>0.2873366361</v>
      </c>
      <c r="AX294" s="27">
        <f t="shared" si="311"/>
        <v>0.6579562381</v>
      </c>
      <c r="AY294" s="27">
        <f t="shared" si="311"/>
        <v>0.3461295436</v>
      </c>
      <c r="AZ294" s="27">
        <f t="shared" si="311"/>
        <v>0.4822405702</v>
      </c>
      <c r="BA294" s="27">
        <f t="shared" si="311"/>
        <v>0.4354707284</v>
      </c>
      <c r="BB294" s="27">
        <f t="shared" si="311"/>
        <v>0.4013984452</v>
      </c>
      <c r="BC294" s="27">
        <f t="shared" si="311"/>
        <v>0.2484895433</v>
      </c>
      <c r="BD294" s="8"/>
      <c r="BE294" s="8"/>
      <c r="BF294" s="8"/>
      <c r="BG294" s="8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8"/>
      <c r="BU294" s="8"/>
      <c r="BV294" s="8"/>
      <c r="BW294" s="8"/>
    </row>
    <row r="295">
      <c r="A295" s="20" t="s">
        <v>556</v>
      </c>
      <c r="B295" s="8" t="s">
        <v>557</v>
      </c>
      <c r="C295" s="8">
        <v>246.0</v>
      </c>
      <c r="D295" s="8">
        <f t="shared" si="259"/>
        <v>738</v>
      </c>
      <c r="E295" s="8" t="s">
        <v>501</v>
      </c>
      <c r="F295" s="8">
        <f t="shared" si="3"/>
        <v>0.738</v>
      </c>
      <c r="G295" s="8">
        <v>88.0</v>
      </c>
      <c r="H295" s="8">
        <v>69.0</v>
      </c>
      <c r="I295" s="8">
        <v>43.0</v>
      </c>
      <c r="J295" s="8">
        <v>87.0</v>
      </c>
      <c r="K295" s="8">
        <v>103.0</v>
      </c>
      <c r="L295" s="8">
        <v>97.0</v>
      </c>
      <c r="M295" s="8">
        <v>147.0</v>
      </c>
      <c r="N295" s="8">
        <v>101.0</v>
      </c>
      <c r="O295" s="8">
        <v>133.0</v>
      </c>
      <c r="P295" s="8">
        <v>72.0</v>
      </c>
      <c r="Q295" s="8">
        <v>58.0</v>
      </c>
      <c r="R295" s="8">
        <v>94.0</v>
      </c>
      <c r="S295" s="6"/>
      <c r="T295" s="8"/>
      <c r="U295" s="8"/>
      <c r="V295" s="8"/>
      <c r="W295" s="6" t="s">
        <v>556</v>
      </c>
      <c r="X295" s="8" t="s">
        <v>557</v>
      </c>
      <c r="Y295" s="8" t="s">
        <v>501</v>
      </c>
      <c r="Z295" s="24">
        <f t="shared" si="4"/>
        <v>6.860828102</v>
      </c>
      <c r="AA295" s="24">
        <f t="shared" si="5"/>
        <v>3.602926203</v>
      </c>
      <c r="AB295" s="24">
        <f t="shared" si="6"/>
        <v>2.390873314</v>
      </c>
      <c r="AC295" s="24">
        <f t="shared" si="7"/>
        <v>5.159132554</v>
      </c>
      <c r="AD295" s="24">
        <f t="shared" si="8"/>
        <v>5.675737929</v>
      </c>
      <c r="AE295" s="24">
        <f t="shared" si="9"/>
        <v>5.963535134</v>
      </c>
      <c r="AF295" s="24">
        <f t="shared" si="10"/>
        <v>7.296226808</v>
      </c>
      <c r="AG295" s="24">
        <f t="shared" si="11"/>
        <v>8.607318778</v>
      </c>
      <c r="AH295" s="24">
        <f t="shared" si="12"/>
        <v>8.351102973</v>
      </c>
      <c r="AI295" s="24">
        <f t="shared" si="13"/>
        <v>5.665561882</v>
      </c>
      <c r="AJ295" s="24">
        <f t="shared" si="14"/>
        <v>4.622987406</v>
      </c>
      <c r="AK295" s="24">
        <f t="shared" si="15"/>
        <v>8.457587896</v>
      </c>
      <c r="AL295" s="28">
        <f t="shared" si="16"/>
        <v>4.942172206</v>
      </c>
      <c r="AM295" s="26">
        <f t="shared" si="17"/>
        <v>7.166797624</v>
      </c>
      <c r="AN295" s="8"/>
      <c r="AO295" s="8" t="s">
        <v>556</v>
      </c>
      <c r="AP295" s="8" t="s">
        <v>557</v>
      </c>
      <c r="AQ295" s="8" t="s">
        <v>501</v>
      </c>
      <c r="AR295" s="27">
        <f t="shared" ref="AR295:BC295" si="312">LOG10(Z295+1)</f>
        <v>0.8954682994</v>
      </c>
      <c r="AS295" s="27">
        <f t="shared" si="312"/>
        <v>0.663034012</v>
      </c>
      <c r="AT295" s="27">
        <f t="shared" si="312"/>
        <v>0.5303115644</v>
      </c>
      <c r="AU295" s="27">
        <f t="shared" si="312"/>
        <v>0.7895195509</v>
      </c>
      <c r="AV295" s="27">
        <f t="shared" si="312"/>
        <v>0.8244992791</v>
      </c>
      <c r="AW295" s="27">
        <f t="shared" si="312"/>
        <v>0.8428297712</v>
      </c>
      <c r="AX295" s="27">
        <f t="shared" si="312"/>
        <v>0.9188806166</v>
      </c>
      <c r="AY295" s="27">
        <f t="shared" si="312"/>
        <v>0.9826022011</v>
      </c>
      <c r="AZ295" s="27">
        <f t="shared" si="312"/>
        <v>0.9708628394</v>
      </c>
      <c r="BA295" s="27">
        <f t="shared" si="312"/>
        <v>0.8238367647</v>
      </c>
      <c r="BB295" s="27">
        <f t="shared" si="312"/>
        <v>0.7499671108</v>
      </c>
      <c r="BC295" s="27">
        <f t="shared" si="312"/>
        <v>0.9757803862</v>
      </c>
      <c r="BD295" s="8"/>
      <c r="BE295" s="8"/>
      <c r="BF295" s="8"/>
      <c r="BG295" s="8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8"/>
      <c r="BU295" s="8"/>
      <c r="BV295" s="8"/>
      <c r="BW295" s="8"/>
    </row>
    <row r="296">
      <c r="A296" s="20" t="s">
        <v>558</v>
      </c>
      <c r="B296" s="8" t="s">
        <v>559</v>
      </c>
      <c r="C296" s="8">
        <v>258.0</v>
      </c>
      <c r="D296" s="8">
        <f t="shared" si="259"/>
        <v>774</v>
      </c>
      <c r="E296" s="8" t="s">
        <v>501</v>
      </c>
      <c r="F296" s="8">
        <f t="shared" si="3"/>
        <v>0.774</v>
      </c>
      <c r="G296" s="8">
        <v>927.0</v>
      </c>
      <c r="H296" s="8">
        <v>861.0</v>
      </c>
      <c r="I296" s="8">
        <v>948.0</v>
      </c>
      <c r="J296" s="8">
        <v>917.0</v>
      </c>
      <c r="K296" s="8">
        <v>1324.0</v>
      </c>
      <c r="L296" s="8">
        <v>1258.0</v>
      </c>
      <c r="M296" s="8">
        <v>1253.0</v>
      </c>
      <c r="N296" s="8">
        <v>872.0</v>
      </c>
      <c r="O296" s="8">
        <v>1478.0</v>
      </c>
      <c r="P296" s="8">
        <v>793.0</v>
      </c>
      <c r="Q296" s="8">
        <v>1052.0</v>
      </c>
      <c r="R296" s="8">
        <v>856.0</v>
      </c>
      <c r="S296" s="6"/>
      <c r="T296" s="8"/>
      <c r="U296" s="8"/>
      <c r="V296" s="8"/>
      <c r="W296" s="6" t="s">
        <v>558</v>
      </c>
      <c r="X296" s="8" t="s">
        <v>559</v>
      </c>
      <c r="Y296" s="8" t="s">
        <v>501</v>
      </c>
      <c r="Z296" s="24">
        <f t="shared" si="4"/>
        <v>68.91107127</v>
      </c>
      <c r="AA296" s="24">
        <f t="shared" si="5"/>
        <v>42.86717151</v>
      </c>
      <c r="AB296" s="24">
        <f t="shared" si="6"/>
        <v>50.25876904</v>
      </c>
      <c r="AC296" s="24">
        <f t="shared" si="7"/>
        <v>51.84921322</v>
      </c>
      <c r="AD296" s="24">
        <f t="shared" si="8"/>
        <v>69.56463258</v>
      </c>
      <c r="AE296" s="24">
        <f t="shared" si="9"/>
        <v>73.74423763</v>
      </c>
      <c r="AF296" s="24">
        <f t="shared" si="10"/>
        <v>59.29901279</v>
      </c>
      <c r="AG296" s="24">
        <f t="shared" si="11"/>
        <v>70.8562885</v>
      </c>
      <c r="AH296" s="24">
        <f t="shared" si="12"/>
        <v>88.48752194</v>
      </c>
      <c r="AI296" s="24">
        <f t="shared" si="13"/>
        <v>59.49754957</v>
      </c>
      <c r="AJ296" s="24">
        <f t="shared" si="14"/>
        <v>79.95136039</v>
      </c>
      <c r="AK296" s="24">
        <f t="shared" si="15"/>
        <v>73.4358003</v>
      </c>
      <c r="AL296" s="28">
        <f t="shared" si="16"/>
        <v>59.53251588</v>
      </c>
      <c r="AM296" s="26">
        <f t="shared" si="17"/>
        <v>71.92125558</v>
      </c>
      <c r="AN296" s="8"/>
      <c r="AO296" s="8" t="s">
        <v>558</v>
      </c>
      <c r="AP296" s="8" t="s">
        <v>559</v>
      </c>
      <c r="AQ296" s="8" t="s">
        <v>501</v>
      </c>
      <c r="AR296" s="27">
        <f t="shared" ref="AR296:BC296" si="313">LOG10(Z296+1)</f>
        <v>1.844545957</v>
      </c>
      <c r="AS296" s="27">
        <f t="shared" si="313"/>
        <v>1.642139633</v>
      </c>
      <c r="AT296" s="27">
        <f t="shared" si="313"/>
        <v>1.709768173</v>
      </c>
      <c r="AU296" s="27">
        <f t="shared" si="313"/>
        <v>1.723038526</v>
      </c>
      <c r="AV296" s="27">
        <f t="shared" si="313"/>
        <v>1.848587085</v>
      </c>
      <c r="AW296" s="27">
        <f t="shared" si="313"/>
        <v>1.873577717</v>
      </c>
      <c r="AX296" s="27">
        <f t="shared" si="313"/>
        <v>1.780310202</v>
      </c>
      <c r="AY296" s="27">
        <f t="shared" si="313"/>
        <v>1.856464781</v>
      </c>
      <c r="AZ296" s="27">
        <f t="shared" si="313"/>
        <v>1.951762482</v>
      </c>
      <c r="BA296" s="27">
        <f t="shared" si="313"/>
        <v>1.781737784</v>
      </c>
      <c r="BB296" s="27">
        <f t="shared" si="313"/>
        <v>1.908224151</v>
      </c>
      <c r="BC296" s="27">
        <f t="shared" si="313"/>
        <v>1.871781862</v>
      </c>
      <c r="BD296" s="8"/>
      <c r="BE296" s="8"/>
      <c r="BF296" s="8"/>
      <c r="BG296" s="8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8"/>
      <c r="BU296" s="8"/>
      <c r="BV296" s="8"/>
      <c r="BW296" s="8"/>
    </row>
    <row r="297">
      <c r="A297" s="20" t="s">
        <v>560</v>
      </c>
      <c r="B297" s="8" t="s">
        <v>561</v>
      </c>
      <c r="C297" s="8">
        <v>249.0</v>
      </c>
      <c r="D297" s="8">
        <f t="shared" si="259"/>
        <v>747</v>
      </c>
      <c r="E297" s="8" t="s">
        <v>501</v>
      </c>
      <c r="F297" s="8">
        <f t="shared" si="3"/>
        <v>0.747</v>
      </c>
      <c r="G297" s="8">
        <v>9727.0</v>
      </c>
      <c r="H297" s="8">
        <v>12054.0</v>
      </c>
      <c r="I297" s="8">
        <v>11731.0</v>
      </c>
      <c r="J297" s="8">
        <v>13981.0</v>
      </c>
      <c r="K297" s="8">
        <v>15873.0</v>
      </c>
      <c r="L297" s="8">
        <v>14251.0</v>
      </c>
      <c r="M297" s="8">
        <v>8420.0</v>
      </c>
      <c r="N297" s="8">
        <v>5648.0</v>
      </c>
      <c r="O297" s="8">
        <v>8268.0</v>
      </c>
      <c r="P297" s="8">
        <v>5360.0</v>
      </c>
      <c r="Q297" s="8">
        <v>6623.0</v>
      </c>
      <c r="R297" s="8">
        <v>5806.0</v>
      </c>
      <c r="S297" s="6"/>
      <c r="T297" s="8"/>
      <c r="U297" s="8"/>
      <c r="V297" s="8"/>
      <c r="W297" s="6" t="s">
        <v>560</v>
      </c>
      <c r="X297" s="8" t="s">
        <v>561</v>
      </c>
      <c r="Y297" s="8" t="s">
        <v>501</v>
      </c>
      <c r="Z297" s="24">
        <f t="shared" si="4"/>
        <v>749.2185851</v>
      </c>
      <c r="AA297" s="24">
        <f t="shared" si="5"/>
        <v>621.8322229</v>
      </c>
      <c r="AB297" s="24">
        <f t="shared" si="6"/>
        <v>644.4050034</v>
      </c>
      <c r="AC297" s="24">
        <f t="shared" si="7"/>
        <v>819.0896335</v>
      </c>
      <c r="AD297" s="24">
        <f t="shared" si="8"/>
        <v>864.1315976</v>
      </c>
      <c r="AE297" s="24">
        <f t="shared" si="9"/>
        <v>865.5918289</v>
      </c>
      <c r="AF297" s="24">
        <f t="shared" si="10"/>
        <v>412.8847502</v>
      </c>
      <c r="AG297" s="24">
        <f t="shared" si="11"/>
        <v>475.5289502</v>
      </c>
      <c r="AH297" s="24">
        <f t="shared" si="12"/>
        <v>512.8949533</v>
      </c>
      <c r="AI297" s="24">
        <f t="shared" si="13"/>
        <v>416.6880453</v>
      </c>
      <c r="AJ297" s="24">
        <f t="shared" si="14"/>
        <v>521.5371289</v>
      </c>
      <c r="AK297" s="24">
        <f t="shared" si="15"/>
        <v>516.0971464</v>
      </c>
      <c r="AL297" s="28">
        <f t="shared" si="16"/>
        <v>760.7114786</v>
      </c>
      <c r="AM297" s="26">
        <f t="shared" si="17"/>
        <v>475.9384957</v>
      </c>
      <c r="AN297" s="8"/>
      <c r="AO297" s="8" t="s">
        <v>560</v>
      </c>
      <c r="AP297" s="8" t="s">
        <v>561</v>
      </c>
      <c r="AQ297" s="8" t="s">
        <v>501</v>
      </c>
      <c r="AR297" s="27">
        <f t="shared" ref="AR297:BC297" si="314">LOG10(Z297+1)</f>
        <v>2.875187819</v>
      </c>
      <c r="AS297" s="27">
        <f t="shared" si="314"/>
        <v>2.794371073</v>
      </c>
      <c r="AT297" s="27">
        <f t="shared" si="314"/>
        <v>2.809832328</v>
      </c>
      <c r="AU297" s="27">
        <f t="shared" si="314"/>
        <v>2.913861322</v>
      </c>
      <c r="AV297" s="27">
        <f t="shared" si="314"/>
        <v>2.937082174</v>
      </c>
      <c r="AW297" s="27">
        <f t="shared" si="314"/>
        <v>2.93781459</v>
      </c>
      <c r="AX297" s="27">
        <f t="shared" si="314"/>
        <v>2.616879425</v>
      </c>
      <c r="AY297" s="27">
        <f t="shared" si="314"/>
        <v>2.67808929</v>
      </c>
      <c r="AZ297" s="27">
        <f t="shared" si="314"/>
        <v>2.710874353</v>
      </c>
      <c r="BA297" s="27">
        <f t="shared" si="314"/>
        <v>2.620852045</v>
      </c>
      <c r="BB297" s="27">
        <f t="shared" si="314"/>
        <v>2.718117155</v>
      </c>
      <c r="BC297" s="27">
        <f t="shared" si="314"/>
        <v>2.713572141</v>
      </c>
      <c r="BD297" s="8"/>
      <c r="BE297" s="8"/>
      <c r="BF297" s="8"/>
      <c r="BG297" s="8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8"/>
      <c r="BU297" s="8"/>
      <c r="BV297" s="8"/>
      <c r="BW297" s="8"/>
    </row>
    <row r="298">
      <c r="A298" s="20" t="s">
        <v>562</v>
      </c>
      <c r="B298" s="8" t="s">
        <v>563</v>
      </c>
      <c r="C298" s="8">
        <v>246.0</v>
      </c>
      <c r="D298" s="8">
        <f t="shared" si="259"/>
        <v>738</v>
      </c>
      <c r="E298" s="8" t="s">
        <v>501</v>
      </c>
      <c r="F298" s="8">
        <f t="shared" si="3"/>
        <v>0.738</v>
      </c>
      <c r="G298" s="8">
        <v>11618.0</v>
      </c>
      <c r="H298" s="8">
        <v>17664.0</v>
      </c>
      <c r="I298" s="8">
        <v>17170.0</v>
      </c>
      <c r="J298" s="8">
        <v>16289.0</v>
      </c>
      <c r="K298" s="8">
        <v>16662.0</v>
      </c>
      <c r="L298" s="8">
        <v>16615.0</v>
      </c>
      <c r="M298" s="8">
        <v>15768.0</v>
      </c>
      <c r="N298" s="8">
        <v>8262.0</v>
      </c>
      <c r="O298" s="8">
        <v>15357.0</v>
      </c>
      <c r="P298" s="8">
        <v>11926.0</v>
      </c>
      <c r="Q298" s="8">
        <v>13226.0</v>
      </c>
      <c r="R298" s="8">
        <v>9409.0</v>
      </c>
      <c r="S298" s="6"/>
      <c r="T298" s="8"/>
      <c r="U298" s="8"/>
      <c r="V298" s="8"/>
      <c r="W298" s="6" t="s">
        <v>562</v>
      </c>
      <c r="X298" s="8" t="s">
        <v>563</v>
      </c>
      <c r="Y298" s="8" t="s">
        <v>501</v>
      </c>
      <c r="Z298" s="24">
        <f t="shared" si="4"/>
        <v>905.7852374</v>
      </c>
      <c r="AA298" s="24">
        <f t="shared" si="5"/>
        <v>922.3491079</v>
      </c>
      <c r="AB298" s="24">
        <f t="shared" si="6"/>
        <v>954.6812743</v>
      </c>
      <c r="AC298" s="24">
        <f t="shared" si="7"/>
        <v>965.9437951</v>
      </c>
      <c r="AD298" s="24">
        <f t="shared" si="8"/>
        <v>918.1470424</v>
      </c>
      <c r="AE298" s="24">
        <f t="shared" si="9"/>
        <v>1021.485941</v>
      </c>
      <c r="AF298" s="24">
        <f t="shared" si="10"/>
        <v>782.6320021</v>
      </c>
      <c r="AG298" s="24">
        <f t="shared" si="11"/>
        <v>704.0957202</v>
      </c>
      <c r="AH298" s="24">
        <f t="shared" si="12"/>
        <v>964.2698373</v>
      </c>
      <c r="AI298" s="24">
        <f t="shared" si="13"/>
        <v>938.4373751</v>
      </c>
      <c r="AJ298" s="24">
        <f t="shared" si="14"/>
        <v>1054.200542</v>
      </c>
      <c r="AK298" s="24">
        <f t="shared" si="15"/>
        <v>846.5685586</v>
      </c>
      <c r="AL298" s="28">
        <f t="shared" si="16"/>
        <v>948.0653997</v>
      </c>
      <c r="AM298" s="26">
        <f t="shared" si="17"/>
        <v>881.7006726</v>
      </c>
      <c r="AN298" s="8"/>
      <c r="AO298" s="8" t="s">
        <v>562</v>
      </c>
      <c r="AP298" s="8" t="s">
        <v>563</v>
      </c>
      <c r="AQ298" s="8" t="s">
        <v>501</v>
      </c>
      <c r="AR298" s="27">
        <f t="shared" ref="AR298:BC298" si="315">LOG10(Z298+1)</f>
        <v>2.957504441</v>
      </c>
      <c r="AS298" s="27">
        <f t="shared" si="315"/>
        <v>2.965365934</v>
      </c>
      <c r="AT298" s="27">
        <f t="shared" si="315"/>
        <v>2.980313077</v>
      </c>
      <c r="AU298" s="27">
        <f t="shared" si="315"/>
        <v>2.985401231</v>
      </c>
      <c r="AV298" s="27">
        <f t="shared" si="315"/>
        <v>2.963384994</v>
      </c>
      <c r="AW298" s="27">
        <f t="shared" si="315"/>
        <v>3.009657345</v>
      </c>
      <c r="AX298" s="27">
        <f t="shared" si="315"/>
        <v>2.894112164</v>
      </c>
      <c r="AY298" s="27">
        <f t="shared" si="315"/>
        <v>2.848248079</v>
      </c>
      <c r="AZ298" s="27">
        <f t="shared" si="315"/>
        <v>2.984648736</v>
      </c>
      <c r="BA298" s="27">
        <f t="shared" si="315"/>
        <v>2.972867834</v>
      </c>
      <c r="BB298" s="27">
        <f t="shared" si="315"/>
        <v>3.023335006</v>
      </c>
      <c r="BC298" s="27">
        <f t="shared" si="315"/>
        <v>2.928174838</v>
      </c>
      <c r="BD298" s="8"/>
      <c r="BE298" s="8"/>
      <c r="BF298" s="8"/>
      <c r="BG298" s="8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8"/>
      <c r="BU298" s="8"/>
      <c r="BV298" s="8"/>
      <c r="BW298" s="8"/>
    </row>
    <row r="299">
      <c r="A299" s="20" t="s">
        <v>564</v>
      </c>
      <c r="B299" s="8" t="s">
        <v>565</v>
      </c>
      <c r="C299" s="8">
        <v>250.0</v>
      </c>
      <c r="D299" s="8">
        <f t="shared" si="259"/>
        <v>750</v>
      </c>
      <c r="E299" s="8" t="s">
        <v>501</v>
      </c>
      <c r="F299" s="8">
        <f t="shared" si="3"/>
        <v>0.75</v>
      </c>
      <c r="G299" s="8">
        <v>2817.0</v>
      </c>
      <c r="H299" s="8">
        <v>5348.0</v>
      </c>
      <c r="I299" s="8">
        <v>7203.0</v>
      </c>
      <c r="J299" s="8">
        <v>4437.0</v>
      </c>
      <c r="K299" s="8">
        <v>3943.0</v>
      </c>
      <c r="L299" s="8">
        <v>4874.0</v>
      </c>
      <c r="M299" s="8">
        <v>5107.0</v>
      </c>
      <c r="N299" s="8">
        <v>2976.0</v>
      </c>
      <c r="O299" s="8">
        <v>4998.0</v>
      </c>
      <c r="P299" s="8">
        <v>3446.0</v>
      </c>
      <c r="Q299" s="8">
        <v>3868.0</v>
      </c>
      <c r="R299" s="8">
        <v>3479.0</v>
      </c>
      <c r="S299" s="6"/>
      <c r="T299" s="8"/>
      <c r="U299" s="8"/>
      <c r="V299" s="8"/>
      <c r="W299" s="6" t="s">
        <v>564</v>
      </c>
      <c r="X299" s="8" t="s">
        <v>565</v>
      </c>
      <c r="Y299" s="8" t="s">
        <v>501</v>
      </c>
      <c r="Z299" s="24">
        <f t="shared" si="4"/>
        <v>216.1104718</v>
      </c>
      <c r="AA299" s="24">
        <f t="shared" si="5"/>
        <v>274.7848426</v>
      </c>
      <c r="AB299" s="24">
        <f t="shared" si="6"/>
        <v>394.0910956</v>
      </c>
      <c r="AC299" s="24">
        <f t="shared" si="7"/>
        <v>258.9059081</v>
      </c>
      <c r="AD299" s="24">
        <f t="shared" si="8"/>
        <v>213.7996476</v>
      </c>
      <c r="AE299" s="24">
        <f t="shared" si="9"/>
        <v>294.8578342</v>
      </c>
      <c r="AF299" s="24">
        <f t="shared" si="10"/>
        <v>249.4261294</v>
      </c>
      <c r="AG299" s="24">
        <f t="shared" si="11"/>
        <v>249.5597484</v>
      </c>
      <c r="AH299" s="24">
        <f t="shared" si="12"/>
        <v>308.8044486</v>
      </c>
      <c r="AI299" s="24">
        <f t="shared" si="13"/>
        <v>266.8215254</v>
      </c>
      <c r="AJ299" s="24">
        <f t="shared" si="14"/>
        <v>303.372549</v>
      </c>
      <c r="AK299" s="24">
        <f t="shared" si="15"/>
        <v>308.0123949</v>
      </c>
      <c r="AL299" s="28">
        <f t="shared" si="16"/>
        <v>275.4249667</v>
      </c>
      <c r="AM299" s="26">
        <f t="shared" si="17"/>
        <v>280.9994659</v>
      </c>
      <c r="AN299" s="8"/>
      <c r="AO299" s="8" t="s">
        <v>564</v>
      </c>
      <c r="AP299" s="8" t="s">
        <v>565</v>
      </c>
      <c r="AQ299" s="8" t="s">
        <v>501</v>
      </c>
      <c r="AR299" s="27">
        <f t="shared" ref="AR299:BC299" si="316">LOG10(Z299+1)</f>
        <v>2.336680771</v>
      </c>
      <c r="AS299" s="27">
        <f t="shared" si="316"/>
        <v>2.440570393</v>
      </c>
      <c r="AT299" s="27">
        <f t="shared" si="316"/>
        <v>2.596697242</v>
      </c>
      <c r="AU299" s="27">
        <f t="shared" si="316"/>
        <v>2.414816152</v>
      </c>
      <c r="AV299" s="27">
        <f t="shared" si="316"/>
        <v>2.332033564</v>
      </c>
      <c r="AW299" s="27">
        <f t="shared" si="316"/>
        <v>2.471083074</v>
      </c>
      <c r="AX299" s="27">
        <f t="shared" si="316"/>
        <v>2.398679641</v>
      </c>
      <c r="AY299" s="27">
        <f t="shared" si="316"/>
        <v>2.398911304</v>
      </c>
      <c r="AZ299" s="27">
        <f t="shared" si="316"/>
        <v>2.49108765</v>
      </c>
      <c r="BA299" s="27">
        <f t="shared" si="316"/>
        <v>2.427845479</v>
      </c>
      <c r="BB299" s="27">
        <f t="shared" si="316"/>
        <v>2.483405481</v>
      </c>
      <c r="BC299" s="27">
        <f t="shared" si="316"/>
        <v>2.4899759</v>
      </c>
      <c r="BD299" s="8"/>
      <c r="BE299" s="8"/>
      <c r="BF299" s="8"/>
      <c r="BG299" s="8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8"/>
      <c r="BU299" s="8"/>
      <c r="BV299" s="8"/>
      <c r="BW299" s="8"/>
    </row>
    <row r="300">
      <c r="A300" s="20" t="s">
        <v>566</v>
      </c>
      <c r="B300" s="8" t="s">
        <v>567</v>
      </c>
      <c r="C300" s="8">
        <v>880.0</v>
      </c>
      <c r="D300" s="8">
        <f t="shared" si="259"/>
        <v>2640</v>
      </c>
      <c r="E300" s="8" t="s">
        <v>568</v>
      </c>
      <c r="F300" s="8">
        <f t="shared" si="3"/>
        <v>2.64</v>
      </c>
      <c r="G300" s="8">
        <v>24.0</v>
      </c>
      <c r="H300" s="8">
        <v>25.0</v>
      </c>
      <c r="I300" s="8">
        <v>31.0</v>
      </c>
      <c r="J300" s="8">
        <v>36.0</v>
      </c>
      <c r="K300" s="8">
        <v>49.0</v>
      </c>
      <c r="L300" s="8">
        <v>40.0</v>
      </c>
      <c r="M300" s="8">
        <v>37.0</v>
      </c>
      <c r="N300" s="8">
        <v>33.0</v>
      </c>
      <c r="O300" s="8">
        <v>25.0</v>
      </c>
      <c r="P300" s="8">
        <v>26.0</v>
      </c>
      <c r="Q300" s="8">
        <v>32.0</v>
      </c>
      <c r="R300" s="8">
        <v>25.0</v>
      </c>
      <c r="S300" s="6"/>
      <c r="T300" s="8"/>
      <c r="U300" s="8"/>
      <c r="V300" s="8"/>
      <c r="W300" s="6" t="s">
        <v>566</v>
      </c>
      <c r="X300" s="8" t="s">
        <v>567</v>
      </c>
      <c r="Y300" s="8" t="s">
        <v>568</v>
      </c>
      <c r="Z300" s="24">
        <f t="shared" si="4"/>
        <v>0.5230672665</v>
      </c>
      <c r="AA300" s="24">
        <f t="shared" si="5"/>
        <v>0.3649208852</v>
      </c>
      <c r="AB300" s="24">
        <f t="shared" si="6"/>
        <v>0.4818393206</v>
      </c>
      <c r="AC300" s="24">
        <f t="shared" si="7"/>
        <v>0.596777402</v>
      </c>
      <c r="AD300" s="24">
        <f t="shared" si="8"/>
        <v>0.7548030118</v>
      </c>
      <c r="AE300" s="24">
        <f t="shared" si="9"/>
        <v>0.6874553154</v>
      </c>
      <c r="AF300" s="24">
        <f t="shared" si="10"/>
        <v>0.5133755134</v>
      </c>
      <c r="AG300" s="24">
        <f t="shared" si="11"/>
        <v>0.786163522</v>
      </c>
      <c r="AH300" s="24">
        <f t="shared" si="12"/>
        <v>0.4388182099</v>
      </c>
      <c r="AI300" s="24">
        <f t="shared" si="13"/>
        <v>0.5719213036</v>
      </c>
      <c r="AJ300" s="24">
        <f t="shared" si="14"/>
        <v>0.7130124777</v>
      </c>
      <c r="AK300" s="24">
        <f t="shared" si="15"/>
        <v>0.6287979396</v>
      </c>
      <c r="AL300" s="28">
        <f t="shared" si="16"/>
        <v>0.5681438669</v>
      </c>
      <c r="AM300" s="26">
        <f t="shared" si="17"/>
        <v>0.6086814944</v>
      </c>
      <c r="AN300" s="8"/>
      <c r="AO300" s="8" t="s">
        <v>566</v>
      </c>
      <c r="AP300" s="8" t="s">
        <v>567</v>
      </c>
      <c r="AQ300" s="8" t="s">
        <v>568</v>
      </c>
      <c r="AR300" s="27">
        <f t="shared" ref="AR300:BC300" si="317">LOG10(Z300+1)</f>
        <v>0.1827190844</v>
      </c>
      <c r="AS300" s="27">
        <f t="shared" si="317"/>
        <v>0.1351074791</v>
      </c>
      <c r="AT300" s="27">
        <f t="shared" si="317"/>
        <v>0.1708011146</v>
      </c>
      <c r="AU300" s="27">
        <f t="shared" si="317"/>
        <v>0.2032443777</v>
      </c>
      <c r="AV300" s="27">
        <f t="shared" si="317"/>
        <v>0.2442283711</v>
      </c>
      <c r="AW300" s="27">
        <f t="shared" si="317"/>
        <v>0.2272322813</v>
      </c>
      <c r="AX300" s="27">
        <f t="shared" si="317"/>
        <v>0.1799467027</v>
      </c>
      <c r="AY300" s="27">
        <f t="shared" si="317"/>
        <v>0.2519212157</v>
      </c>
      <c r="AZ300" s="27">
        <f t="shared" si="317"/>
        <v>0.1580059257</v>
      </c>
      <c r="BA300" s="27">
        <f t="shared" si="317"/>
        <v>0.1964307998</v>
      </c>
      <c r="BB300" s="27">
        <f t="shared" si="317"/>
        <v>0.2337605264</v>
      </c>
      <c r="BC300" s="27">
        <f t="shared" si="317"/>
        <v>0.2118672113</v>
      </c>
      <c r="BD300" s="8"/>
      <c r="BE300" s="8"/>
      <c r="BF300" s="8"/>
      <c r="BG300" s="8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8"/>
      <c r="BU300" s="8"/>
      <c r="BV300" s="8"/>
      <c r="BW300" s="8"/>
    </row>
    <row r="301">
      <c r="A301" s="20" t="s">
        <v>569</v>
      </c>
      <c r="B301" s="8" t="s">
        <v>570</v>
      </c>
      <c r="C301" s="8">
        <v>363.0</v>
      </c>
      <c r="D301" s="8">
        <f t="shared" si="259"/>
        <v>1089</v>
      </c>
      <c r="E301" s="8" t="s">
        <v>568</v>
      </c>
      <c r="F301" s="8">
        <f t="shared" si="3"/>
        <v>1.089</v>
      </c>
      <c r="G301" s="8">
        <v>29.0</v>
      </c>
      <c r="H301" s="8">
        <v>12.0</v>
      </c>
      <c r="I301" s="8">
        <v>22.0</v>
      </c>
      <c r="J301" s="8">
        <v>25.0</v>
      </c>
      <c r="K301" s="8">
        <v>14.0</v>
      </c>
      <c r="L301" s="8">
        <v>16.0</v>
      </c>
      <c r="M301" s="8">
        <v>5.0</v>
      </c>
      <c r="N301" s="8">
        <v>11.0</v>
      </c>
      <c r="O301" s="8">
        <v>19.0</v>
      </c>
      <c r="P301" s="8">
        <v>16.0</v>
      </c>
      <c r="Q301" s="8">
        <v>11.0</v>
      </c>
      <c r="R301" s="8">
        <v>3.0</v>
      </c>
      <c r="S301" s="6"/>
      <c r="T301" s="8"/>
      <c r="U301" s="8"/>
      <c r="V301" s="8"/>
      <c r="W301" s="6" t="s">
        <v>569</v>
      </c>
      <c r="X301" s="8" t="s">
        <v>570</v>
      </c>
      <c r="Y301" s="8" t="s">
        <v>568</v>
      </c>
      <c r="Z301" s="24">
        <f t="shared" si="4"/>
        <v>1.532217245</v>
      </c>
      <c r="AA301" s="24">
        <f t="shared" si="5"/>
        <v>0.4246352118</v>
      </c>
      <c r="AB301" s="24">
        <f t="shared" si="6"/>
        <v>0.8289708741</v>
      </c>
      <c r="AC301" s="24">
        <f t="shared" si="7"/>
        <v>1.004675761</v>
      </c>
      <c r="AD301" s="24">
        <f t="shared" si="8"/>
        <v>0.5228072809</v>
      </c>
      <c r="AE301" s="24">
        <f t="shared" si="9"/>
        <v>0.6666233361</v>
      </c>
      <c r="AF301" s="24">
        <f t="shared" si="10"/>
        <v>0.1681819864</v>
      </c>
      <c r="AG301" s="24">
        <f t="shared" si="11"/>
        <v>0.6352836542</v>
      </c>
      <c r="AH301" s="24">
        <f t="shared" si="12"/>
        <v>0.8084893079</v>
      </c>
      <c r="AI301" s="24">
        <f t="shared" si="13"/>
        <v>0.8532159308</v>
      </c>
      <c r="AJ301" s="24">
        <f t="shared" si="14"/>
        <v>0.5941770648</v>
      </c>
      <c r="AK301" s="24">
        <f t="shared" si="15"/>
        <v>0.182923037</v>
      </c>
      <c r="AL301" s="28">
        <f t="shared" si="16"/>
        <v>0.8299882849</v>
      </c>
      <c r="AM301" s="26">
        <f t="shared" si="17"/>
        <v>0.5403784968</v>
      </c>
      <c r="AN301" s="8"/>
      <c r="AO301" s="8" t="s">
        <v>569</v>
      </c>
      <c r="AP301" s="8" t="s">
        <v>570</v>
      </c>
      <c r="AQ301" s="8" t="s">
        <v>568</v>
      </c>
      <c r="AR301" s="27">
        <f t="shared" ref="AR301:BC301" si="318">LOG10(Z301+1)</f>
        <v>0.4035009621</v>
      </c>
      <c r="AS301" s="27">
        <f t="shared" si="318"/>
        <v>0.1537036743</v>
      </c>
      <c r="AT301" s="27">
        <f t="shared" si="318"/>
        <v>0.2622067895</v>
      </c>
      <c r="AU301" s="27">
        <f t="shared" si="318"/>
        <v>0.3020441393</v>
      </c>
      <c r="AV301" s="27">
        <f t="shared" si="318"/>
        <v>0.1826449446</v>
      </c>
      <c r="AW301" s="27">
        <f t="shared" si="318"/>
        <v>0.2218374585</v>
      </c>
      <c r="AX301" s="27">
        <f t="shared" si="318"/>
        <v>0.06751050503</v>
      </c>
      <c r="AY301" s="27">
        <f t="shared" si="318"/>
        <v>0.2135930957</v>
      </c>
      <c r="AZ301" s="27">
        <f t="shared" si="318"/>
        <v>0.2573159455</v>
      </c>
      <c r="BA301" s="27">
        <f t="shared" si="318"/>
        <v>0.2679260249</v>
      </c>
      <c r="BB301" s="27">
        <f t="shared" si="318"/>
        <v>0.2025365567</v>
      </c>
      <c r="BC301" s="27">
        <f t="shared" si="318"/>
        <v>0.07295648959</v>
      </c>
      <c r="BD301" s="8"/>
      <c r="BE301" s="8"/>
      <c r="BF301" s="8"/>
      <c r="BG301" s="8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8"/>
      <c r="BU301" s="8"/>
      <c r="BV301" s="8"/>
      <c r="BW301" s="8"/>
    </row>
    <row r="302">
      <c r="A302" s="20" t="s">
        <v>571</v>
      </c>
      <c r="B302" s="8" t="s">
        <v>572</v>
      </c>
      <c r="C302" s="8">
        <v>1624.0</v>
      </c>
      <c r="D302" s="8">
        <f t="shared" si="259"/>
        <v>4872</v>
      </c>
      <c r="E302" s="8" t="s">
        <v>568</v>
      </c>
      <c r="F302" s="8">
        <f t="shared" si="3"/>
        <v>4.872</v>
      </c>
      <c r="G302" s="8">
        <v>224.0</v>
      </c>
      <c r="H302" s="8">
        <v>212.0</v>
      </c>
      <c r="I302" s="8">
        <v>345.0</v>
      </c>
      <c r="J302" s="8">
        <v>135.0</v>
      </c>
      <c r="K302" s="8">
        <v>289.0</v>
      </c>
      <c r="L302" s="8">
        <v>330.0</v>
      </c>
      <c r="M302" s="8">
        <v>654.0</v>
      </c>
      <c r="N302" s="8">
        <v>339.0</v>
      </c>
      <c r="O302" s="8">
        <v>326.0</v>
      </c>
      <c r="P302" s="8">
        <v>296.0</v>
      </c>
      <c r="Q302" s="8">
        <v>445.0</v>
      </c>
      <c r="R302" s="8">
        <v>264.0</v>
      </c>
      <c r="S302" s="6"/>
      <c r="T302" s="8"/>
      <c r="U302" s="8"/>
      <c r="V302" s="8"/>
      <c r="W302" s="6" t="s">
        <v>571</v>
      </c>
      <c r="X302" s="8" t="s">
        <v>572</v>
      </c>
      <c r="Y302" s="8" t="s">
        <v>568</v>
      </c>
      <c r="Z302" s="24">
        <f t="shared" si="4"/>
        <v>2.645397669</v>
      </c>
      <c r="AA302" s="24">
        <f t="shared" si="5"/>
        <v>1.676838432</v>
      </c>
      <c r="AB302" s="24">
        <f t="shared" si="6"/>
        <v>2.905736885</v>
      </c>
      <c r="AC302" s="24">
        <f t="shared" si="7"/>
        <v>1.21266344</v>
      </c>
      <c r="AD302" s="24">
        <f t="shared" si="8"/>
        <v>2.412303986</v>
      </c>
      <c r="AE302" s="24">
        <f t="shared" si="9"/>
        <v>3.073230043</v>
      </c>
      <c r="AF302" s="24">
        <f t="shared" si="10"/>
        <v>4.917086198</v>
      </c>
      <c r="AG302" s="24">
        <f t="shared" si="11"/>
        <v>4.376181182</v>
      </c>
      <c r="AH302" s="24">
        <f t="shared" si="12"/>
        <v>3.100693795</v>
      </c>
      <c r="AI302" s="24">
        <f t="shared" si="13"/>
        <v>3.528184473</v>
      </c>
      <c r="AJ302" s="24">
        <f t="shared" si="14"/>
        <v>5.372838791</v>
      </c>
      <c r="AK302" s="24">
        <f t="shared" si="15"/>
        <v>3.598087126</v>
      </c>
      <c r="AL302" s="28">
        <f t="shared" si="16"/>
        <v>2.321028409</v>
      </c>
      <c r="AM302" s="26">
        <f t="shared" si="17"/>
        <v>4.148845261</v>
      </c>
      <c r="AN302" s="8"/>
      <c r="AO302" s="8" t="s">
        <v>571</v>
      </c>
      <c r="AP302" s="8" t="s">
        <v>572</v>
      </c>
      <c r="AQ302" s="8" t="s">
        <v>568</v>
      </c>
      <c r="AR302" s="27">
        <f t="shared" ref="AR302:BC302" si="319">LOG10(Z302+1)</f>
        <v>0.5617449116</v>
      </c>
      <c r="AS302" s="27">
        <f t="shared" si="319"/>
        <v>0.4276221589</v>
      </c>
      <c r="AT302" s="27">
        <f t="shared" si="319"/>
        <v>0.5917029831</v>
      </c>
      <c r="AU302" s="27">
        <f t="shared" si="319"/>
        <v>0.3449153601</v>
      </c>
      <c r="AV302" s="27">
        <f t="shared" si="319"/>
        <v>0.5330477134</v>
      </c>
      <c r="AW302" s="27">
        <f t="shared" si="319"/>
        <v>0.6099389383</v>
      </c>
      <c r="AX302" s="27">
        <f t="shared" si="319"/>
        <v>0.772107896</v>
      </c>
      <c r="AY302" s="27">
        <f t="shared" si="319"/>
        <v>0.7304738964</v>
      </c>
      <c r="AZ302" s="27">
        <f t="shared" si="319"/>
        <v>0.612857341</v>
      </c>
      <c r="BA302" s="27">
        <f t="shared" si="319"/>
        <v>0.6559241112</v>
      </c>
      <c r="BB302" s="27">
        <f t="shared" si="319"/>
        <v>0.8043329326</v>
      </c>
      <c r="BC302" s="27">
        <f t="shared" si="319"/>
        <v>0.6625771962</v>
      </c>
      <c r="BD302" s="8"/>
      <c r="BE302" s="8"/>
      <c r="BF302" s="8"/>
      <c r="BG302" s="8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8"/>
      <c r="BU302" s="8"/>
      <c r="BV302" s="8"/>
      <c r="BW302" s="8"/>
    </row>
    <row r="303">
      <c r="A303" s="20" t="s">
        <v>573</v>
      </c>
      <c r="B303" s="8" t="s">
        <v>574</v>
      </c>
      <c r="C303" s="8">
        <v>1710.0</v>
      </c>
      <c r="D303" s="8">
        <f t="shared" si="259"/>
        <v>5130</v>
      </c>
      <c r="E303" s="8" t="s">
        <v>568</v>
      </c>
      <c r="F303" s="8">
        <f t="shared" si="3"/>
        <v>5.13</v>
      </c>
      <c r="G303" s="8">
        <v>134.0</v>
      </c>
      <c r="H303" s="8">
        <v>143.0</v>
      </c>
      <c r="I303" s="8">
        <v>188.0</v>
      </c>
      <c r="J303" s="8">
        <v>208.0</v>
      </c>
      <c r="K303" s="8">
        <v>130.0</v>
      </c>
      <c r="L303" s="8">
        <v>88.0</v>
      </c>
      <c r="M303" s="8">
        <v>236.0</v>
      </c>
      <c r="N303" s="8">
        <v>178.0</v>
      </c>
      <c r="O303" s="8">
        <v>178.0</v>
      </c>
      <c r="P303" s="8">
        <v>186.0</v>
      </c>
      <c r="Q303" s="8">
        <v>143.0</v>
      </c>
      <c r="R303" s="8">
        <v>81.0</v>
      </c>
      <c r="S303" s="6"/>
      <c r="T303" s="8"/>
      <c r="U303" s="8"/>
      <c r="V303" s="8"/>
      <c r="W303" s="6" t="s">
        <v>573</v>
      </c>
      <c r="X303" s="8" t="s">
        <v>574</v>
      </c>
      <c r="Y303" s="8" t="s">
        <v>568</v>
      </c>
      <c r="Z303" s="24">
        <f t="shared" si="4"/>
        <v>1.50292622</v>
      </c>
      <c r="AA303" s="24">
        <f t="shared" si="5"/>
        <v>1.074190507</v>
      </c>
      <c r="AB303" s="24">
        <f t="shared" si="6"/>
        <v>1.503782252</v>
      </c>
      <c r="AC303" s="24">
        <f t="shared" si="7"/>
        <v>1.774433653</v>
      </c>
      <c r="AD303" s="24">
        <f t="shared" si="8"/>
        <v>1.030546182</v>
      </c>
      <c r="AE303" s="24">
        <f t="shared" si="9"/>
        <v>0.7783119828</v>
      </c>
      <c r="AF303" s="24">
        <f t="shared" si="10"/>
        <v>1.685124492</v>
      </c>
      <c r="AG303" s="24">
        <f t="shared" si="11"/>
        <v>2.182255079</v>
      </c>
      <c r="AH303" s="24">
        <f t="shared" si="12"/>
        <v>1.60787098</v>
      </c>
      <c r="AI303" s="24">
        <f t="shared" si="13"/>
        <v>2.10553484</v>
      </c>
      <c r="AJ303" s="24">
        <f t="shared" si="14"/>
        <v>1.639720216</v>
      </c>
      <c r="AK303" s="24">
        <f t="shared" si="15"/>
        <v>1.048437828</v>
      </c>
      <c r="AL303" s="28">
        <f t="shared" si="16"/>
        <v>1.277365133</v>
      </c>
      <c r="AM303" s="26">
        <f t="shared" si="17"/>
        <v>1.711490572</v>
      </c>
      <c r="AN303" s="8"/>
      <c r="AO303" s="8" t="s">
        <v>573</v>
      </c>
      <c r="AP303" s="8" t="s">
        <v>574</v>
      </c>
      <c r="AQ303" s="8" t="s">
        <v>568</v>
      </c>
      <c r="AR303" s="27">
        <f t="shared" ref="AR303:BC303" si="320">LOG10(Z303+1)</f>
        <v>0.3984480478</v>
      </c>
      <c r="AS303" s="27">
        <f t="shared" si="320"/>
        <v>0.3168486423</v>
      </c>
      <c r="AT303" s="27">
        <f t="shared" si="320"/>
        <v>0.3985965567</v>
      </c>
      <c r="AU303" s="27">
        <f t="shared" si="320"/>
        <v>0.4431743437</v>
      </c>
      <c r="AV303" s="27">
        <f t="shared" si="320"/>
        <v>0.3076128713</v>
      </c>
      <c r="AW303" s="27">
        <f t="shared" si="320"/>
        <v>0.2500079549</v>
      </c>
      <c r="AX303" s="27">
        <f t="shared" si="320"/>
        <v>0.428964426</v>
      </c>
      <c r="AY303" s="27">
        <f t="shared" si="320"/>
        <v>0.5027349883</v>
      </c>
      <c r="AZ303" s="27">
        <f t="shared" si="320"/>
        <v>0.4162861016</v>
      </c>
      <c r="BA303" s="27">
        <f t="shared" si="320"/>
        <v>0.4921364058</v>
      </c>
      <c r="BB303" s="27">
        <f t="shared" si="320"/>
        <v>0.4215578984</v>
      </c>
      <c r="BC303" s="27">
        <f t="shared" si="320"/>
        <v>0.3114227872</v>
      </c>
      <c r="BD303" s="8"/>
      <c r="BE303" s="8"/>
      <c r="BF303" s="8"/>
      <c r="BG303" s="8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8"/>
      <c r="BU303" s="8"/>
      <c r="BV303" s="8"/>
      <c r="BW303" s="8"/>
    </row>
    <row r="304">
      <c r="A304" s="20" t="s">
        <v>575</v>
      </c>
      <c r="B304" s="8" t="s">
        <v>576</v>
      </c>
      <c r="C304" s="8">
        <v>891.0</v>
      </c>
      <c r="D304" s="8">
        <f t="shared" si="259"/>
        <v>2673</v>
      </c>
      <c r="E304" s="8" t="s">
        <v>568</v>
      </c>
      <c r="F304" s="8">
        <f t="shared" si="3"/>
        <v>2.673</v>
      </c>
      <c r="G304" s="8">
        <v>298.0</v>
      </c>
      <c r="H304" s="8">
        <v>326.0</v>
      </c>
      <c r="I304" s="8">
        <v>458.0</v>
      </c>
      <c r="J304" s="8">
        <v>294.0</v>
      </c>
      <c r="K304" s="8">
        <v>443.0</v>
      </c>
      <c r="L304" s="8">
        <v>358.0</v>
      </c>
      <c r="M304" s="8">
        <v>365.0</v>
      </c>
      <c r="N304" s="8">
        <v>189.0</v>
      </c>
      <c r="O304" s="8">
        <v>295.0</v>
      </c>
      <c r="P304" s="8">
        <v>207.0</v>
      </c>
      <c r="Q304" s="8">
        <v>207.0</v>
      </c>
      <c r="R304" s="8">
        <v>169.0</v>
      </c>
      <c r="S304" s="6"/>
      <c r="T304" s="8"/>
      <c r="U304" s="8"/>
      <c r="V304" s="8"/>
      <c r="W304" s="6" t="s">
        <v>575</v>
      </c>
      <c r="X304" s="8" t="s">
        <v>576</v>
      </c>
      <c r="Y304" s="8" t="s">
        <v>568</v>
      </c>
      <c r="Z304" s="24">
        <f t="shared" si="4"/>
        <v>6.41456977</v>
      </c>
      <c r="AA304" s="24">
        <f t="shared" si="5"/>
        <v>4.699820585</v>
      </c>
      <c r="AB304" s="24">
        <f t="shared" si="6"/>
        <v>7.030901117</v>
      </c>
      <c r="AC304" s="24">
        <f t="shared" si="7"/>
        <v>4.813513202</v>
      </c>
      <c r="AD304" s="24">
        <f t="shared" si="8"/>
        <v>6.739788042</v>
      </c>
      <c r="AE304" s="24">
        <f t="shared" si="9"/>
        <v>6.076765504</v>
      </c>
      <c r="AF304" s="24">
        <f t="shared" si="10"/>
        <v>5.001856854</v>
      </c>
      <c r="AG304" s="24">
        <f t="shared" si="11"/>
        <v>4.446985579</v>
      </c>
      <c r="AH304" s="24">
        <f t="shared" si="12"/>
        <v>5.114128273</v>
      </c>
      <c r="AI304" s="24">
        <f t="shared" si="13"/>
        <v>4.497158969</v>
      </c>
      <c r="AJ304" s="24">
        <f t="shared" si="14"/>
        <v>4.555357497</v>
      </c>
      <c r="AK304" s="24">
        <f t="shared" si="15"/>
        <v>4.198196614</v>
      </c>
      <c r="AL304" s="28">
        <f t="shared" si="16"/>
        <v>5.962559703</v>
      </c>
      <c r="AM304" s="26">
        <f t="shared" si="17"/>
        <v>4.635613964</v>
      </c>
      <c r="AN304" s="8"/>
      <c r="AO304" s="8" t="s">
        <v>575</v>
      </c>
      <c r="AP304" s="8" t="s">
        <v>576</v>
      </c>
      <c r="AQ304" s="8" t="s">
        <v>568</v>
      </c>
      <c r="AR304" s="27">
        <f t="shared" ref="AR304:BC304" si="321">LOG10(Z304+1)</f>
        <v>0.8700859562</v>
      </c>
      <c r="AS304" s="27">
        <f t="shared" si="321"/>
        <v>0.7558611855</v>
      </c>
      <c r="AT304" s="27">
        <f t="shared" si="321"/>
        <v>0.9047642786</v>
      </c>
      <c r="AU304" s="27">
        <f t="shared" si="321"/>
        <v>0.764438663</v>
      </c>
      <c r="AV304" s="27">
        <f t="shared" si="321"/>
        <v>0.8887290675</v>
      </c>
      <c r="AW304" s="27">
        <f t="shared" si="321"/>
        <v>0.849834805</v>
      </c>
      <c r="AX304" s="27">
        <f t="shared" si="321"/>
        <v>0.7782856331</v>
      </c>
      <c r="AY304" s="27">
        <f t="shared" si="321"/>
        <v>0.7361562255</v>
      </c>
      <c r="AZ304" s="27">
        <f t="shared" si="321"/>
        <v>0.7863345459</v>
      </c>
      <c r="BA304" s="27">
        <f t="shared" si="321"/>
        <v>0.7401382962</v>
      </c>
      <c r="BB304" s="27">
        <f t="shared" si="321"/>
        <v>0.7447120118</v>
      </c>
      <c r="BC304" s="27">
        <f t="shared" si="321"/>
        <v>0.715852702</v>
      </c>
      <c r="BD304" s="8"/>
      <c r="BE304" s="8"/>
      <c r="BF304" s="8"/>
      <c r="BG304" s="8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8"/>
      <c r="BU304" s="8"/>
      <c r="BV304" s="8"/>
      <c r="BW304" s="8"/>
    </row>
    <row r="305">
      <c r="A305" s="20" t="s">
        <v>577</v>
      </c>
      <c r="B305" s="8" t="s">
        <v>578</v>
      </c>
      <c r="C305" s="8">
        <v>373.0</v>
      </c>
      <c r="D305" s="8">
        <f t="shared" si="259"/>
        <v>1119</v>
      </c>
      <c r="E305" s="8" t="s">
        <v>568</v>
      </c>
      <c r="F305" s="8">
        <f t="shared" si="3"/>
        <v>1.119</v>
      </c>
      <c r="G305" s="8">
        <v>3.0</v>
      </c>
      <c r="H305" s="8">
        <v>7.0</v>
      </c>
      <c r="I305" s="8">
        <v>4.0</v>
      </c>
      <c r="J305" s="8">
        <v>1.0</v>
      </c>
      <c r="K305" s="8">
        <v>7.0</v>
      </c>
      <c r="L305" s="8">
        <v>6.0</v>
      </c>
      <c r="M305" s="8">
        <v>7.0</v>
      </c>
      <c r="N305" s="8">
        <v>2.0</v>
      </c>
      <c r="O305" s="8">
        <v>4.0</v>
      </c>
      <c r="P305" s="8">
        <v>3.0</v>
      </c>
      <c r="Q305" s="8">
        <v>3.0</v>
      </c>
      <c r="R305" s="8">
        <v>3.0</v>
      </c>
      <c r="S305" s="6"/>
      <c r="T305" s="8"/>
      <c r="U305" s="8"/>
      <c r="V305" s="8"/>
      <c r="W305" s="6" t="s">
        <v>577</v>
      </c>
      <c r="X305" s="8" t="s">
        <v>578</v>
      </c>
      <c r="Y305" s="8" t="s">
        <v>568</v>
      </c>
      <c r="Z305" s="24">
        <f t="shared" si="4"/>
        <v>0.1542557622</v>
      </c>
      <c r="AA305" s="24">
        <f t="shared" si="5"/>
        <v>0.241063019</v>
      </c>
      <c r="AB305" s="24">
        <f t="shared" si="6"/>
        <v>0.1466811734</v>
      </c>
      <c r="AC305" s="24">
        <f t="shared" si="7"/>
        <v>0.03910963016</v>
      </c>
      <c r="AD305" s="24">
        <f t="shared" si="8"/>
        <v>0.2543955</v>
      </c>
      <c r="AE305" s="24">
        <f t="shared" si="9"/>
        <v>0.2432817738</v>
      </c>
      <c r="AF305" s="24">
        <f t="shared" si="10"/>
        <v>0.2291423203</v>
      </c>
      <c r="AG305" s="24">
        <f t="shared" si="11"/>
        <v>0.1124094401</v>
      </c>
      <c r="AH305" s="24">
        <f t="shared" si="12"/>
        <v>0.1656450508</v>
      </c>
      <c r="AI305" s="24">
        <f t="shared" si="13"/>
        <v>0.155689033</v>
      </c>
      <c r="AJ305" s="24">
        <f t="shared" si="14"/>
        <v>0.1577038322</v>
      </c>
      <c r="AK305" s="24">
        <f t="shared" si="15"/>
        <v>0.1780189341</v>
      </c>
      <c r="AL305" s="28">
        <f t="shared" si="16"/>
        <v>0.1797978098</v>
      </c>
      <c r="AM305" s="26">
        <f t="shared" si="17"/>
        <v>0.1664347684</v>
      </c>
      <c r="AN305" s="8"/>
      <c r="AO305" s="8" t="s">
        <v>577</v>
      </c>
      <c r="AP305" s="8" t="s">
        <v>578</v>
      </c>
      <c r="AQ305" s="8" t="s">
        <v>568</v>
      </c>
      <c r="AR305" s="27">
        <f t="shared" ref="AR305:BC305" si="322">LOG10(Z305+1)</f>
        <v>0.06230205129</v>
      </c>
      <c r="AS305" s="27">
        <f t="shared" si="322"/>
        <v>0.09379383478</v>
      </c>
      <c r="AT305" s="27">
        <f t="shared" si="322"/>
        <v>0.05944268219</v>
      </c>
      <c r="AU305" s="27">
        <f t="shared" si="322"/>
        <v>0.01666136975</v>
      </c>
      <c r="AV305" s="27">
        <f t="shared" si="322"/>
        <v>0.09843448735</v>
      </c>
      <c r="AW305" s="27">
        <f t="shared" si="322"/>
        <v>0.09456956705</v>
      </c>
      <c r="AX305" s="27">
        <f t="shared" si="322"/>
        <v>0.08960217202</v>
      </c>
      <c r="AY305" s="27">
        <f t="shared" si="322"/>
        <v>0.04626466572</v>
      </c>
      <c r="AZ305" s="27">
        <f t="shared" si="322"/>
        <v>0.06656632406</v>
      </c>
      <c r="BA305" s="27">
        <f t="shared" si="322"/>
        <v>0.06284099201</v>
      </c>
      <c r="BB305" s="27">
        <f t="shared" si="322"/>
        <v>0.06359747088</v>
      </c>
      <c r="BC305" s="27">
        <f t="shared" si="322"/>
        <v>0.07115227085</v>
      </c>
      <c r="BD305" s="8"/>
      <c r="BE305" s="8"/>
      <c r="BF305" s="8"/>
      <c r="BG305" s="8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8"/>
      <c r="BU305" s="8"/>
      <c r="BV305" s="8"/>
      <c r="BW305" s="8"/>
    </row>
    <row r="306">
      <c r="A306" s="20" t="s">
        <v>579</v>
      </c>
      <c r="B306" s="8" t="s">
        <v>580</v>
      </c>
      <c r="C306" s="8">
        <v>1001.0</v>
      </c>
      <c r="D306" s="8">
        <f t="shared" si="259"/>
        <v>3003</v>
      </c>
      <c r="E306" s="8" t="s">
        <v>568</v>
      </c>
      <c r="F306" s="8">
        <f t="shared" si="3"/>
        <v>3.003</v>
      </c>
      <c r="G306" s="8">
        <v>17.0</v>
      </c>
      <c r="H306" s="8">
        <v>0.0</v>
      </c>
      <c r="I306" s="8">
        <v>27.0</v>
      </c>
      <c r="J306" s="8">
        <v>13.0</v>
      </c>
      <c r="K306" s="8">
        <v>11.0</v>
      </c>
      <c r="L306" s="8">
        <v>0.0</v>
      </c>
      <c r="M306" s="8">
        <v>3.0</v>
      </c>
      <c r="N306" s="8">
        <v>0.0</v>
      </c>
      <c r="O306" s="8">
        <v>0.0</v>
      </c>
      <c r="P306" s="8">
        <v>0.0</v>
      </c>
      <c r="Q306" s="8">
        <v>7.0</v>
      </c>
      <c r="R306" s="8">
        <v>0.0</v>
      </c>
      <c r="S306" s="6"/>
      <c r="T306" s="8"/>
      <c r="U306" s="8"/>
      <c r="V306" s="8"/>
      <c r="W306" s="6" t="s">
        <v>579</v>
      </c>
      <c r="X306" s="8" t="s">
        <v>580</v>
      </c>
      <c r="Y306" s="8" t="s">
        <v>568</v>
      </c>
      <c r="Z306" s="24">
        <f t="shared" si="4"/>
        <v>0.3257195432</v>
      </c>
      <c r="AA306" s="24">
        <f t="shared" si="5"/>
        <v>0</v>
      </c>
      <c r="AB306" s="24">
        <f t="shared" si="6"/>
        <v>0.3689375868</v>
      </c>
      <c r="AC306" s="24">
        <f t="shared" si="7"/>
        <v>0.1894531435</v>
      </c>
      <c r="AD306" s="24">
        <f t="shared" si="8"/>
        <v>0.148963142</v>
      </c>
      <c r="AE306" s="24">
        <f t="shared" si="9"/>
        <v>0</v>
      </c>
      <c r="AF306" s="24">
        <f t="shared" si="10"/>
        <v>0.03659344319</v>
      </c>
      <c r="AG306" s="24">
        <f t="shared" si="11"/>
        <v>0</v>
      </c>
      <c r="AH306" s="24">
        <f t="shared" si="12"/>
        <v>0</v>
      </c>
      <c r="AI306" s="24">
        <f t="shared" si="13"/>
        <v>0</v>
      </c>
      <c r="AJ306" s="24">
        <f t="shared" si="14"/>
        <v>0.1371177842</v>
      </c>
      <c r="AK306" s="24">
        <f t="shared" si="15"/>
        <v>0</v>
      </c>
      <c r="AL306" s="28">
        <f t="shared" si="16"/>
        <v>0.1721789026</v>
      </c>
      <c r="AM306" s="26">
        <f t="shared" si="17"/>
        <v>0.02895187123</v>
      </c>
      <c r="AN306" s="8"/>
      <c r="AO306" s="8" t="s">
        <v>579</v>
      </c>
      <c r="AP306" s="8" t="s">
        <v>580</v>
      </c>
      <c r="AQ306" s="8" t="s">
        <v>568</v>
      </c>
      <c r="AR306" s="27">
        <f t="shared" ref="AR306:BC306" si="323">LOG10(Z306+1)</f>
        <v>0.1224516585</v>
      </c>
      <c r="AS306" s="27">
        <f t="shared" si="323"/>
        <v>0</v>
      </c>
      <c r="AT306" s="27">
        <f t="shared" si="323"/>
        <v>0.1363836481</v>
      </c>
      <c r="AU306" s="27">
        <f t="shared" si="323"/>
        <v>0.07534733841</v>
      </c>
      <c r="AV306" s="27">
        <f t="shared" si="323"/>
        <v>0.06030609704</v>
      </c>
      <c r="AW306" s="27">
        <f t="shared" si="323"/>
        <v>0</v>
      </c>
      <c r="AX306" s="27">
        <f t="shared" si="323"/>
        <v>0.01560845745</v>
      </c>
      <c r="AY306" s="27">
        <f t="shared" si="323"/>
        <v>0</v>
      </c>
      <c r="AZ306" s="27">
        <f t="shared" si="323"/>
        <v>0</v>
      </c>
      <c r="BA306" s="27">
        <f t="shared" si="323"/>
        <v>0</v>
      </c>
      <c r="BB306" s="27">
        <f t="shared" si="323"/>
        <v>0.05580545182</v>
      </c>
      <c r="BC306" s="27">
        <f t="shared" si="323"/>
        <v>0</v>
      </c>
      <c r="BD306" s="8"/>
      <c r="BE306" s="8"/>
      <c r="BF306" s="8"/>
      <c r="BG306" s="8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8"/>
      <c r="BU306" s="8"/>
      <c r="BV306" s="8"/>
      <c r="BW306" s="8"/>
    </row>
    <row r="307">
      <c r="A307" s="20" t="s">
        <v>581</v>
      </c>
      <c r="B307" s="8" t="s">
        <v>582</v>
      </c>
      <c r="C307" s="8">
        <v>996.0</v>
      </c>
      <c r="D307" s="8">
        <f t="shared" si="259"/>
        <v>2988</v>
      </c>
      <c r="E307" s="8" t="s">
        <v>568</v>
      </c>
      <c r="F307" s="8">
        <f t="shared" si="3"/>
        <v>2.988</v>
      </c>
      <c r="G307" s="8">
        <v>6.0</v>
      </c>
      <c r="H307" s="8">
        <v>18.0</v>
      </c>
      <c r="I307" s="8">
        <v>18.0</v>
      </c>
      <c r="J307" s="8">
        <v>14.0</v>
      </c>
      <c r="K307" s="8">
        <v>13.0</v>
      </c>
      <c r="L307" s="8">
        <v>26.0</v>
      </c>
      <c r="M307" s="8">
        <v>23.0</v>
      </c>
      <c r="N307" s="8">
        <v>25.0</v>
      </c>
      <c r="O307" s="8">
        <v>30.0</v>
      </c>
      <c r="P307" s="8">
        <v>19.0</v>
      </c>
      <c r="Q307" s="8">
        <v>22.0</v>
      </c>
      <c r="R307" s="8">
        <v>19.0</v>
      </c>
      <c r="S307" s="6"/>
      <c r="T307" s="8"/>
      <c r="U307" s="8"/>
      <c r="V307" s="8"/>
      <c r="W307" s="6" t="s">
        <v>581</v>
      </c>
      <c r="X307" s="8" t="s">
        <v>582</v>
      </c>
      <c r="Y307" s="8" t="s">
        <v>568</v>
      </c>
      <c r="Z307" s="24">
        <f t="shared" si="4"/>
        <v>0.1155369464</v>
      </c>
      <c r="AA307" s="24">
        <f t="shared" si="5"/>
        <v>0.2321424426</v>
      </c>
      <c r="AB307" s="24">
        <f t="shared" si="6"/>
        <v>0.2471931221</v>
      </c>
      <c r="AC307" s="24">
        <f t="shared" si="7"/>
        <v>0.2050506915</v>
      </c>
      <c r="AD307" s="24">
        <f t="shared" si="8"/>
        <v>0.1769311215</v>
      </c>
      <c r="AE307" s="24">
        <f t="shared" si="9"/>
        <v>0.394803655</v>
      </c>
      <c r="AF307" s="24">
        <f t="shared" si="10"/>
        <v>0.2819581133</v>
      </c>
      <c r="AG307" s="24">
        <f t="shared" si="11"/>
        <v>0.5262138702</v>
      </c>
      <c r="AH307" s="24">
        <f t="shared" si="12"/>
        <v>0.4652530418</v>
      </c>
      <c r="AI307" s="24">
        <f t="shared" si="13"/>
        <v>0.369266458</v>
      </c>
      <c r="AJ307" s="24">
        <f t="shared" si="14"/>
        <v>0.4331049689</v>
      </c>
      <c r="AK307" s="24">
        <f t="shared" si="15"/>
        <v>0.4222289779</v>
      </c>
      <c r="AL307" s="28">
        <f t="shared" si="16"/>
        <v>0.2286096632</v>
      </c>
      <c r="AM307" s="26">
        <f t="shared" si="17"/>
        <v>0.4163375717</v>
      </c>
      <c r="AN307" s="8"/>
      <c r="AO307" s="8" t="s">
        <v>581</v>
      </c>
      <c r="AP307" s="8" t="s">
        <v>582</v>
      </c>
      <c r="AQ307" s="8" t="s">
        <v>568</v>
      </c>
      <c r="AR307" s="27">
        <f t="shared" ref="AR307:BC307" si="324">LOG10(Z307+1)</f>
        <v>0.04748395862</v>
      </c>
      <c r="AS307" s="27">
        <f t="shared" si="324"/>
        <v>0.09066091762</v>
      </c>
      <c r="AT307" s="27">
        <f t="shared" si="324"/>
        <v>0.09593370718</v>
      </c>
      <c r="AU307" s="27">
        <f t="shared" si="324"/>
        <v>0.08100531625</v>
      </c>
      <c r="AV307" s="27">
        <f t="shared" si="324"/>
        <v>0.07075104703</v>
      </c>
      <c r="AW307" s="27">
        <f t="shared" si="324"/>
        <v>0.1445130768</v>
      </c>
      <c r="AX307" s="27">
        <f t="shared" si="324"/>
        <v>0.1078738353</v>
      </c>
      <c r="AY307" s="27">
        <f t="shared" si="324"/>
        <v>0.1836153961</v>
      </c>
      <c r="AZ307" s="27">
        <f t="shared" si="324"/>
        <v>0.1659126316</v>
      </c>
      <c r="BA307" s="27">
        <f t="shared" si="324"/>
        <v>0.1364879697</v>
      </c>
      <c r="BB307" s="27">
        <f t="shared" si="324"/>
        <v>0.1562780018</v>
      </c>
      <c r="BC307" s="27">
        <f t="shared" si="324"/>
        <v>0.1529695231</v>
      </c>
      <c r="BD307" s="8"/>
      <c r="BE307" s="8"/>
      <c r="BF307" s="8"/>
      <c r="BG307" s="8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8"/>
      <c r="BU307" s="8"/>
      <c r="BV307" s="8"/>
      <c r="BW307" s="8"/>
    </row>
    <row r="308">
      <c r="A308" s="20" t="s">
        <v>583</v>
      </c>
      <c r="B308" s="8" t="s">
        <v>584</v>
      </c>
      <c r="C308" s="8">
        <v>1157.0</v>
      </c>
      <c r="D308" s="8">
        <f t="shared" si="259"/>
        <v>3471</v>
      </c>
      <c r="E308" s="8" t="s">
        <v>568</v>
      </c>
      <c r="F308" s="8">
        <f t="shared" si="3"/>
        <v>3.471</v>
      </c>
      <c r="G308" s="8">
        <v>303.0</v>
      </c>
      <c r="H308" s="8">
        <v>311.0</v>
      </c>
      <c r="I308" s="8">
        <v>413.0</v>
      </c>
      <c r="J308" s="8">
        <v>238.0</v>
      </c>
      <c r="K308" s="8">
        <v>402.0</v>
      </c>
      <c r="L308" s="8">
        <v>502.0</v>
      </c>
      <c r="M308" s="8">
        <v>509.0</v>
      </c>
      <c r="N308" s="8">
        <v>407.0</v>
      </c>
      <c r="O308" s="8">
        <v>1285.0</v>
      </c>
      <c r="P308" s="8">
        <v>506.0</v>
      </c>
      <c r="Q308" s="8">
        <v>740.0</v>
      </c>
      <c r="R308" s="8">
        <v>305.0</v>
      </c>
      <c r="S308" s="6"/>
      <c r="T308" s="8"/>
      <c r="U308" s="8"/>
      <c r="V308" s="8"/>
      <c r="W308" s="6" t="s">
        <v>583</v>
      </c>
      <c r="X308" s="8" t="s">
        <v>584</v>
      </c>
      <c r="Y308" s="8" t="s">
        <v>568</v>
      </c>
      <c r="Z308" s="24">
        <f t="shared" si="4"/>
        <v>5.022711608</v>
      </c>
      <c r="AA308" s="24">
        <f t="shared" si="5"/>
        <v>3.452776071</v>
      </c>
      <c r="AB308" s="24">
        <f t="shared" si="6"/>
        <v>4.882473657</v>
      </c>
      <c r="AC308" s="24">
        <f t="shared" si="7"/>
        <v>3.000793697</v>
      </c>
      <c r="AD308" s="24">
        <f t="shared" si="8"/>
        <v>4.709913278</v>
      </c>
      <c r="AE308" s="24">
        <f t="shared" si="9"/>
        <v>6.56201945</v>
      </c>
      <c r="AF308" s="24">
        <f t="shared" si="10"/>
        <v>5.371561119</v>
      </c>
      <c r="AG308" s="24">
        <f t="shared" si="11"/>
        <v>7.374671356</v>
      </c>
      <c r="AH308" s="24">
        <f t="shared" si="12"/>
        <v>17.15525088</v>
      </c>
      <c r="AI308" s="24">
        <f t="shared" si="13"/>
        <v>8.465697696</v>
      </c>
      <c r="AJ308" s="24">
        <f t="shared" si="14"/>
        <v>12.54088498</v>
      </c>
      <c r="AK308" s="24">
        <f t="shared" si="15"/>
        <v>5.834723145</v>
      </c>
      <c r="AL308" s="28">
        <f t="shared" si="16"/>
        <v>4.605114627</v>
      </c>
      <c r="AM308" s="26">
        <f t="shared" si="17"/>
        <v>9.45713153</v>
      </c>
      <c r="AN308" s="8"/>
      <c r="AO308" s="8" t="s">
        <v>583</v>
      </c>
      <c r="AP308" s="8" t="s">
        <v>584</v>
      </c>
      <c r="AQ308" s="8" t="s">
        <v>568</v>
      </c>
      <c r="AR308" s="27">
        <f t="shared" ref="AR308:BC308" si="325">LOG10(Z308+1)</f>
        <v>0.7797920679</v>
      </c>
      <c r="AS308" s="27">
        <f t="shared" si="325"/>
        <v>0.6486308551</v>
      </c>
      <c r="AT308" s="27">
        <f t="shared" si="325"/>
        <v>0.769559991</v>
      </c>
      <c r="AU308" s="27">
        <f t="shared" si="325"/>
        <v>0.6021461574</v>
      </c>
      <c r="AV308" s="27">
        <f t="shared" si="325"/>
        <v>0.7566295122</v>
      </c>
      <c r="AW308" s="27">
        <f t="shared" si="325"/>
        <v>0.87863779</v>
      </c>
      <c r="AX308" s="27">
        <f t="shared" si="325"/>
        <v>0.8042458534</v>
      </c>
      <c r="AY308" s="27">
        <f t="shared" si="325"/>
        <v>0.9229677732</v>
      </c>
      <c r="AZ308" s="27">
        <f t="shared" si="325"/>
        <v>1.259002255</v>
      </c>
      <c r="BA308" s="27">
        <f t="shared" si="325"/>
        <v>0.9761526304</v>
      </c>
      <c r="BB308" s="27">
        <f t="shared" si="325"/>
        <v>1.131647049</v>
      </c>
      <c r="BC308" s="27">
        <f t="shared" si="325"/>
        <v>0.8347209273</v>
      </c>
      <c r="BD308" s="8"/>
      <c r="BE308" s="8"/>
      <c r="BF308" s="8"/>
      <c r="BG308" s="8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8"/>
      <c r="BU308" s="8"/>
      <c r="BV308" s="8"/>
      <c r="BW308" s="8"/>
    </row>
    <row r="309">
      <c r="A309" s="20" t="s">
        <v>585</v>
      </c>
      <c r="B309" s="8" t="s">
        <v>586</v>
      </c>
      <c r="C309" s="8">
        <v>612.0</v>
      </c>
      <c r="D309" s="8">
        <f t="shared" si="259"/>
        <v>1836</v>
      </c>
      <c r="E309" s="8" t="s">
        <v>568</v>
      </c>
      <c r="F309" s="8">
        <f t="shared" si="3"/>
        <v>1.836</v>
      </c>
      <c r="G309" s="8">
        <v>238.0</v>
      </c>
      <c r="H309" s="8">
        <v>222.0</v>
      </c>
      <c r="I309" s="8">
        <v>277.0</v>
      </c>
      <c r="J309" s="8">
        <v>200.0</v>
      </c>
      <c r="K309" s="8">
        <v>306.0</v>
      </c>
      <c r="L309" s="8">
        <v>338.0</v>
      </c>
      <c r="M309" s="8">
        <v>401.0</v>
      </c>
      <c r="N309" s="8">
        <v>280.0</v>
      </c>
      <c r="O309" s="8">
        <v>340.0</v>
      </c>
      <c r="P309" s="8">
        <v>263.0</v>
      </c>
      <c r="Q309" s="8">
        <v>272.0</v>
      </c>
      <c r="R309" s="8">
        <v>185.0</v>
      </c>
      <c r="S309" s="6"/>
      <c r="T309" s="8"/>
      <c r="U309" s="8"/>
      <c r="V309" s="8"/>
      <c r="W309" s="6" t="s">
        <v>585</v>
      </c>
      <c r="X309" s="8" t="s">
        <v>586</v>
      </c>
      <c r="Y309" s="8" t="s">
        <v>568</v>
      </c>
      <c r="Z309" s="24">
        <f t="shared" si="4"/>
        <v>7.458551762</v>
      </c>
      <c r="AA309" s="24">
        <f t="shared" si="5"/>
        <v>4.659538832</v>
      </c>
      <c r="AB309" s="24">
        <f t="shared" si="6"/>
        <v>6.190868268</v>
      </c>
      <c r="AC309" s="24">
        <f t="shared" si="7"/>
        <v>4.767284984</v>
      </c>
      <c r="AD309" s="24">
        <f t="shared" si="8"/>
        <v>6.777822963</v>
      </c>
      <c r="AE309" s="24">
        <f t="shared" si="9"/>
        <v>8.352806741</v>
      </c>
      <c r="AF309" s="24">
        <f t="shared" si="10"/>
        <v>8.000351138</v>
      </c>
      <c r="AG309" s="24">
        <f t="shared" si="11"/>
        <v>9.591537523</v>
      </c>
      <c r="AH309" s="24">
        <f t="shared" si="12"/>
        <v>8.581333883</v>
      </c>
      <c r="AI309" s="24">
        <f t="shared" si="13"/>
        <v>8.318593924</v>
      </c>
      <c r="AJ309" s="24">
        <f t="shared" si="14"/>
        <v>8.71459695</v>
      </c>
      <c r="AK309" s="24">
        <f t="shared" si="15"/>
        <v>6.69073886</v>
      </c>
      <c r="AL309" s="28">
        <f t="shared" si="16"/>
        <v>6.367812258</v>
      </c>
      <c r="AM309" s="26">
        <f t="shared" si="17"/>
        <v>8.316192046</v>
      </c>
      <c r="AN309" s="8"/>
      <c r="AO309" s="8" t="s">
        <v>585</v>
      </c>
      <c r="AP309" s="8" t="s">
        <v>586</v>
      </c>
      <c r="AQ309" s="8" t="s">
        <v>568</v>
      </c>
      <c r="AR309" s="27">
        <f t="shared" ref="AR309:BC309" si="326">LOG10(Z309+1)</f>
        <v>0.9272960113</v>
      </c>
      <c r="AS309" s="27">
        <f t="shared" si="326"/>
        <v>0.7527810441</v>
      </c>
      <c r="AT309" s="27">
        <f t="shared" si="326"/>
        <v>0.8567813328</v>
      </c>
      <c r="AU309" s="27">
        <f t="shared" si="326"/>
        <v>0.7609714121</v>
      </c>
      <c r="AV309" s="27">
        <f t="shared" si="326"/>
        <v>0.8908580536</v>
      </c>
      <c r="AW309" s="27">
        <f t="shared" si="326"/>
        <v>0.9709419605</v>
      </c>
      <c r="AX309" s="27">
        <f t="shared" si="326"/>
        <v>0.9542594532</v>
      </c>
      <c r="AY309" s="27">
        <f t="shared" si="326"/>
        <v>1.024959009</v>
      </c>
      <c r="AZ309" s="27">
        <f t="shared" si="326"/>
        <v>0.9814259744</v>
      </c>
      <c r="BA309" s="27">
        <f t="shared" si="326"/>
        <v>0.9693503869</v>
      </c>
      <c r="BB309" s="27">
        <f t="shared" si="326"/>
        <v>0.9874247868</v>
      </c>
      <c r="BC309" s="27">
        <f t="shared" si="326"/>
        <v>0.8859680651</v>
      </c>
      <c r="BD309" s="8"/>
      <c r="BE309" s="8"/>
      <c r="BF309" s="8"/>
      <c r="BG309" s="8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8"/>
      <c r="BU309" s="8"/>
      <c r="BV309" s="8"/>
      <c r="BW309" s="8"/>
    </row>
    <row r="310">
      <c r="A310" s="20" t="s">
        <v>587</v>
      </c>
      <c r="B310" s="8" t="s">
        <v>588</v>
      </c>
      <c r="C310" s="8">
        <v>1565.0</v>
      </c>
      <c r="D310" s="8">
        <f t="shared" si="259"/>
        <v>4695</v>
      </c>
      <c r="E310" s="8" t="s">
        <v>568</v>
      </c>
      <c r="F310" s="8">
        <f t="shared" si="3"/>
        <v>4.695</v>
      </c>
      <c r="G310" s="8">
        <v>17.0</v>
      </c>
      <c r="H310" s="8">
        <v>32.0</v>
      </c>
      <c r="I310" s="8">
        <v>47.0</v>
      </c>
      <c r="J310" s="8">
        <v>26.0</v>
      </c>
      <c r="K310" s="8">
        <v>52.0</v>
      </c>
      <c r="L310" s="8">
        <v>31.0</v>
      </c>
      <c r="M310" s="8">
        <v>46.0</v>
      </c>
      <c r="N310" s="8">
        <v>35.0</v>
      </c>
      <c r="O310" s="8">
        <v>33.0</v>
      </c>
      <c r="P310" s="8">
        <v>20.0</v>
      </c>
      <c r="Q310" s="8">
        <v>34.0</v>
      </c>
      <c r="R310" s="8">
        <v>25.0</v>
      </c>
      <c r="S310" s="6"/>
      <c r="T310" s="8"/>
      <c r="U310" s="8"/>
      <c r="V310" s="8"/>
      <c r="W310" s="33" t="s">
        <v>589</v>
      </c>
      <c r="X310" s="8" t="s">
        <v>588</v>
      </c>
      <c r="Y310" s="8" t="s">
        <v>568</v>
      </c>
      <c r="Z310" s="24">
        <f t="shared" si="4"/>
        <v>0.2083356312</v>
      </c>
      <c r="AA310" s="24">
        <f t="shared" si="5"/>
        <v>0.2626497668</v>
      </c>
      <c r="AB310" s="24">
        <f t="shared" si="6"/>
        <v>0.4107775801</v>
      </c>
      <c r="AC310" s="24">
        <f t="shared" si="7"/>
        <v>0.2423547561</v>
      </c>
      <c r="AD310" s="24">
        <f t="shared" si="8"/>
        <v>0.4504112385</v>
      </c>
      <c r="AE310" s="24">
        <f t="shared" si="9"/>
        <v>0.2995811662</v>
      </c>
      <c r="AF310" s="24">
        <f t="shared" si="10"/>
        <v>0.3588885378</v>
      </c>
      <c r="AG310" s="24">
        <f t="shared" si="11"/>
        <v>0.4688515147</v>
      </c>
      <c r="AH310" s="24">
        <f t="shared" si="12"/>
        <v>0.3257068579</v>
      </c>
      <c r="AI310" s="24">
        <f t="shared" si="13"/>
        <v>0.2473781013</v>
      </c>
      <c r="AJ310" s="24">
        <f t="shared" si="14"/>
        <v>0.4259850905</v>
      </c>
      <c r="AK310" s="24">
        <f t="shared" si="15"/>
        <v>0.3535732823</v>
      </c>
      <c r="AL310" s="28">
        <f t="shared" si="16"/>
        <v>0.3123516898</v>
      </c>
      <c r="AM310" s="26">
        <f t="shared" si="17"/>
        <v>0.3633972308</v>
      </c>
      <c r="AN310" s="8"/>
      <c r="AO310" s="8" t="s">
        <v>590</v>
      </c>
      <c r="AP310" s="8" t="s">
        <v>588</v>
      </c>
      <c r="AQ310" s="8" t="s">
        <v>568</v>
      </c>
      <c r="AR310" s="27">
        <f t="shared" ref="AR310:BC310" si="327">LOG10(Z310+1)</f>
        <v>0.08218758206</v>
      </c>
      <c r="AS310" s="27">
        <f t="shared" si="327"/>
        <v>0.1012829029</v>
      </c>
      <c r="AT310" s="27">
        <f t="shared" si="327"/>
        <v>0.1494585493</v>
      </c>
      <c r="AU310" s="27">
        <f t="shared" si="327"/>
        <v>0.09424562693</v>
      </c>
      <c r="AV310" s="27">
        <f t="shared" si="327"/>
        <v>0.1614911562</v>
      </c>
      <c r="AW310" s="27">
        <f t="shared" si="327"/>
        <v>0.1138034088</v>
      </c>
      <c r="AX310" s="27">
        <f t="shared" si="327"/>
        <v>0.1331838354</v>
      </c>
      <c r="AY310" s="27">
        <f t="shared" si="327"/>
        <v>0.1669778955</v>
      </c>
      <c r="AZ310" s="27">
        <f t="shared" si="327"/>
        <v>0.1224475029</v>
      </c>
      <c r="BA310" s="27">
        <f t="shared" si="327"/>
        <v>0.09599811542</v>
      </c>
      <c r="BB310" s="27">
        <f t="shared" si="327"/>
        <v>0.1541149847</v>
      </c>
      <c r="BC310" s="27">
        <f t="shared" si="327"/>
        <v>0.1314817734</v>
      </c>
      <c r="BD310" s="8"/>
      <c r="BE310" s="8"/>
      <c r="BF310" s="8"/>
      <c r="BG310" s="8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8"/>
      <c r="BU310" s="8"/>
      <c r="BV310" s="8"/>
      <c r="BW310" s="8"/>
    </row>
    <row r="311">
      <c r="A311" s="20" t="s">
        <v>591</v>
      </c>
      <c r="B311" s="8" t="s">
        <v>592</v>
      </c>
      <c r="C311" s="8">
        <v>1007.0</v>
      </c>
      <c r="D311" s="8">
        <f t="shared" si="259"/>
        <v>3021</v>
      </c>
      <c r="E311" s="8" t="s">
        <v>568</v>
      </c>
      <c r="F311" s="8">
        <f t="shared" si="3"/>
        <v>3.021</v>
      </c>
      <c r="G311" s="8">
        <v>33.0</v>
      </c>
      <c r="H311" s="8">
        <v>95.0</v>
      </c>
      <c r="I311" s="8">
        <v>176.0</v>
      </c>
      <c r="J311" s="8">
        <v>0.0</v>
      </c>
      <c r="K311" s="8">
        <v>135.0</v>
      </c>
      <c r="L311" s="8">
        <v>105.0</v>
      </c>
      <c r="M311" s="8">
        <v>68.0</v>
      </c>
      <c r="N311" s="8">
        <v>52.0</v>
      </c>
      <c r="O311" s="8">
        <v>26.0</v>
      </c>
      <c r="P311" s="8">
        <v>24.0</v>
      </c>
      <c r="Q311" s="8">
        <v>81.0</v>
      </c>
      <c r="R311" s="8">
        <v>57.0</v>
      </c>
      <c r="S311" s="6"/>
      <c r="T311" s="8"/>
      <c r="U311" s="8"/>
      <c r="V311" s="8"/>
      <c r="W311" s="6" t="s">
        <v>591</v>
      </c>
      <c r="X311" s="8" t="s">
        <v>592</v>
      </c>
      <c r="Y311" s="8" t="s">
        <v>568</v>
      </c>
      <c r="Z311" s="24">
        <f t="shared" si="4"/>
        <v>0.6285118097</v>
      </c>
      <c r="AA311" s="24">
        <f t="shared" si="5"/>
        <v>1.211812751</v>
      </c>
      <c r="AB311" s="24">
        <f t="shared" si="6"/>
        <v>2.390597238</v>
      </c>
      <c r="AC311" s="24">
        <f t="shared" si="7"/>
        <v>0</v>
      </c>
      <c r="AD311" s="24">
        <f t="shared" si="8"/>
        <v>1.817291162</v>
      </c>
      <c r="AE311" s="24">
        <f t="shared" si="9"/>
        <v>1.576982898</v>
      </c>
      <c r="AF311" s="24">
        <f t="shared" si="10"/>
        <v>0.8245092654</v>
      </c>
      <c r="AG311" s="24">
        <f t="shared" si="11"/>
        <v>1.082568769</v>
      </c>
      <c r="AH311" s="24">
        <f t="shared" si="12"/>
        <v>0.3988147226</v>
      </c>
      <c r="AI311" s="24">
        <f t="shared" si="13"/>
        <v>0.4613466478</v>
      </c>
      <c r="AJ311" s="24">
        <f t="shared" si="14"/>
        <v>1.57719493</v>
      </c>
      <c r="AK311" s="24">
        <f t="shared" si="15"/>
        <v>1.252850234</v>
      </c>
      <c r="AL311" s="28">
        <f t="shared" si="16"/>
        <v>1.270865976</v>
      </c>
      <c r="AM311" s="26">
        <f t="shared" si="17"/>
        <v>0.9328807615</v>
      </c>
      <c r="AN311" s="8"/>
      <c r="AO311" s="8" t="s">
        <v>591</v>
      </c>
      <c r="AP311" s="8" t="s">
        <v>592</v>
      </c>
      <c r="AQ311" s="8" t="s">
        <v>568</v>
      </c>
      <c r="AR311" s="27">
        <f t="shared" ref="AR311:BC311" si="328">LOG10(Z311+1)</f>
        <v>0.2117909124</v>
      </c>
      <c r="AS311" s="27">
        <f t="shared" si="328"/>
        <v>0.3447483574</v>
      </c>
      <c r="AT311" s="27">
        <f t="shared" si="328"/>
        <v>0.5302762039</v>
      </c>
      <c r="AU311" s="27">
        <f t="shared" si="328"/>
        <v>0</v>
      </c>
      <c r="AV311" s="27">
        <f t="shared" si="328"/>
        <v>0.4498317329</v>
      </c>
      <c r="AW311" s="27">
        <f t="shared" si="328"/>
        <v>0.4111115364</v>
      </c>
      <c r="AX311" s="27">
        <f t="shared" si="328"/>
        <v>0.2611460732</v>
      </c>
      <c r="AY311" s="27">
        <f t="shared" si="328"/>
        <v>0.3185993513</v>
      </c>
      <c r="AZ311" s="27">
        <f t="shared" si="328"/>
        <v>0.1457601946</v>
      </c>
      <c r="BA311" s="27">
        <f t="shared" si="328"/>
        <v>0.1647532477</v>
      </c>
      <c r="BB311" s="27">
        <f t="shared" si="328"/>
        <v>0.4111472682</v>
      </c>
      <c r="BC311" s="27">
        <f t="shared" si="328"/>
        <v>0.3527323215</v>
      </c>
      <c r="BD311" s="8"/>
      <c r="BE311" s="8"/>
      <c r="BF311" s="8"/>
      <c r="BG311" s="8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8"/>
      <c r="BU311" s="8"/>
      <c r="BV311" s="8"/>
      <c r="BW311" s="8"/>
    </row>
    <row r="312">
      <c r="A312" s="20" t="s">
        <v>593</v>
      </c>
      <c r="B312" s="8" t="s">
        <v>594</v>
      </c>
      <c r="C312" s="8">
        <v>975.0</v>
      </c>
      <c r="D312" s="8">
        <f t="shared" si="259"/>
        <v>2925</v>
      </c>
      <c r="E312" s="8" t="s">
        <v>568</v>
      </c>
      <c r="F312" s="8">
        <f t="shared" si="3"/>
        <v>2.925</v>
      </c>
      <c r="G312" s="8">
        <v>43.0</v>
      </c>
      <c r="H312" s="8">
        <v>37.0</v>
      </c>
      <c r="I312" s="8">
        <v>0.0</v>
      </c>
      <c r="J312" s="8">
        <v>91.0</v>
      </c>
      <c r="K312" s="8">
        <v>0.0</v>
      </c>
      <c r="L312" s="8">
        <v>0.0</v>
      </c>
      <c r="M312" s="8">
        <v>28.0</v>
      </c>
      <c r="N312" s="8">
        <v>0.0</v>
      </c>
      <c r="O312" s="8">
        <v>34.0</v>
      </c>
      <c r="P312" s="8">
        <v>48.0</v>
      </c>
      <c r="Q312" s="8">
        <v>0.0</v>
      </c>
      <c r="R312" s="8">
        <v>0.0</v>
      </c>
      <c r="S312" s="6"/>
      <c r="T312" s="8"/>
      <c r="U312" s="8"/>
      <c r="V312" s="8"/>
      <c r="W312" s="6" t="s">
        <v>593</v>
      </c>
      <c r="X312" s="8" t="s">
        <v>594</v>
      </c>
      <c r="Y312" s="8" t="s">
        <v>568</v>
      </c>
      <c r="Z312" s="24">
        <f t="shared" si="4"/>
        <v>0.8458489471</v>
      </c>
      <c r="AA312" s="24">
        <f t="shared" si="5"/>
        <v>0.487459447</v>
      </c>
      <c r="AB312" s="24">
        <f t="shared" si="6"/>
        <v>0</v>
      </c>
      <c r="AC312" s="24">
        <f t="shared" si="7"/>
        <v>1.361536591</v>
      </c>
      <c r="AD312" s="24">
        <f t="shared" si="8"/>
        <v>0</v>
      </c>
      <c r="AE312" s="24">
        <f t="shared" si="9"/>
        <v>0</v>
      </c>
      <c r="AF312" s="24">
        <f t="shared" si="10"/>
        <v>0.3506465045</v>
      </c>
      <c r="AG312" s="24">
        <f t="shared" si="11"/>
        <v>0</v>
      </c>
      <c r="AH312" s="24">
        <f t="shared" si="12"/>
        <v>0.5386437268</v>
      </c>
      <c r="AI312" s="24">
        <f t="shared" si="13"/>
        <v>0.9529765627</v>
      </c>
      <c r="AJ312" s="24">
        <f t="shared" si="14"/>
        <v>0</v>
      </c>
      <c r="AK312" s="24">
        <f t="shared" si="15"/>
        <v>0</v>
      </c>
      <c r="AL312" s="28">
        <f t="shared" si="16"/>
        <v>0.4491408309</v>
      </c>
      <c r="AM312" s="26">
        <f t="shared" si="17"/>
        <v>0.3070444657</v>
      </c>
      <c r="AN312" s="8"/>
      <c r="AO312" s="8" t="s">
        <v>593</v>
      </c>
      <c r="AP312" s="8" t="s">
        <v>594</v>
      </c>
      <c r="AQ312" s="8" t="s">
        <v>568</v>
      </c>
      <c r="AR312" s="27">
        <f t="shared" ref="AR312:BC312" si="329">LOG10(Z312+1)</f>
        <v>0.2661961582</v>
      </c>
      <c r="AS312" s="27">
        <f t="shared" si="329"/>
        <v>0.1724451343</v>
      </c>
      <c r="AT312" s="27">
        <f t="shared" si="329"/>
        <v>0</v>
      </c>
      <c r="AU312" s="27">
        <f t="shared" si="329"/>
        <v>0.3731946792</v>
      </c>
      <c r="AV312" s="27">
        <f t="shared" si="329"/>
        <v>0</v>
      </c>
      <c r="AW312" s="27">
        <f t="shared" si="329"/>
        <v>0</v>
      </c>
      <c r="AX312" s="27">
        <f t="shared" si="329"/>
        <v>0.130541699</v>
      </c>
      <c r="AY312" s="27">
        <f t="shared" si="329"/>
        <v>0</v>
      </c>
      <c r="AZ312" s="27">
        <f t="shared" si="329"/>
        <v>0.1871380705</v>
      </c>
      <c r="BA312" s="27">
        <f t="shared" si="329"/>
        <v>0.2906970314</v>
      </c>
      <c r="BB312" s="27">
        <f t="shared" si="329"/>
        <v>0</v>
      </c>
      <c r="BC312" s="27">
        <f t="shared" si="329"/>
        <v>0</v>
      </c>
      <c r="BD312" s="8"/>
      <c r="BE312" s="8"/>
      <c r="BF312" s="8"/>
      <c r="BG312" s="8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8"/>
      <c r="BU312" s="8"/>
      <c r="BV312" s="8"/>
      <c r="BW312" s="8"/>
    </row>
    <row r="313">
      <c r="A313" s="20" t="s">
        <v>595</v>
      </c>
      <c r="B313" s="8" t="s">
        <v>596</v>
      </c>
      <c r="C313" s="8">
        <v>941.0</v>
      </c>
      <c r="D313" s="8">
        <f t="shared" si="259"/>
        <v>2823</v>
      </c>
      <c r="E313" s="8" t="s">
        <v>568</v>
      </c>
      <c r="F313" s="8">
        <f t="shared" si="3"/>
        <v>2.823</v>
      </c>
      <c r="G313" s="8">
        <v>12.0</v>
      </c>
      <c r="H313" s="8">
        <v>14.0</v>
      </c>
      <c r="I313" s="8">
        <v>10.0</v>
      </c>
      <c r="J313" s="8">
        <v>6.0</v>
      </c>
      <c r="K313" s="8">
        <v>7.0</v>
      </c>
      <c r="L313" s="8">
        <v>5.0</v>
      </c>
      <c r="M313" s="8">
        <v>105.0</v>
      </c>
      <c r="N313" s="8">
        <v>40.0</v>
      </c>
      <c r="O313" s="8">
        <v>39.0</v>
      </c>
      <c r="P313" s="8">
        <v>116.0</v>
      </c>
      <c r="Q313" s="8">
        <v>38.0</v>
      </c>
      <c r="R313" s="8">
        <v>90.0</v>
      </c>
      <c r="S313" s="6"/>
      <c r="T313" s="8"/>
      <c r="U313" s="8"/>
      <c r="V313" s="8"/>
      <c r="W313" s="6" t="s">
        <v>595</v>
      </c>
      <c r="X313" s="8" t="s">
        <v>596</v>
      </c>
      <c r="Y313" s="8" t="s">
        <v>568</v>
      </c>
      <c r="Z313" s="24">
        <f t="shared" si="4"/>
        <v>0.2445798058</v>
      </c>
      <c r="AA313" s="24">
        <f t="shared" si="5"/>
        <v>0.1911084083</v>
      </c>
      <c r="AB313" s="24">
        <f t="shared" si="6"/>
        <v>0.1453562107</v>
      </c>
      <c r="AC313" s="24">
        <f t="shared" si="7"/>
        <v>0.09301525218</v>
      </c>
      <c r="AD313" s="24">
        <f t="shared" si="8"/>
        <v>0.1008390239</v>
      </c>
      <c r="AE313" s="24">
        <f t="shared" si="9"/>
        <v>0.08036140775</v>
      </c>
      <c r="AF313" s="24">
        <f t="shared" si="10"/>
        <v>1.362434944</v>
      </c>
      <c r="AG313" s="24">
        <f t="shared" si="11"/>
        <v>0.891152416</v>
      </c>
      <c r="AH313" s="24">
        <f t="shared" si="12"/>
        <v>0.6401802748</v>
      </c>
      <c r="AI313" s="24">
        <f t="shared" si="13"/>
        <v>2.386239135</v>
      </c>
      <c r="AJ313" s="24">
        <f t="shared" si="14"/>
        <v>0.791815132</v>
      </c>
      <c r="AK313" s="24">
        <f t="shared" si="15"/>
        <v>2.116930789</v>
      </c>
      <c r="AL313" s="28">
        <f t="shared" si="16"/>
        <v>0.1425433514</v>
      </c>
      <c r="AM313" s="26">
        <f t="shared" si="17"/>
        <v>1.364792115</v>
      </c>
      <c r="AN313" s="8"/>
      <c r="AO313" s="8" t="s">
        <v>595</v>
      </c>
      <c r="AP313" s="8" t="s">
        <v>596</v>
      </c>
      <c r="AQ313" s="8" t="s">
        <v>568</v>
      </c>
      <c r="AR313" s="27">
        <f t="shared" ref="AR313:BC313" si="330">LOG10(Z313+1)</f>
        <v>0.09502274996</v>
      </c>
      <c r="AS313" s="27">
        <f t="shared" si="330"/>
        <v>0.07595129043</v>
      </c>
      <c r="AT313" s="27">
        <f t="shared" si="330"/>
        <v>0.05894057512</v>
      </c>
      <c r="AU313" s="27">
        <f t="shared" si="330"/>
        <v>0.03862622223</v>
      </c>
      <c r="AV313" s="27">
        <f t="shared" si="330"/>
        <v>0.04172381657</v>
      </c>
      <c r="AW313" s="27">
        <f t="shared" si="330"/>
        <v>0.03356906209</v>
      </c>
      <c r="AX313" s="27">
        <f t="shared" si="330"/>
        <v>0.3733598578</v>
      </c>
      <c r="AY313" s="27">
        <f t="shared" si="330"/>
        <v>0.2767265319</v>
      </c>
      <c r="AZ313" s="27">
        <f t="shared" si="330"/>
        <v>0.2148915847</v>
      </c>
      <c r="BA313" s="27">
        <f t="shared" si="330"/>
        <v>0.5297176246</v>
      </c>
      <c r="BB313" s="27">
        <f t="shared" si="330"/>
        <v>0.2532931999</v>
      </c>
      <c r="BC313" s="27">
        <f t="shared" si="330"/>
        <v>0.4937271589</v>
      </c>
      <c r="BD313" s="8"/>
      <c r="BE313" s="8"/>
      <c r="BF313" s="8"/>
      <c r="BG313" s="8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8"/>
      <c r="BU313" s="8"/>
      <c r="BV313" s="8"/>
      <c r="BW313" s="8"/>
    </row>
    <row r="314">
      <c r="A314" s="20" t="s">
        <v>597</v>
      </c>
      <c r="B314" s="8" t="s">
        <v>598</v>
      </c>
      <c r="C314" s="8">
        <v>745.0</v>
      </c>
      <c r="D314" s="8">
        <f t="shared" si="259"/>
        <v>2235</v>
      </c>
      <c r="E314" s="8" t="s">
        <v>568</v>
      </c>
      <c r="F314" s="8">
        <f t="shared" si="3"/>
        <v>2.235</v>
      </c>
      <c r="G314" s="8">
        <v>637.0</v>
      </c>
      <c r="H314" s="8">
        <v>905.0</v>
      </c>
      <c r="I314" s="8">
        <v>646.0</v>
      </c>
      <c r="J314" s="8">
        <v>533.0</v>
      </c>
      <c r="K314" s="8">
        <v>691.0</v>
      </c>
      <c r="L314" s="8">
        <v>864.0</v>
      </c>
      <c r="M314" s="8">
        <v>1199.0</v>
      </c>
      <c r="N314" s="8">
        <v>832.0</v>
      </c>
      <c r="O314" s="8">
        <v>1014.0</v>
      </c>
      <c r="P314" s="8">
        <v>849.0</v>
      </c>
      <c r="Q314" s="8">
        <v>964.0</v>
      </c>
      <c r="R314" s="8">
        <v>697.0</v>
      </c>
      <c r="S314" s="6"/>
      <c r="T314" s="8"/>
      <c r="U314" s="8"/>
      <c r="V314" s="8"/>
      <c r="W314" s="33" t="s">
        <v>599</v>
      </c>
      <c r="X314" s="8" t="s">
        <v>598</v>
      </c>
      <c r="Y314" s="8" t="s">
        <v>568</v>
      </c>
      <c r="Z314" s="24">
        <f t="shared" si="4"/>
        <v>16.3988024</v>
      </c>
      <c r="AA314" s="24">
        <f t="shared" si="5"/>
        <v>15.60391908</v>
      </c>
      <c r="AB314" s="24">
        <f t="shared" si="6"/>
        <v>11.86040342</v>
      </c>
      <c r="AC314" s="24">
        <f t="shared" si="7"/>
        <v>10.43670666</v>
      </c>
      <c r="AD314" s="24">
        <f t="shared" si="8"/>
        <v>12.57308904</v>
      </c>
      <c r="AE314" s="24">
        <f t="shared" si="9"/>
        <v>17.53979951</v>
      </c>
      <c r="AF314" s="24">
        <f t="shared" si="10"/>
        <v>19.65074448</v>
      </c>
      <c r="AG314" s="24">
        <f t="shared" si="11"/>
        <v>23.41254766</v>
      </c>
      <c r="AH314" s="24">
        <f t="shared" si="12"/>
        <v>21.02369208</v>
      </c>
      <c r="AI314" s="24">
        <f t="shared" si="13"/>
        <v>22.05956863</v>
      </c>
      <c r="AJ314" s="24">
        <f t="shared" si="14"/>
        <v>25.37175944</v>
      </c>
      <c r="AK314" s="24">
        <f t="shared" si="15"/>
        <v>20.70762439</v>
      </c>
      <c r="AL314" s="28">
        <f t="shared" si="16"/>
        <v>14.06878669</v>
      </c>
      <c r="AM314" s="26">
        <f t="shared" si="17"/>
        <v>22.03765611</v>
      </c>
      <c r="AN314" s="8"/>
      <c r="AO314" s="8" t="s">
        <v>600</v>
      </c>
      <c r="AP314" s="8" t="s">
        <v>598</v>
      </c>
      <c r="AQ314" s="8" t="s">
        <v>568</v>
      </c>
      <c r="AR314" s="27">
        <f t="shared" ref="AR314:BC314" si="331">LOG10(Z314+1)</f>
        <v>1.240519356</v>
      </c>
      <c r="AS314" s="27">
        <f t="shared" si="331"/>
        <v>1.220210608</v>
      </c>
      <c r="AT314" s="27">
        <f t="shared" si="331"/>
        <v>1.109254592</v>
      </c>
      <c r="AU314" s="27">
        <f t="shared" si="331"/>
        <v>1.058300982</v>
      </c>
      <c r="AV314" s="27">
        <f t="shared" si="331"/>
        <v>1.132678698</v>
      </c>
      <c r="AW314" s="27">
        <f t="shared" si="331"/>
        <v>1.268105033</v>
      </c>
      <c r="AX314" s="27">
        <f t="shared" si="331"/>
        <v>1.314935713</v>
      </c>
      <c r="AY314" s="27">
        <f t="shared" si="331"/>
        <v>1.387613104</v>
      </c>
      <c r="AZ314" s="27">
        <f t="shared" si="331"/>
        <v>1.342890126</v>
      </c>
      <c r="BA314" s="27">
        <f t="shared" si="331"/>
        <v>1.362851179</v>
      </c>
      <c r="BB314" s="27">
        <f t="shared" si="331"/>
        <v>1.421139106</v>
      </c>
      <c r="BC314" s="27">
        <f t="shared" si="331"/>
        <v>1.336612298</v>
      </c>
      <c r="BD314" s="8"/>
      <c r="BE314" s="8"/>
      <c r="BF314" s="8"/>
      <c r="BG314" s="8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8"/>
      <c r="BU314" s="8"/>
      <c r="BV314" s="8"/>
      <c r="BW314" s="8"/>
    </row>
    <row r="315">
      <c r="A315" s="20" t="s">
        <v>601</v>
      </c>
      <c r="B315" s="8" t="s">
        <v>602</v>
      </c>
      <c r="C315" s="8">
        <v>988.0</v>
      </c>
      <c r="D315" s="8">
        <f t="shared" si="259"/>
        <v>2964</v>
      </c>
      <c r="E315" s="8" t="s">
        <v>568</v>
      </c>
      <c r="F315" s="8">
        <f t="shared" si="3"/>
        <v>2.964</v>
      </c>
      <c r="G315" s="8">
        <v>23.0</v>
      </c>
      <c r="H315" s="8">
        <v>33.0</v>
      </c>
      <c r="I315" s="8">
        <v>45.0</v>
      </c>
      <c r="J315" s="8">
        <v>17.0</v>
      </c>
      <c r="K315" s="8">
        <v>10.0</v>
      </c>
      <c r="L315" s="8">
        <v>28.0</v>
      </c>
      <c r="M315" s="8">
        <v>14.0</v>
      </c>
      <c r="N315" s="8">
        <v>12.0</v>
      </c>
      <c r="O315" s="8">
        <v>25.0</v>
      </c>
      <c r="P315" s="8">
        <v>0.0</v>
      </c>
      <c r="Q315" s="8">
        <v>0.0</v>
      </c>
      <c r="R315" s="8">
        <v>0.0</v>
      </c>
      <c r="S315" s="6"/>
      <c r="T315" s="8"/>
      <c r="U315" s="8"/>
      <c r="V315" s="8"/>
      <c r="W315" s="6" t="s">
        <v>601</v>
      </c>
      <c r="X315" s="8" t="s">
        <v>602</v>
      </c>
      <c r="Y315" s="8" t="s">
        <v>568</v>
      </c>
      <c r="Z315" s="24">
        <f t="shared" si="4"/>
        <v>0.4464777949</v>
      </c>
      <c r="AA315" s="24">
        <f t="shared" si="5"/>
        <v>0.4290405872</v>
      </c>
      <c r="AB315" s="24">
        <f t="shared" si="6"/>
        <v>0.6229867146</v>
      </c>
      <c r="AC315" s="24">
        <f t="shared" si="7"/>
        <v>0.2510062397</v>
      </c>
      <c r="AD315" s="24">
        <f t="shared" si="8"/>
        <v>0.137202894</v>
      </c>
      <c r="AE315" s="24">
        <f t="shared" si="9"/>
        <v>0.4286158647</v>
      </c>
      <c r="AF315" s="24">
        <f t="shared" si="10"/>
        <v>0.1730163673</v>
      </c>
      <c r="AG315" s="24">
        <f t="shared" si="11"/>
        <v>0.2546278614</v>
      </c>
      <c r="AH315" s="24">
        <f t="shared" si="12"/>
        <v>0.3908502274</v>
      </c>
      <c r="AI315" s="24">
        <f t="shared" si="13"/>
        <v>0</v>
      </c>
      <c r="AJ315" s="24">
        <f t="shared" si="14"/>
        <v>0</v>
      </c>
      <c r="AK315" s="24">
        <f t="shared" si="15"/>
        <v>0</v>
      </c>
      <c r="AL315" s="28">
        <f t="shared" si="16"/>
        <v>0.3858883492</v>
      </c>
      <c r="AM315" s="26">
        <f t="shared" si="17"/>
        <v>0.1364157427</v>
      </c>
      <c r="AN315" s="8"/>
      <c r="AO315" s="8" t="s">
        <v>601</v>
      </c>
      <c r="AP315" s="8" t="s">
        <v>602</v>
      </c>
      <c r="AQ315" s="8" t="s">
        <v>568</v>
      </c>
      <c r="AR315" s="27">
        <f t="shared" ref="AR315:BC315" si="332">LOG10(Z315+1)</f>
        <v>0.1603117711</v>
      </c>
      <c r="AS315" s="27">
        <f t="shared" si="332"/>
        <v>0.1550445637</v>
      </c>
      <c r="AT315" s="27">
        <f t="shared" si="332"/>
        <v>0.2103149648</v>
      </c>
      <c r="AU315" s="27">
        <f t="shared" si="332"/>
        <v>0.09725947586</v>
      </c>
      <c r="AV315" s="27">
        <f t="shared" si="332"/>
        <v>0.05583795623</v>
      </c>
      <c r="AW315" s="27">
        <f t="shared" si="332"/>
        <v>0.1549154686</v>
      </c>
      <c r="AX315" s="27">
        <f t="shared" si="332"/>
        <v>0.06930407196</v>
      </c>
      <c r="AY315" s="27">
        <f t="shared" si="332"/>
        <v>0.09851492764</v>
      </c>
      <c r="AZ315" s="27">
        <f t="shared" si="332"/>
        <v>0.1432803659</v>
      </c>
      <c r="BA315" s="27">
        <f t="shared" si="332"/>
        <v>0</v>
      </c>
      <c r="BB315" s="27">
        <f t="shared" si="332"/>
        <v>0</v>
      </c>
      <c r="BC315" s="27">
        <f t="shared" si="332"/>
        <v>0</v>
      </c>
      <c r="BD315" s="8"/>
      <c r="BE315" s="8"/>
      <c r="BF315" s="8"/>
      <c r="BG315" s="8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8"/>
      <c r="BU315" s="8"/>
      <c r="BV315" s="8"/>
      <c r="BW315" s="8"/>
    </row>
    <row r="316">
      <c r="A316" s="20" t="s">
        <v>603</v>
      </c>
      <c r="B316" s="8" t="s">
        <v>604</v>
      </c>
      <c r="C316" s="8">
        <v>987.0</v>
      </c>
      <c r="D316" s="8">
        <f t="shared" si="259"/>
        <v>2961</v>
      </c>
      <c r="E316" s="8" t="s">
        <v>568</v>
      </c>
      <c r="F316" s="8">
        <f t="shared" si="3"/>
        <v>2.961</v>
      </c>
      <c r="G316" s="8">
        <v>18.0</v>
      </c>
      <c r="H316" s="8">
        <v>0.0</v>
      </c>
      <c r="I316" s="8">
        <v>46.0</v>
      </c>
      <c r="J316" s="8">
        <v>42.0</v>
      </c>
      <c r="K316" s="8">
        <v>47.0</v>
      </c>
      <c r="L316" s="8">
        <v>28.0</v>
      </c>
      <c r="M316" s="8">
        <v>38.0</v>
      </c>
      <c r="N316" s="8">
        <v>25.0</v>
      </c>
      <c r="O316" s="8">
        <v>27.0</v>
      </c>
      <c r="P316" s="8">
        <v>26.0</v>
      </c>
      <c r="Q316" s="8">
        <v>52.0</v>
      </c>
      <c r="R316" s="8">
        <v>29.0</v>
      </c>
      <c r="S316" s="6"/>
      <c r="T316" s="8"/>
      <c r="U316" s="8"/>
      <c r="V316" s="8"/>
      <c r="W316" s="31" t="s">
        <v>603</v>
      </c>
      <c r="X316" s="34" t="s">
        <v>604</v>
      </c>
      <c r="Y316" s="34" t="s">
        <v>568</v>
      </c>
      <c r="Z316" s="35">
        <f t="shared" si="4"/>
        <v>0.3497714244</v>
      </c>
      <c r="AA316" s="35">
        <f t="shared" si="5"/>
        <v>0</v>
      </c>
      <c r="AB316" s="35">
        <f t="shared" si="6"/>
        <v>0.6374760825</v>
      </c>
      <c r="AC316" s="35">
        <f t="shared" si="7"/>
        <v>0.6207613638</v>
      </c>
      <c r="AD316" s="35">
        <f t="shared" si="8"/>
        <v>0.6455069489</v>
      </c>
      <c r="AE316" s="35">
        <f t="shared" si="9"/>
        <v>0.4290501259</v>
      </c>
      <c r="AF316" s="35">
        <f t="shared" si="10"/>
        <v>0.4700916555</v>
      </c>
      <c r="AG316" s="35">
        <f t="shared" si="11"/>
        <v>0.5310121729</v>
      </c>
      <c r="AH316" s="35">
        <f t="shared" si="12"/>
        <v>0.4225459237</v>
      </c>
      <c r="AI316" s="35">
        <f t="shared" si="13"/>
        <v>0.5099197033</v>
      </c>
      <c r="AJ316" s="35">
        <f t="shared" si="14"/>
        <v>1.033037328</v>
      </c>
      <c r="AK316" s="35">
        <f t="shared" si="15"/>
        <v>0.6503312429</v>
      </c>
      <c r="AL316" s="36">
        <f t="shared" si="16"/>
        <v>0.4470943243</v>
      </c>
      <c r="AM316" s="37">
        <f t="shared" si="17"/>
        <v>0.6028230045</v>
      </c>
      <c r="AN316" s="8"/>
      <c r="AO316" s="8" t="s">
        <v>603</v>
      </c>
      <c r="AP316" s="8" t="s">
        <v>604</v>
      </c>
      <c r="AQ316" s="8" t="s">
        <v>568</v>
      </c>
      <c r="AR316" s="27">
        <f t="shared" ref="AR316:BC316" si="333">LOG10(Z316+1)</f>
        <v>0.1302602296</v>
      </c>
      <c r="AS316" s="27">
        <f t="shared" si="333"/>
        <v>0</v>
      </c>
      <c r="AT316" s="27">
        <f t="shared" si="333"/>
        <v>0.2141749653</v>
      </c>
      <c r="AU316" s="27">
        <f t="shared" si="333"/>
        <v>0.2097190753</v>
      </c>
      <c r="AV316" s="27">
        <f t="shared" si="333"/>
        <v>0.2162997206</v>
      </c>
      <c r="AW316" s="27">
        <f t="shared" si="333"/>
        <v>0.1550474625</v>
      </c>
      <c r="AX316" s="27">
        <f t="shared" si="333"/>
        <v>0.1673444125</v>
      </c>
      <c r="AY316" s="27">
        <f t="shared" si="333"/>
        <v>0.1849786437</v>
      </c>
      <c r="AZ316" s="27">
        <f t="shared" si="333"/>
        <v>0.1530662955</v>
      </c>
      <c r="BA316" s="27">
        <f t="shared" si="333"/>
        <v>0.1789538524</v>
      </c>
      <c r="BB316" s="27">
        <f t="shared" si="333"/>
        <v>0.3081453528</v>
      </c>
      <c r="BC316" s="27">
        <f t="shared" si="333"/>
        <v>0.2175711215</v>
      </c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</row>
    <row r="317">
      <c r="A317" s="2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6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</row>
    <row r="318">
      <c r="A318" s="2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6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</row>
    <row r="319">
      <c r="A319" s="2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6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</row>
    <row r="320">
      <c r="A320" s="2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6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</row>
    <row r="321">
      <c r="A321" s="2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6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</row>
    <row r="322">
      <c r="A322" s="2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6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</row>
    <row r="323">
      <c r="A323" s="2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6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</row>
    <row r="324">
      <c r="A324" s="2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6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</row>
    <row r="325">
      <c r="A325" s="2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6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</row>
    <row r="326">
      <c r="A326" s="2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6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</row>
    <row r="327">
      <c r="A327" s="2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6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</row>
    <row r="328">
      <c r="A328" s="2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6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</row>
    <row r="329">
      <c r="A329" s="2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6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</row>
    <row r="330">
      <c r="A330" s="2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6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</row>
    <row r="331">
      <c r="A331" s="2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6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</row>
    <row r="332">
      <c r="A332" s="2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6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</row>
    <row r="333">
      <c r="A333" s="2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6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</row>
    <row r="334">
      <c r="A334" s="2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6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</row>
    <row r="335">
      <c r="A335" s="2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6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</row>
    <row r="336">
      <c r="A336" s="2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6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</row>
    <row r="337">
      <c r="A337" s="2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6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</row>
    <row r="338">
      <c r="A338" s="2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6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</row>
    <row r="339">
      <c r="A339" s="2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6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</row>
    <row r="340">
      <c r="A340" s="2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6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</row>
    <row r="341">
      <c r="A341" s="2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6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</row>
    <row r="342">
      <c r="A342" s="2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6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</row>
    <row r="343">
      <c r="A343" s="2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6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</row>
    <row r="344">
      <c r="A344" s="2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6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</row>
    <row r="345">
      <c r="A345" s="2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6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</row>
    <row r="346">
      <c r="A346" s="2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6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</row>
    <row r="347">
      <c r="A347" s="2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6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</row>
    <row r="348">
      <c r="A348" s="2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6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</row>
    <row r="349">
      <c r="A349" s="2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6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</row>
    <row r="350">
      <c r="A350" s="2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6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</row>
    <row r="351">
      <c r="A351" s="2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6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</row>
    <row r="352">
      <c r="A352" s="2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6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</row>
    <row r="353">
      <c r="A353" s="2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6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</row>
    <row r="354">
      <c r="A354" s="2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6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</row>
    <row r="355">
      <c r="A355" s="2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6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</row>
    <row r="356">
      <c r="A356" s="2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6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</row>
    <row r="357">
      <c r="A357" s="2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6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</row>
    <row r="358">
      <c r="A358" s="2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6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</row>
    <row r="359">
      <c r="A359" s="2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6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</row>
    <row r="360">
      <c r="A360" s="2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6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</row>
    <row r="361">
      <c r="A361" s="2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6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</row>
    <row r="362">
      <c r="A362" s="2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6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</row>
    <row r="363">
      <c r="A363" s="2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6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</row>
    <row r="364">
      <c r="A364" s="2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6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</row>
    <row r="365">
      <c r="A365" s="2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6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</row>
    <row r="366">
      <c r="A366" s="2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6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</row>
    <row r="367">
      <c r="A367" s="2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6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</row>
    <row r="368">
      <c r="A368" s="2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6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</row>
    <row r="369">
      <c r="A369" s="2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6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</row>
    <row r="370">
      <c r="A370" s="2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6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</row>
    <row r="371">
      <c r="A371" s="2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6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</row>
    <row r="372">
      <c r="A372" s="2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6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</row>
    <row r="373">
      <c r="A373" s="2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6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</row>
    <row r="374">
      <c r="A374" s="2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6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</row>
    <row r="375">
      <c r="A375" s="2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6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</row>
    <row r="376">
      <c r="A376" s="2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6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</row>
    <row r="377">
      <c r="A377" s="2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6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</row>
    <row r="378">
      <c r="A378" s="2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6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</row>
    <row r="379">
      <c r="A379" s="2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6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</row>
    <row r="380">
      <c r="A380" s="2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6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</row>
    <row r="381">
      <c r="A381" s="2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6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</row>
    <row r="382">
      <c r="A382" s="2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6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</row>
    <row r="383">
      <c r="A383" s="2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6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</row>
    <row r="384">
      <c r="A384" s="2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6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</row>
    <row r="385">
      <c r="A385" s="2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6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</row>
    <row r="386">
      <c r="A386" s="2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6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</row>
    <row r="387">
      <c r="A387" s="2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6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</row>
    <row r="388">
      <c r="A388" s="2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6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</row>
    <row r="389">
      <c r="A389" s="2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6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</row>
    <row r="390">
      <c r="A390" s="2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6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</row>
    <row r="391">
      <c r="A391" s="2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6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</row>
    <row r="392">
      <c r="A392" s="2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6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</row>
    <row r="393">
      <c r="A393" s="2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6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</row>
    <row r="394">
      <c r="A394" s="2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6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</row>
    <row r="395">
      <c r="A395" s="2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6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</row>
    <row r="396">
      <c r="A396" s="2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6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</row>
    <row r="397">
      <c r="A397" s="2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6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</row>
    <row r="398">
      <c r="A398" s="2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6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</row>
    <row r="399">
      <c r="A399" s="2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6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</row>
    <row r="400">
      <c r="A400" s="2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6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</row>
    <row r="401">
      <c r="A401" s="2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6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</row>
    <row r="402">
      <c r="A402" s="2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6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</row>
    <row r="403">
      <c r="A403" s="2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6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</row>
    <row r="404">
      <c r="A404" s="2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6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</row>
    <row r="405">
      <c r="A405" s="2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6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</row>
    <row r="406">
      <c r="A406" s="2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6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</row>
    <row r="407">
      <c r="A407" s="2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6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</row>
    <row r="408">
      <c r="A408" s="2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6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</row>
    <row r="409">
      <c r="A409" s="2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6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</row>
    <row r="410">
      <c r="A410" s="2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6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</row>
    <row r="411">
      <c r="A411" s="2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6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</row>
    <row r="412">
      <c r="A412" s="2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6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</row>
    <row r="413">
      <c r="A413" s="2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6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</row>
    <row r="414">
      <c r="A414" s="2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6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</row>
    <row r="415">
      <c r="A415" s="2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6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</row>
    <row r="416">
      <c r="A416" s="2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6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</row>
    <row r="417">
      <c r="A417" s="2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6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</row>
    <row r="418">
      <c r="A418" s="2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6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</row>
    <row r="419">
      <c r="A419" s="2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6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</row>
    <row r="420">
      <c r="A420" s="2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6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</row>
    <row r="421">
      <c r="A421" s="2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6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</row>
    <row r="422">
      <c r="A422" s="2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6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</row>
    <row r="423">
      <c r="A423" s="2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6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</row>
    <row r="424">
      <c r="A424" s="2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6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</row>
    <row r="425">
      <c r="A425" s="2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6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</row>
    <row r="426">
      <c r="A426" s="2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6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</row>
    <row r="427">
      <c r="A427" s="2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6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</row>
    <row r="428">
      <c r="A428" s="2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6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</row>
    <row r="429">
      <c r="A429" s="2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6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</row>
    <row r="430">
      <c r="A430" s="2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6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</row>
    <row r="431">
      <c r="A431" s="2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6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</row>
    <row r="432">
      <c r="A432" s="2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6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</row>
    <row r="433">
      <c r="A433" s="2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6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</row>
    <row r="434">
      <c r="A434" s="2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6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</row>
    <row r="435">
      <c r="A435" s="2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6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</row>
    <row r="436">
      <c r="A436" s="2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6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</row>
    <row r="437">
      <c r="A437" s="2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6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</row>
    <row r="438">
      <c r="A438" s="2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6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</row>
    <row r="439">
      <c r="A439" s="2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6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</row>
    <row r="440">
      <c r="A440" s="2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6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</row>
    <row r="441">
      <c r="A441" s="2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6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</row>
    <row r="442">
      <c r="A442" s="2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6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</row>
    <row r="443">
      <c r="A443" s="2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6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</row>
    <row r="444">
      <c r="A444" s="2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6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</row>
    <row r="445">
      <c r="A445" s="2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6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</row>
    <row r="446">
      <c r="A446" s="2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6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</row>
    <row r="447">
      <c r="A447" s="2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6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</row>
    <row r="448">
      <c r="A448" s="2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6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</row>
    <row r="449">
      <c r="A449" s="2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6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</row>
    <row r="450">
      <c r="A450" s="2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6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</row>
    <row r="451">
      <c r="A451" s="2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6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</row>
    <row r="452">
      <c r="A452" s="2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6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</row>
    <row r="453">
      <c r="A453" s="2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6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</row>
    <row r="454">
      <c r="A454" s="2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6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</row>
    <row r="455">
      <c r="A455" s="2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6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</row>
    <row r="456">
      <c r="A456" s="2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6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</row>
    <row r="457">
      <c r="A457" s="2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6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</row>
    <row r="458">
      <c r="A458" s="2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6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</row>
    <row r="459">
      <c r="A459" s="2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6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</row>
    <row r="460">
      <c r="A460" s="2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6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</row>
    <row r="461">
      <c r="A461" s="2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6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</row>
    <row r="462">
      <c r="A462" s="2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6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</row>
    <row r="463">
      <c r="A463" s="2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6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</row>
    <row r="464">
      <c r="A464" s="2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6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</row>
    <row r="465">
      <c r="A465" s="2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6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</row>
    <row r="466">
      <c r="A466" s="2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6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</row>
    <row r="467">
      <c r="A467" s="2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6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</row>
    <row r="468">
      <c r="A468" s="2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6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</row>
    <row r="469">
      <c r="A469" s="2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6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</row>
    <row r="470">
      <c r="A470" s="2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6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</row>
    <row r="471">
      <c r="A471" s="2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6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</row>
    <row r="472">
      <c r="A472" s="2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6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</row>
    <row r="473">
      <c r="A473" s="2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6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</row>
    <row r="474">
      <c r="A474" s="2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6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</row>
    <row r="475">
      <c r="A475" s="2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6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</row>
    <row r="476">
      <c r="A476" s="2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6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</row>
    <row r="477">
      <c r="A477" s="2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6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</row>
    <row r="478">
      <c r="A478" s="2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6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</row>
    <row r="479">
      <c r="A479" s="2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6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</row>
    <row r="480">
      <c r="A480" s="2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6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</row>
    <row r="481">
      <c r="A481" s="2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6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</row>
    <row r="482">
      <c r="A482" s="2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6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</row>
    <row r="483">
      <c r="A483" s="2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6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</row>
    <row r="484">
      <c r="A484" s="2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6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</row>
    <row r="485">
      <c r="A485" s="2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6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</row>
    <row r="486">
      <c r="A486" s="2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6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</row>
    <row r="487">
      <c r="A487" s="2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6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</row>
    <row r="488">
      <c r="A488" s="2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6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</row>
    <row r="489">
      <c r="A489" s="2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6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</row>
    <row r="490">
      <c r="A490" s="2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6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</row>
    <row r="491">
      <c r="A491" s="2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6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</row>
    <row r="492">
      <c r="A492" s="2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6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</row>
    <row r="493">
      <c r="A493" s="2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6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</row>
    <row r="494">
      <c r="A494" s="2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6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</row>
    <row r="495">
      <c r="A495" s="2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6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</row>
    <row r="496">
      <c r="A496" s="2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6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</row>
    <row r="497">
      <c r="A497" s="2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6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</row>
    <row r="498">
      <c r="A498" s="2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6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</row>
    <row r="499">
      <c r="A499" s="2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6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</row>
    <row r="500">
      <c r="A500" s="2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6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</row>
    <row r="501">
      <c r="A501" s="2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6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</row>
    <row r="502">
      <c r="A502" s="2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6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</row>
    <row r="503">
      <c r="A503" s="2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6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</row>
    <row r="504">
      <c r="A504" s="2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6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</row>
    <row r="505">
      <c r="A505" s="2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6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</row>
    <row r="506">
      <c r="A506" s="2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6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</row>
    <row r="507">
      <c r="A507" s="2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6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</row>
    <row r="508">
      <c r="A508" s="2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6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</row>
    <row r="509">
      <c r="A509" s="2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6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</row>
    <row r="510">
      <c r="A510" s="2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6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</row>
    <row r="511">
      <c r="A511" s="2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6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</row>
    <row r="512">
      <c r="A512" s="2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6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</row>
    <row r="513">
      <c r="A513" s="2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6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</row>
    <row r="514">
      <c r="A514" s="2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6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</row>
    <row r="515">
      <c r="A515" s="2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6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</row>
    <row r="516">
      <c r="A516" s="2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6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</row>
    <row r="517">
      <c r="A517" s="2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6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</row>
    <row r="518">
      <c r="A518" s="2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6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</row>
    <row r="519">
      <c r="A519" s="2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6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</row>
    <row r="520">
      <c r="A520" s="2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6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</row>
    <row r="521">
      <c r="A521" s="2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6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</row>
    <row r="522">
      <c r="A522" s="2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6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</row>
    <row r="523">
      <c r="A523" s="2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6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</row>
    <row r="524">
      <c r="A524" s="2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6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</row>
    <row r="525">
      <c r="A525" s="2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6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</row>
    <row r="526">
      <c r="A526" s="2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6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</row>
    <row r="527">
      <c r="A527" s="2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6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</row>
    <row r="528">
      <c r="A528" s="2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6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</row>
    <row r="529">
      <c r="A529" s="2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6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</row>
    <row r="530">
      <c r="A530" s="2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6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</row>
    <row r="531">
      <c r="A531" s="2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6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</row>
    <row r="532">
      <c r="A532" s="2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6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</row>
    <row r="533">
      <c r="A533" s="2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6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</row>
    <row r="534">
      <c r="A534" s="2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6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</row>
    <row r="535">
      <c r="A535" s="2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6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</row>
    <row r="536">
      <c r="A536" s="2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6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</row>
    <row r="537">
      <c r="A537" s="2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6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</row>
    <row r="538">
      <c r="A538" s="2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6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</row>
    <row r="539">
      <c r="A539" s="2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6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</row>
    <row r="540">
      <c r="A540" s="2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6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</row>
    <row r="541">
      <c r="A541" s="2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6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</row>
    <row r="542">
      <c r="A542" s="2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6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</row>
    <row r="543">
      <c r="A543" s="2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6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</row>
    <row r="544">
      <c r="A544" s="2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6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</row>
    <row r="545">
      <c r="A545" s="2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6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</row>
    <row r="546">
      <c r="A546" s="2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6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</row>
    <row r="547">
      <c r="A547" s="2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6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</row>
    <row r="548">
      <c r="A548" s="2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6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</row>
    <row r="549">
      <c r="A549" s="2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6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</row>
    <row r="550">
      <c r="A550" s="2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6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</row>
    <row r="551">
      <c r="A551" s="2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6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</row>
    <row r="552">
      <c r="A552" s="2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6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</row>
    <row r="553">
      <c r="A553" s="2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6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</row>
    <row r="554">
      <c r="A554" s="2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6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</row>
    <row r="555">
      <c r="A555" s="2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6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</row>
    <row r="556">
      <c r="A556" s="2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6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</row>
    <row r="557">
      <c r="A557" s="2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6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</row>
    <row r="558">
      <c r="A558" s="2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6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</row>
    <row r="559">
      <c r="A559" s="2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6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</row>
    <row r="560">
      <c r="A560" s="2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6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</row>
    <row r="561">
      <c r="A561" s="2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6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</row>
    <row r="562">
      <c r="A562" s="2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6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</row>
    <row r="563">
      <c r="A563" s="2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6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</row>
    <row r="564">
      <c r="A564" s="2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6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</row>
    <row r="565">
      <c r="A565" s="2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6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</row>
    <row r="566">
      <c r="A566" s="2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6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</row>
    <row r="567">
      <c r="A567" s="2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6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</row>
    <row r="568">
      <c r="A568" s="2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6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</row>
    <row r="569">
      <c r="A569" s="2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6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</row>
    <row r="570">
      <c r="A570" s="2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6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</row>
    <row r="571">
      <c r="A571" s="2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6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</row>
    <row r="572">
      <c r="A572" s="2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6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</row>
    <row r="573">
      <c r="A573" s="2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6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</row>
    <row r="574">
      <c r="A574" s="2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6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</row>
    <row r="575">
      <c r="A575" s="2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6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</row>
    <row r="576">
      <c r="A576" s="2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6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</row>
    <row r="577">
      <c r="A577" s="2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6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</row>
    <row r="578">
      <c r="A578" s="2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6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</row>
    <row r="579">
      <c r="A579" s="2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6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</row>
    <row r="580">
      <c r="A580" s="2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6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</row>
    <row r="581">
      <c r="A581" s="2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6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</row>
    <row r="582">
      <c r="A582" s="2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6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</row>
    <row r="583">
      <c r="A583" s="2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6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</row>
    <row r="584">
      <c r="A584" s="2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6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</row>
    <row r="585">
      <c r="A585" s="2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6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</row>
    <row r="586">
      <c r="A586" s="2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6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</row>
    <row r="587">
      <c r="A587" s="2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6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</row>
    <row r="588">
      <c r="A588" s="2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6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</row>
    <row r="589">
      <c r="A589" s="2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6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</row>
    <row r="590">
      <c r="A590" s="2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6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</row>
    <row r="591">
      <c r="A591" s="2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6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</row>
    <row r="592">
      <c r="A592" s="2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6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</row>
    <row r="593">
      <c r="A593" s="2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6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</row>
    <row r="594">
      <c r="A594" s="2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6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</row>
    <row r="595">
      <c r="A595" s="2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6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</row>
    <row r="596">
      <c r="A596" s="2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6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</row>
    <row r="597">
      <c r="A597" s="2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6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</row>
    <row r="598">
      <c r="A598" s="2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6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</row>
    <row r="599">
      <c r="A599" s="2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6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</row>
    <row r="600">
      <c r="A600" s="2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6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</row>
    <row r="601">
      <c r="A601" s="2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6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</row>
    <row r="602">
      <c r="A602" s="2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6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</row>
    <row r="603">
      <c r="A603" s="2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6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</row>
    <row r="604">
      <c r="A604" s="2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6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</row>
    <row r="605">
      <c r="A605" s="2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6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</row>
    <row r="606">
      <c r="A606" s="2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6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</row>
    <row r="607">
      <c r="A607" s="2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6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</row>
    <row r="608">
      <c r="A608" s="2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6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</row>
    <row r="609">
      <c r="A609" s="2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6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</row>
    <row r="610">
      <c r="A610" s="2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6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</row>
    <row r="611">
      <c r="A611" s="2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6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</row>
    <row r="612">
      <c r="A612" s="2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6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</row>
    <row r="613">
      <c r="A613" s="2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6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</row>
    <row r="614">
      <c r="A614" s="2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6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</row>
    <row r="615">
      <c r="A615" s="2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6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</row>
    <row r="616">
      <c r="A616" s="2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6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</row>
    <row r="617">
      <c r="A617" s="2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6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</row>
    <row r="618">
      <c r="A618" s="2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6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</row>
    <row r="619">
      <c r="A619" s="2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6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</row>
    <row r="620">
      <c r="A620" s="2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6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</row>
    <row r="621">
      <c r="A621" s="2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6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</row>
    <row r="622">
      <c r="A622" s="2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6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</row>
    <row r="623">
      <c r="A623" s="2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6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</row>
    <row r="624">
      <c r="A624" s="2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6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</row>
    <row r="625">
      <c r="A625" s="2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6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</row>
    <row r="626">
      <c r="A626" s="2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6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</row>
    <row r="627">
      <c r="A627" s="2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6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</row>
    <row r="628">
      <c r="A628" s="2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6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</row>
    <row r="629">
      <c r="A629" s="2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6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</row>
    <row r="630">
      <c r="A630" s="2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6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</row>
    <row r="631">
      <c r="A631" s="2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6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</row>
    <row r="632">
      <c r="A632" s="2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6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</row>
    <row r="633">
      <c r="A633" s="2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6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</row>
    <row r="634">
      <c r="A634" s="2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6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</row>
    <row r="635">
      <c r="A635" s="2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6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</row>
    <row r="636">
      <c r="A636" s="2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6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</row>
    <row r="637">
      <c r="A637" s="2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6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</row>
    <row r="638">
      <c r="A638" s="2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6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</row>
    <row r="639">
      <c r="A639" s="2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6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</row>
    <row r="640">
      <c r="A640" s="2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6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</row>
    <row r="641">
      <c r="A641" s="2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6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</row>
    <row r="642">
      <c r="A642" s="2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6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</row>
    <row r="643">
      <c r="A643" s="2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6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</row>
    <row r="644">
      <c r="A644" s="2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6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</row>
    <row r="645">
      <c r="A645" s="2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6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</row>
    <row r="646">
      <c r="A646" s="2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6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</row>
    <row r="647">
      <c r="A647" s="2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6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</row>
    <row r="648">
      <c r="A648" s="2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6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</row>
    <row r="649">
      <c r="A649" s="2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6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</row>
    <row r="650">
      <c r="A650" s="2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6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</row>
    <row r="651">
      <c r="A651" s="2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6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</row>
    <row r="652">
      <c r="A652" s="2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6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</row>
    <row r="653">
      <c r="A653" s="2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6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</row>
    <row r="654">
      <c r="A654" s="2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6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</row>
    <row r="655">
      <c r="A655" s="2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6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</row>
    <row r="656">
      <c r="A656" s="2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6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</row>
    <row r="657">
      <c r="A657" s="2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6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</row>
    <row r="658">
      <c r="A658" s="2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6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</row>
    <row r="659">
      <c r="A659" s="2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6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</row>
    <row r="660">
      <c r="A660" s="2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6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</row>
    <row r="661">
      <c r="A661" s="2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6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</row>
    <row r="662">
      <c r="A662" s="2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6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</row>
    <row r="663">
      <c r="A663" s="2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6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</row>
    <row r="664">
      <c r="A664" s="2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6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</row>
    <row r="665">
      <c r="A665" s="2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6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</row>
    <row r="666">
      <c r="A666" s="2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6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</row>
    <row r="667">
      <c r="A667" s="2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6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</row>
    <row r="668">
      <c r="A668" s="2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6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</row>
    <row r="669">
      <c r="A669" s="2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6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</row>
    <row r="670">
      <c r="A670" s="2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6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</row>
    <row r="671">
      <c r="A671" s="2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6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</row>
    <row r="672">
      <c r="A672" s="2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6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</row>
    <row r="673">
      <c r="A673" s="2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6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</row>
    <row r="674">
      <c r="A674" s="2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6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</row>
    <row r="675">
      <c r="A675" s="2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6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</row>
    <row r="676">
      <c r="A676" s="2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6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</row>
    <row r="677">
      <c r="A677" s="2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6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</row>
    <row r="678">
      <c r="A678" s="2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6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</row>
    <row r="679">
      <c r="A679" s="2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6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</row>
    <row r="680">
      <c r="A680" s="2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6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</row>
    <row r="681">
      <c r="A681" s="2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6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</row>
    <row r="682">
      <c r="A682" s="2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6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</row>
    <row r="683">
      <c r="A683" s="2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6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</row>
    <row r="684">
      <c r="A684" s="2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6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</row>
    <row r="685">
      <c r="A685" s="2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6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</row>
    <row r="686">
      <c r="A686" s="2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6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</row>
    <row r="687">
      <c r="A687" s="2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6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</row>
    <row r="688">
      <c r="A688" s="2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6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</row>
    <row r="689">
      <c r="A689" s="2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6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</row>
    <row r="690">
      <c r="A690" s="2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6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</row>
    <row r="691">
      <c r="A691" s="2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6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</row>
    <row r="692">
      <c r="A692" s="2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6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</row>
    <row r="693">
      <c r="A693" s="2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6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</row>
    <row r="694">
      <c r="A694" s="2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6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</row>
    <row r="695">
      <c r="A695" s="2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6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</row>
    <row r="696">
      <c r="A696" s="2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6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</row>
    <row r="697">
      <c r="A697" s="2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6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</row>
    <row r="698">
      <c r="A698" s="2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6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</row>
    <row r="699">
      <c r="A699" s="2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6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</row>
    <row r="700">
      <c r="A700" s="2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6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</row>
    <row r="701">
      <c r="A701" s="2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6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</row>
    <row r="702">
      <c r="A702" s="2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6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</row>
    <row r="703">
      <c r="A703" s="2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6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</row>
    <row r="704">
      <c r="A704" s="2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6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</row>
    <row r="705">
      <c r="A705" s="2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6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</row>
    <row r="706">
      <c r="A706" s="2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6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</row>
    <row r="707">
      <c r="A707" s="2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6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</row>
    <row r="708">
      <c r="A708" s="2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6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</row>
    <row r="709">
      <c r="A709" s="2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6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</row>
    <row r="710">
      <c r="A710" s="2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6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</row>
    <row r="711">
      <c r="A711" s="2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6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</row>
    <row r="712">
      <c r="A712" s="2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6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</row>
    <row r="713">
      <c r="A713" s="2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6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</row>
    <row r="714">
      <c r="A714" s="2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6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</row>
    <row r="715">
      <c r="A715" s="2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6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</row>
    <row r="716">
      <c r="A716" s="2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6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</row>
    <row r="717">
      <c r="A717" s="2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6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</row>
    <row r="718">
      <c r="A718" s="2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6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</row>
    <row r="719">
      <c r="A719" s="2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6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</row>
    <row r="720">
      <c r="A720" s="2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6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</row>
    <row r="721">
      <c r="A721" s="2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6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</row>
    <row r="722">
      <c r="A722" s="2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6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</row>
    <row r="723">
      <c r="A723" s="2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6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</row>
    <row r="724">
      <c r="A724" s="2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6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</row>
    <row r="725">
      <c r="A725" s="2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6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</row>
    <row r="726">
      <c r="A726" s="2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6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</row>
    <row r="727">
      <c r="A727" s="2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6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</row>
    <row r="728">
      <c r="A728" s="2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6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</row>
    <row r="729">
      <c r="A729" s="2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6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</row>
    <row r="730">
      <c r="A730" s="2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6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</row>
    <row r="731">
      <c r="A731" s="2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6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</row>
    <row r="732">
      <c r="A732" s="2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6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</row>
    <row r="733">
      <c r="A733" s="2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6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</row>
    <row r="734">
      <c r="A734" s="2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6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</row>
    <row r="735">
      <c r="A735" s="2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6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</row>
    <row r="736">
      <c r="A736" s="2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6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</row>
    <row r="737">
      <c r="A737" s="2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6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</row>
    <row r="738">
      <c r="A738" s="2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6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</row>
    <row r="739">
      <c r="A739" s="2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6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</row>
    <row r="740">
      <c r="A740" s="2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6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</row>
    <row r="741">
      <c r="A741" s="2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6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</row>
    <row r="742">
      <c r="A742" s="2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6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</row>
    <row r="743">
      <c r="A743" s="2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6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</row>
    <row r="744">
      <c r="A744" s="2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6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</row>
    <row r="745">
      <c r="A745" s="2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6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</row>
    <row r="746">
      <c r="A746" s="2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6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</row>
    <row r="747">
      <c r="A747" s="2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6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</row>
    <row r="748">
      <c r="A748" s="2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6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</row>
    <row r="749">
      <c r="A749" s="2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6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</row>
    <row r="750">
      <c r="A750" s="2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6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</row>
    <row r="751">
      <c r="A751" s="2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6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</row>
    <row r="752">
      <c r="A752" s="2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6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</row>
    <row r="753">
      <c r="A753" s="2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6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</row>
    <row r="754">
      <c r="A754" s="2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6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</row>
    <row r="755">
      <c r="A755" s="2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6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</row>
    <row r="756">
      <c r="A756" s="2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6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</row>
    <row r="757">
      <c r="A757" s="2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6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</row>
    <row r="758">
      <c r="A758" s="2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6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</row>
    <row r="759">
      <c r="A759" s="2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6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</row>
    <row r="760">
      <c r="A760" s="2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6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</row>
    <row r="761">
      <c r="A761" s="2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6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</row>
    <row r="762">
      <c r="A762" s="2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6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</row>
    <row r="763">
      <c r="A763" s="2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6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</row>
    <row r="764">
      <c r="A764" s="2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6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</row>
    <row r="765">
      <c r="A765" s="2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6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</row>
    <row r="766">
      <c r="A766" s="2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6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</row>
    <row r="767">
      <c r="A767" s="2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6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</row>
    <row r="768">
      <c r="A768" s="2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6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</row>
    <row r="769">
      <c r="A769" s="2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6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</row>
    <row r="770">
      <c r="A770" s="2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6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</row>
    <row r="771">
      <c r="A771" s="2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6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</row>
    <row r="772">
      <c r="A772" s="2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6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</row>
    <row r="773">
      <c r="A773" s="2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6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</row>
    <row r="774">
      <c r="A774" s="2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6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</row>
    <row r="775">
      <c r="A775" s="2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6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</row>
    <row r="776">
      <c r="A776" s="2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6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</row>
    <row r="777">
      <c r="A777" s="2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6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</row>
    <row r="778">
      <c r="A778" s="2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6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</row>
    <row r="779">
      <c r="A779" s="2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6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</row>
    <row r="780">
      <c r="A780" s="2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6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</row>
    <row r="781">
      <c r="A781" s="2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6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</row>
    <row r="782">
      <c r="A782" s="2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6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</row>
    <row r="783">
      <c r="A783" s="2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6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</row>
    <row r="784">
      <c r="A784" s="2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6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</row>
    <row r="785">
      <c r="A785" s="2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6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</row>
    <row r="786">
      <c r="A786" s="2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6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</row>
    <row r="787">
      <c r="A787" s="2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6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</row>
    <row r="788">
      <c r="A788" s="2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6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</row>
    <row r="789">
      <c r="A789" s="2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6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</row>
    <row r="790">
      <c r="A790" s="2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6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</row>
    <row r="791">
      <c r="A791" s="2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6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</row>
    <row r="792">
      <c r="A792" s="2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6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</row>
    <row r="793">
      <c r="A793" s="2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6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</row>
    <row r="794">
      <c r="A794" s="2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6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</row>
    <row r="795">
      <c r="A795" s="2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6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</row>
    <row r="796">
      <c r="A796" s="2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6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</row>
    <row r="797">
      <c r="A797" s="2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6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</row>
    <row r="798">
      <c r="A798" s="2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6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</row>
    <row r="799">
      <c r="A799" s="2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6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</row>
    <row r="800">
      <c r="A800" s="2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6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</row>
    <row r="801">
      <c r="A801" s="2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6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</row>
    <row r="802">
      <c r="A802" s="2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6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</row>
    <row r="803">
      <c r="A803" s="2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6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</row>
    <row r="804">
      <c r="A804" s="2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6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</row>
    <row r="805">
      <c r="A805" s="2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6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</row>
    <row r="806">
      <c r="A806" s="2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6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</row>
    <row r="807">
      <c r="A807" s="2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6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</row>
    <row r="808">
      <c r="A808" s="2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6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</row>
    <row r="809">
      <c r="A809" s="2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6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</row>
    <row r="810">
      <c r="A810" s="2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6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</row>
    <row r="811">
      <c r="A811" s="2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6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</row>
    <row r="812">
      <c r="A812" s="2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6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</row>
    <row r="813">
      <c r="A813" s="2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6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</row>
    <row r="814">
      <c r="A814" s="2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6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</row>
    <row r="815">
      <c r="A815" s="2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6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</row>
    <row r="816">
      <c r="A816" s="2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6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</row>
    <row r="817">
      <c r="A817" s="2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6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</row>
    <row r="818">
      <c r="A818" s="2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6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</row>
    <row r="819">
      <c r="A819" s="2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6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</row>
    <row r="820">
      <c r="A820" s="2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6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</row>
    <row r="821">
      <c r="A821" s="2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6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</row>
    <row r="822">
      <c r="A822" s="2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6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</row>
    <row r="823">
      <c r="A823" s="2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6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</row>
    <row r="824">
      <c r="A824" s="2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6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</row>
    <row r="825">
      <c r="A825" s="2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6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</row>
    <row r="826">
      <c r="A826" s="2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6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</row>
    <row r="827">
      <c r="A827" s="2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6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</row>
    <row r="828">
      <c r="A828" s="2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6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</row>
    <row r="829">
      <c r="A829" s="2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6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</row>
    <row r="830">
      <c r="A830" s="2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6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</row>
    <row r="831">
      <c r="A831" s="2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6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</row>
    <row r="832">
      <c r="A832" s="2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6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</row>
    <row r="833">
      <c r="A833" s="2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6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</row>
    <row r="834">
      <c r="A834" s="2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6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</row>
    <row r="835">
      <c r="A835" s="2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6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</row>
    <row r="836">
      <c r="A836" s="2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6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</row>
    <row r="837">
      <c r="A837" s="2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6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</row>
    <row r="838">
      <c r="A838" s="2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6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</row>
    <row r="839">
      <c r="A839" s="2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6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</row>
    <row r="840">
      <c r="A840" s="2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6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</row>
    <row r="841">
      <c r="A841" s="2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6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</row>
    <row r="842">
      <c r="A842" s="2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6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</row>
    <row r="843">
      <c r="A843" s="2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6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</row>
    <row r="844">
      <c r="A844" s="2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6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</row>
    <row r="845">
      <c r="A845" s="2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6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</row>
    <row r="846">
      <c r="A846" s="2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6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</row>
    <row r="847">
      <c r="A847" s="2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6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</row>
    <row r="848">
      <c r="A848" s="2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6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</row>
    <row r="849">
      <c r="A849" s="2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6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</row>
    <row r="850">
      <c r="A850" s="2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6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</row>
    <row r="851">
      <c r="A851" s="2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6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</row>
    <row r="852">
      <c r="A852" s="2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6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</row>
    <row r="853">
      <c r="A853" s="2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6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</row>
    <row r="854">
      <c r="A854" s="2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6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</row>
    <row r="855">
      <c r="A855" s="2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6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</row>
    <row r="856">
      <c r="A856" s="2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6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</row>
    <row r="857">
      <c r="A857" s="2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6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</row>
    <row r="858">
      <c r="A858" s="2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6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</row>
    <row r="859">
      <c r="A859" s="2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6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</row>
    <row r="860">
      <c r="A860" s="2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6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</row>
    <row r="861">
      <c r="A861" s="2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6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</row>
    <row r="862">
      <c r="A862" s="2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6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</row>
    <row r="863">
      <c r="A863" s="2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6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</row>
    <row r="864">
      <c r="A864" s="2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6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</row>
    <row r="865">
      <c r="A865" s="2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6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</row>
    <row r="866">
      <c r="A866" s="2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6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</row>
    <row r="867">
      <c r="A867" s="2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6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</row>
    <row r="868">
      <c r="A868" s="2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6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</row>
    <row r="869">
      <c r="A869" s="2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6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</row>
    <row r="870">
      <c r="A870" s="2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6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</row>
    <row r="871">
      <c r="A871" s="2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6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</row>
    <row r="872">
      <c r="A872" s="2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6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</row>
    <row r="873">
      <c r="A873" s="2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6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</row>
    <row r="874">
      <c r="A874" s="2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6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</row>
    <row r="875">
      <c r="A875" s="2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6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</row>
    <row r="876">
      <c r="A876" s="2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6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</row>
    <row r="877">
      <c r="A877" s="2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6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</row>
    <row r="878">
      <c r="A878" s="2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6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</row>
    <row r="879">
      <c r="A879" s="2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6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</row>
    <row r="880">
      <c r="A880" s="2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6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</row>
    <row r="881">
      <c r="A881" s="2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6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</row>
    <row r="882">
      <c r="A882" s="2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6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</row>
    <row r="883">
      <c r="A883" s="2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6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</row>
    <row r="884">
      <c r="A884" s="2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6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</row>
    <row r="885">
      <c r="A885" s="2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6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</row>
    <row r="886">
      <c r="A886" s="2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6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</row>
    <row r="887">
      <c r="A887" s="2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6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</row>
    <row r="888">
      <c r="A888" s="2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6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</row>
    <row r="889">
      <c r="A889" s="2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6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</row>
    <row r="890">
      <c r="A890" s="2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6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</row>
    <row r="891">
      <c r="A891" s="2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6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</row>
    <row r="892">
      <c r="A892" s="2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6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</row>
    <row r="893">
      <c r="A893" s="2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6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</row>
    <row r="894">
      <c r="A894" s="2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6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</row>
    <row r="895">
      <c r="A895" s="2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6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</row>
    <row r="896">
      <c r="A896" s="2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6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</row>
    <row r="897">
      <c r="A897" s="2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6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</row>
    <row r="898">
      <c r="A898" s="2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6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</row>
    <row r="899">
      <c r="A899" s="2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6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</row>
    <row r="900">
      <c r="A900" s="2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6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</row>
    <row r="901">
      <c r="A901" s="2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6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</row>
    <row r="902">
      <c r="A902" s="2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6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</row>
    <row r="903">
      <c r="A903" s="2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6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</row>
    <row r="904">
      <c r="A904" s="2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6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</row>
    <row r="905">
      <c r="A905" s="2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6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</row>
    <row r="906">
      <c r="A906" s="2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6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</row>
    <row r="907">
      <c r="A907" s="2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6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</row>
    <row r="908">
      <c r="A908" s="2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6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</row>
    <row r="909">
      <c r="A909" s="2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6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</row>
    <row r="910">
      <c r="A910" s="2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6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</row>
    <row r="911">
      <c r="A911" s="2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6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</row>
    <row r="912">
      <c r="A912" s="2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6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</row>
    <row r="913">
      <c r="A913" s="2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6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</row>
    <row r="914">
      <c r="A914" s="2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6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</row>
    <row r="915">
      <c r="A915" s="2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6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</row>
    <row r="916">
      <c r="A916" s="2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6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</row>
    <row r="917">
      <c r="A917" s="2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6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</row>
    <row r="918">
      <c r="A918" s="2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6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</row>
    <row r="919">
      <c r="A919" s="2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6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</row>
    <row r="920">
      <c r="A920" s="2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6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</row>
    <row r="921">
      <c r="A921" s="2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6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</row>
    <row r="922">
      <c r="A922" s="2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6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</row>
    <row r="923">
      <c r="A923" s="2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6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</row>
    <row r="924">
      <c r="A924" s="2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6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</row>
    <row r="925">
      <c r="A925" s="2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6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</row>
    <row r="926">
      <c r="A926" s="2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6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</row>
    <row r="927">
      <c r="A927" s="2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6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</row>
    <row r="928">
      <c r="A928" s="2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6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</row>
    <row r="929">
      <c r="A929" s="2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6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</row>
    <row r="930">
      <c r="A930" s="2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6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</row>
    <row r="931">
      <c r="A931" s="2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6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</row>
    <row r="932">
      <c r="A932" s="2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6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</row>
    <row r="933">
      <c r="A933" s="2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6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</row>
    <row r="934">
      <c r="A934" s="2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6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</row>
    <row r="935">
      <c r="A935" s="2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6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</row>
    <row r="936">
      <c r="A936" s="2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6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</row>
    <row r="937">
      <c r="A937" s="2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6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</row>
    <row r="938">
      <c r="A938" s="2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6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</row>
    <row r="939">
      <c r="A939" s="2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6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</row>
    <row r="940">
      <c r="A940" s="2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6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</row>
    <row r="941">
      <c r="A941" s="2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6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</row>
    <row r="942">
      <c r="A942" s="2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6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</row>
    <row r="943">
      <c r="A943" s="2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6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</row>
    <row r="944">
      <c r="A944" s="2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6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</row>
    <row r="945">
      <c r="A945" s="2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6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</row>
    <row r="946">
      <c r="A946" s="2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6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</row>
    <row r="947">
      <c r="A947" s="2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6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</row>
    <row r="948">
      <c r="A948" s="2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6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</row>
    <row r="949">
      <c r="A949" s="2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6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</row>
    <row r="950">
      <c r="A950" s="2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6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</row>
    <row r="951">
      <c r="A951" s="2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6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</row>
    <row r="952">
      <c r="A952" s="2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6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</row>
    <row r="953">
      <c r="A953" s="2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6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</row>
    <row r="954">
      <c r="A954" s="2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6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</row>
    <row r="955">
      <c r="A955" s="2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6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</row>
    <row r="956">
      <c r="A956" s="2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6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</row>
    <row r="957">
      <c r="A957" s="2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6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</row>
    <row r="958">
      <c r="A958" s="2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6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</row>
    <row r="959">
      <c r="A959" s="2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6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</row>
    <row r="960">
      <c r="A960" s="2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6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</row>
    <row r="961">
      <c r="A961" s="2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6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</row>
    <row r="962">
      <c r="A962" s="2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6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</row>
    <row r="963">
      <c r="A963" s="2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6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</row>
    <row r="964">
      <c r="A964" s="2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6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</row>
    <row r="965">
      <c r="A965" s="2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6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</row>
    <row r="966">
      <c r="A966" s="2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6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</row>
    <row r="967">
      <c r="A967" s="2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6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</row>
    <row r="968">
      <c r="A968" s="2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6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</row>
    <row r="969">
      <c r="A969" s="2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6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</row>
    <row r="970">
      <c r="A970" s="2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6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</row>
    <row r="971">
      <c r="A971" s="2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6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</row>
    <row r="972">
      <c r="A972" s="2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6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</row>
    <row r="973">
      <c r="A973" s="2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6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</row>
    <row r="974">
      <c r="A974" s="2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6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</row>
    <row r="975">
      <c r="A975" s="2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6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</row>
    <row r="976">
      <c r="A976" s="2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6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</row>
    <row r="977">
      <c r="A977" s="2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6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</row>
    <row r="978">
      <c r="A978" s="2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6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</row>
    <row r="979">
      <c r="A979" s="2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6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</row>
    <row r="980">
      <c r="A980" s="2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6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</row>
    <row r="981">
      <c r="A981" s="2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6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</row>
    <row r="982">
      <c r="A982" s="2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6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</row>
    <row r="983">
      <c r="A983" s="2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6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</row>
    <row r="984">
      <c r="A984" s="2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6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</row>
    <row r="985">
      <c r="A985" s="2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6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</row>
    <row r="986">
      <c r="A986" s="2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6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</row>
    <row r="987">
      <c r="A987" s="2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6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</row>
    <row r="988">
      <c r="A988" s="2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6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</row>
    <row r="989">
      <c r="A989" s="2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6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</row>
    <row r="990">
      <c r="A990" s="2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6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</row>
    <row r="991">
      <c r="A991" s="2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6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</row>
    <row r="992">
      <c r="A992" s="2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6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</row>
    <row r="993">
      <c r="A993" s="2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6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</row>
    <row r="994">
      <c r="A994" s="2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6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</row>
    <row r="995">
      <c r="A995" s="2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6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</row>
    <row r="996">
      <c r="A996" s="2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6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</row>
    <row r="997">
      <c r="A997" s="2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6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</row>
    <row r="998">
      <c r="A998" s="2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6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</row>
    <row r="999">
      <c r="A999" s="2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6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</row>
    <row r="1000">
      <c r="A1000" s="2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6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</row>
    <row r="1001">
      <c r="A1001" s="20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6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</row>
  </sheetData>
  <mergeCells count="11">
    <mergeCell ref="AO1:AO2"/>
    <mergeCell ref="AP1:AP2"/>
    <mergeCell ref="AQ1:AQ2"/>
    <mergeCell ref="AR1:BC1"/>
    <mergeCell ref="G1:R1"/>
    <mergeCell ref="W1:W2"/>
    <mergeCell ref="X1:X2"/>
    <mergeCell ref="Y1:Y2"/>
    <mergeCell ref="Z1:AK1"/>
    <mergeCell ref="AL1:AL2"/>
    <mergeCell ref="AM1:AM2"/>
  </mergeCells>
  <drawing r:id="rId1"/>
</worksheet>
</file>