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icardopimenta/Desktop/Investigação/PhD/6- Retrospective/Submissão/Sports Medicine/"/>
    </mc:Choice>
  </mc:AlternateContent>
  <xr:revisionPtr revIDLastSave="0" documentId="13_ncr:1_{F26AEDE4-6A71-934E-9C2F-D9FBCDDF095E}" xr6:coauthVersionLast="47" xr6:coauthVersionMax="47" xr10:uidLastSave="{00000000-0000-0000-0000-000000000000}"/>
  <bookViews>
    <workbookView xWindow="0" yWindow="500" windowWidth="51200" windowHeight="26600" activeTab="1" xr2:uid="{00000000-000D-0000-FFFF-FFFF00000000}"/>
  </bookViews>
  <sheets>
    <sheet name="retrospective total " sheetId="15" r:id="rId1"/>
    <sheet name="HSI vs contralateral" sheetId="3" r:id="rId2"/>
    <sheet name="BFLH lesionados" sheetId="5" r:id="rId3"/>
    <sheet name="BFlh vs contralateral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N26" i="9" l="1"/>
  <c r="AO26" i="9"/>
  <c r="BD26" i="9"/>
  <c r="BE26" i="9"/>
  <c r="BF26" i="9"/>
  <c r="BG26" i="9"/>
  <c r="BH26" i="9"/>
  <c r="BI26" i="9"/>
  <c r="BJ26" i="9"/>
  <c r="BK26" i="9"/>
  <c r="BL26" i="9"/>
  <c r="BL27" i="9"/>
  <c r="BK27" i="9"/>
  <c r="BJ27" i="9"/>
  <c r="BI27" i="9"/>
  <c r="BH27" i="9"/>
  <c r="BD27" i="9"/>
  <c r="BL14" i="5"/>
  <c r="BK14" i="5"/>
  <c r="BJ14" i="5"/>
  <c r="BI14" i="5"/>
  <c r="BH14" i="5"/>
  <c r="BG14" i="5"/>
  <c r="BF14" i="5"/>
  <c r="BE14" i="5"/>
  <c r="BD14" i="5"/>
  <c r="AO14" i="5"/>
  <c r="AN14" i="5"/>
  <c r="BL211" i="15"/>
  <c r="BK211" i="15"/>
  <c r="BJ211" i="15"/>
  <c r="BI211" i="15"/>
  <c r="BH211" i="15"/>
  <c r="BG211" i="15"/>
  <c r="BD211" i="15"/>
  <c r="AO211" i="15"/>
  <c r="AN211" i="15"/>
  <c r="BL210" i="15"/>
  <c r="BK210" i="15"/>
  <c r="BJ210" i="15"/>
  <c r="BI210" i="15"/>
  <c r="BH210" i="15"/>
  <c r="BG210" i="15"/>
  <c r="BD210" i="15"/>
  <c r="AO210" i="15"/>
  <c r="AN210" i="15"/>
  <c r="BL209" i="15"/>
  <c r="BK209" i="15"/>
  <c r="BJ209" i="15"/>
  <c r="BI209" i="15"/>
  <c r="BH209" i="15"/>
  <c r="BD209" i="15"/>
  <c r="BL208" i="15"/>
  <c r="BK208" i="15"/>
  <c r="BJ208" i="15"/>
  <c r="BI208" i="15"/>
  <c r="BH208" i="15"/>
  <c r="BG208" i="15"/>
  <c r="BF208" i="15"/>
  <c r="BE208" i="15"/>
  <c r="BD208" i="15"/>
  <c r="AO208" i="15"/>
  <c r="AN208" i="15"/>
  <c r="BL207" i="15"/>
  <c r="BK207" i="15"/>
  <c r="BJ207" i="15"/>
  <c r="BI207" i="15"/>
  <c r="BH207" i="15"/>
  <c r="BG207" i="15"/>
  <c r="BF207" i="15"/>
  <c r="BE207" i="15"/>
  <c r="BD207" i="15"/>
  <c r="BC207" i="15"/>
  <c r="BB207" i="15"/>
  <c r="BA207" i="15"/>
  <c r="AZ207" i="15"/>
  <c r="AO207" i="15"/>
  <c r="AN207" i="15"/>
  <c r="BL206" i="15"/>
  <c r="BK206" i="15"/>
  <c r="BJ206" i="15"/>
  <c r="BI206" i="15"/>
  <c r="BH206" i="15"/>
  <c r="BG206" i="15"/>
  <c r="BF206" i="15"/>
  <c r="BE206" i="15"/>
  <c r="BD206" i="15"/>
  <c r="BC206" i="15"/>
  <c r="BB206" i="15"/>
  <c r="BA206" i="15"/>
  <c r="AZ206" i="15"/>
  <c r="AO206" i="15"/>
  <c r="AN206" i="15"/>
  <c r="BL205" i="15"/>
  <c r="BK205" i="15"/>
  <c r="BJ205" i="15"/>
  <c r="BI205" i="15"/>
  <c r="BH205" i="15"/>
  <c r="BG205" i="15"/>
  <c r="BF205" i="15"/>
  <c r="BE205" i="15"/>
  <c r="BD205" i="15"/>
  <c r="BC205" i="15"/>
  <c r="BB205" i="15"/>
  <c r="BA205" i="15"/>
  <c r="AZ205" i="15"/>
  <c r="AO205" i="15"/>
  <c r="AN205" i="15"/>
  <c r="BL204" i="15"/>
  <c r="BK204" i="15"/>
  <c r="BJ204" i="15"/>
  <c r="BI204" i="15"/>
  <c r="BH204" i="15"/>
  <c r="BG204" i="15"/>
  <c r="BF204" i="15"/>
  <c r="BE204" i="15"/>
  <c r="BD204" i="15"/>
  <c r="BC204" i="15"/>
  <c r="BB204" i="15"/>
  <c r="BA204" i="15"/>
  <c r="AZ204" i="15"/>
  <c r="AO204" i="15"/>
  <c r="AN204" i="15"/>
  <c r="BL203" i="15"/>
  <c r="BK203" i="15"/>
  <c r="BJ203" i="15"/>
  <c r="BI203" i="15"/>
  <c r="BH203" i="15"/>
  <c r="BG203" i="15"/>
  <c r="BF203" i="15"/>
  <c r="BE203" i="15"/>
  <c r="BD203" i="15"/>
  <c r="BC203" i="15"/>
  <c r="BB203" i="15"/>
  <c r="BA203" i="15"/>
  <c r="AZ203" i="15"/>
  <c r="AO203" i="15"/>
  <c r="AN203" i="15"/>
  <c r="BL202" i="15"/>
  <c r="BK202" i="15"/>
  <c r="BJ202" i="15"/>
  <c r="BI202" i="15"/>
  <c r="BH202" i="15"/>
  <c r="BG202" i="15"/>
  <c r="BF202" i="15"/>
  <c r="BE202" i="15"/>
  <c r="BD202" i="15"/>
  <c r="BC202" i="15"/>
  <c r="BB202" i="15"/>
  <c r="BA202" i="15"/>
  <c r="AZ202" i="15"/>
  <c r="AO202" i="15"/>
  <c r="AN202" i="15"/>
  <c r="BL201" i="15"/>
  <c r="BK201" i="15"/>
  <c r="BJ201" i="15"/>
  <c r="BI201" i="15"/>
  <c r="BH201" i="15"/>
  <c r="BG201" i="15"/>
  <c r="BF201" i="15"/>
  <c r="BE201" i="15"/>
  <c r="BD201" i="15"/>
  <c r="BC201" i="15"/>
  <c r="BB201" i="15"/>
  <c r="BA201" i="15"/>
  <c r="AZ201" i="15"/>
  <c r="AO201" i="15"/>
  <c r="AN201" i="15"/>
  <c r="BL200" i="15"/>
  <c r="BK200" i="15"/>
  <c r="BJ200" i="15"/>
  <c r="BI200" i="15"/>
  <c r="BH200" i="15"/>
  <c r="BG200" i="15"/>
  <c r="BF200" i="15"/>
  <c r="BE200" i="15"/>
  <c r="BD200" i="15"/>
  <c r="BC200" i="15"/>
  <c r="BB200" i="15"/>
  <c r="BA200" i="15"/>
  <c r="AZ200" i="15"/>
  <c r="AO200" i="15"/>
  <c r="AN200" i="15"/>
  <c r="BL199" i="15"/>
  <c r="BK199" i="15"/>
  <c r="BJ199" i="15"/>
  <c r="BI199" i="15"/>
  <c r="BH199" i="15"/>
  <c r="BG199" i="15"/>
  <c r="BF199" i="15"/>
  <c r="BE199" i="15"/>
  <c r="BD199" i="15"/>
  <c r="BC199" i="15"/>
  <c r="BB199" i="15"/>
  <c r="BA199" i="15"/>
  <c r="AZ199" i="15"/>
  <c r="AO199" i="15"/>
  <c r="AN199" i="15"/>
  <c r="BL198" i="15"/>
  <c r="BK198" i="15"/>
  <c r="BJ198" i="15"/>
  <c r="BI198" i="15"/>
  <c r="BH198" i="15"/>
  <c r="BG198" i="15"/>
  <c r="BF198" i="15"/>
  <c r="BE198" i="15"/>
  <c r="BD198" i="15"/>
  <c r="BC198" i="15"/>
  <c r="BB198" i="15"/>
  <c r="BA198" i="15"/>
  <c r="AZ198" i="15"/>
  <c r="AO198" i="15"/>
  <c r="AN198" i="15"/>
  <c r="BL197" i="15"/>
  <c r="BK197" i="15"/>
  <c r="BJ197" i="15"/>
  <c r="BI197" i="15"/>
  <c r="BH197" i="15"/>
  <c r="BG197" i="15"/>
  <c r="BF197" i="15"/>
  <c r="BE197" i="15"/>
  <c r="BD197" i="15"/>
  <c r="BC197" i="15"/>
  <c r="BB197" i="15"/>
  <c r="BA197" i="15"/>
  <c r="AZ197" i="15"/>
  <c r="AO197" i="15"/>
  <c r="AN197" i="15"/>
  <c r="BL196" i="15"/>
  <c r="BK196" i="15"/>
  <c r="BJ196" i="15"/>
  <c r="BI196" i="15"/>
  <c r="BH196" i="15"/>
  <c r="BG196" i="15"/>
  <c r="BF196" i="15"/>
  <c r="BE196" i="15"/>
  <c r="BD196" i="15"/>
  <c r="BC196" i="15"/>
  <c r="BB196" i="15"/>
  <c r="BA196" i="15"/>
  <c r="AZ196" i="15"/>
  <c r="AO196" i="15"/>
  <c r="AN196" i="15"/>
  <c r="BL195" i="15"/>
  <c r="BK195" i="15"/>
  <c r="BJ195" i="15"/>
  <c r="BI195" i="15"/>
  <c r="BH195" i="15"/>
  <c r="BG195" i="15"/>
  <c r="BF195" i="15"/>
  <c r="BE195" i="15"/>
  <c r="BD195" i="15"/>
  <c r="BC195" i="15"/>
  <c r="BB195" i="15"/>
  <c r="BA195" i="15"/>
  <c r="AZ195" i="15"/>
  <c r="AO195" i="15"/>
  <c r="AN195" i="15"/>
  <c r="BL194" i="15"/>
  <c r="BK194" i="15"/>
  <c r="BJ194" i="15"/>
  <c r="BI194" i="15"/>
  <c r="BH194" i="15"/>
  <c r="BG194" i="15"/>
  <c r="BF194" i="15"/>
  <c r="BE194" i="15"/>
  <c r="BD194" i="15"/>
  <c r="BC194" i="15"/>
  <c r="BB194" i="15"/>
  <c r="BA194" i="15"/>
  <c r="AZ194" i="15"/>
  <c r="AO194" i="15"/>
  <c r="AN194" i="15"/>
  <c r="BL193" i="15"/>
  <c r="BK193" i="15"/>
  <c r="BJ193" i="15"/>
  <c r="BI193" i="15"/>
  <c r="BH193" i="15"/>
  <c r="BG193" i="15"/>
  <c r="BF193" i="15"/>
  <c r="BE193" i="15"/>
  <c r="BD193" i="15"/>
  <c r="BC193" i="15"/>
  <c r="BB193" i="15"/>
  <c r="BA193" i="15"/>
  <c r="AZ193" i="15"/>
  <c r="AO193" i="15"/>
  <c r="AN193" i="15"/>
  <c r="BL192" i="15"/>
  <c r="BK192" i="15"/>
  <c r="BJ192" i="15"/>
  <c r="BI192" i="15"/>
  <c r="BH192" i="15"/>
  <c r="BG192" i="15"/>
  <c r="BF192" i="15"/>
  <c r="BE192" i="15"/>
  <c r="BD192" i="15"/>
  <c r="BC192" i="15"/>
  <c r="BB192" i="15"/>
  <c r="BA192" i="15"/>
  <c r="AZ192" i="15"/>
  <c r="AO192" i="15"/>
  <c r="AN192" i="15"/>
  <c r="BL191" i="15"/>
  <c r="BK191" i="15"/>
  <c r="BJ191" i="15"/>
  <c r="BI191" i="15"/>
  <c r="BH191" i="15"/>
  <c r="BG191" i="15"/>
  <c r="BF191" i="15"/>
  <c r="BE191" i="15"/>
  <c r="BD191" i="15"/>
  <c r="BC191" i="15"/>
  <c r="BB191" i="15"/>
  <c r="BA191" i="15"/>
  <c r="AZ191" i="15"/>
  <c r="AO191" i="15"/>
  <c r="AN191" i="15"/>
  <c r="BL190" i="15"/>
  <c r="BK190" i="15"/>
  <c r="BJ190" i="15"/>
  <c r="BI190" i="15"/>
  <c r="BH190" i="15"/>
  <c r="BG190" i="15"/>
  <c r="BF190" i="15"/>
  <c r="BE190" i="15"/>
  <c r="BD190" i="15"/>
  <c r="BC190" i="15"/>
  <c r="BB190" i="15"/>
  <c r="BA190" i="15"/>
  <c r="AZ190" i="15"/>
  <c r="AO190" i="15"/>
  <c r="AN190" i="15"/>
  <c r="BL189" i="15"/>
  <c r="BK189" i="15"/>
  <c r="BJ189" i="15"/>
  <c r="BI189" i="15"/>
  <c r="BH189" i="15"/>
  <c r="BG189" i="15"/>
  <c r="BF189" i="15"/>
  <c r="BE189" i="15"/>
  <c r="BD189" i="15"/>
  <c r="BC189" i="15"/>
  <c r="BB189" i="15"/>
  <c r="BA189" i="15"/>
  <c r="AZ189" i="15"/>
  <c r="AO189" i="15"/>
  <c r="AN189" i="15"/>
  <c r="BL188" i="15"/>
  <c r="BK188" i="15"/>
  <c r="BJ188" i="15"/>
  <c r="BI188" i="15"/>
  <c r="BH188" i="15"/>
  <c r="BG188" i="15"/>
  <c r="BF188" i="15"/>
  <c r="BE188" i="15"/>
  <c r="BD188" i="15"/>
  <c r="BC188" i="15"/>
  <c r="BB188" i="15"/>
  <c r="BA188" i="15"/>
  <c r="AZ188" i="15"/>
  <c r="AO188" i="15"/>
  <c r="AN188" i="15"/>
  <c r="BL187" i="15"/>
  <c r="BK187" i="15"/>
  <c r="BJ187" i="15"/>
  <c r="BI187" i="15"/>
  <c r="BH187" i="15"/>
  <c r="BG187" i="15"/>
  <c r="BF187" i="15"/>
  <c r="BE187" i="15"/>
  <c r="BD187" i="15"/>
  <c r="BC187" i="15"/>
  <c r="BB187" i="15"/>
  <c r="BA187" i="15"/>
  <c r="AZ187" i="15"/>
  <c r="AO187" i="15"/>
  <c r="AN187" i="15"/>
  <c r="BL186" i="15"/>
  <c r="BK186" i="15"/>
  <c r="BJ186" i="15"/>
  <c r="BI186" i="15"/>
  <c r="BH186" i="15"/>
  <c r="BG186" i="15"/>
  <c r="BF186" i="15"/>
  <c r="BE186" i="15"/>
  <c r="BD186" i="15"/>
  <c r="BC186" i="15"/>
  <c r="BB186" i="15"/>
  <c r="BA186" i="15"/>
  <c r="AZ186" i="15"/>
  <c r="AO186" i="15"/>
  <c r="AN186" i="15"/>
  <c r="BL185" i="15"/>
  <c r="BK185" i="15"/>
  <c r="BJ185" i="15"/>
  <c r="BI185" i="15"/>
  <c r="BH185" i="15"/>
  <c r="BG185" i="15"/>
  <c r="BF185" i="15"/>
  <c r="BE185" i="15"/>
  <c r="BD185" i="15"/>
  <c r="BC185" i="15"/>
  <c r="BB185" i="15"/>
  <c r="BA185" i="15"/>
  <c r="AZ185" i="15"/>
  <c r="AO185" i="15"/>
  <c r="AN185" i="15"/>
  <c r="BL184" i="15"/>
  <c r="BK184" i="15"/>
  <c r="BJ184" i="15"/>
  <c r="BI184" i="15"/>
  <c r="BH184" i="15"/>
  <c r="BG184" i="15"/>
  <c r="BF184" i="15"/>
  <c r="BE184" i="15"/>
  <c r="BD184" i="15"/>
  <c r="BC184" i="15"/>
  <c r="BB184" i="15"/>
  <c r="BA184" i="15"/>
  <c r="AZ184" i="15"/>
  <c r="AO184" i="15"/>
  <c r="AN184" i="15"/>
  <c r="BL183" i="15"/>
  <c r="BK183" i="15"/>
  <c r="BJ183" i="15"/>
  <c r="BI183" i="15"/>
  <c r="BH183" i="15"/>
  <c r="BG183" i="15"/>
  <c r="BF183" i="15"/>
  <c r="BE183" i="15"/>
  <c r="BD183" i="15"/>
  <c r="BC183" i="15"/>
  <c r="BB183" i="15"/>
  <c r="BA183" i="15"/>
  <c r="AZ183" i="15"/>
  <c r="AO183" i="15"/>
  <c r="AN183" i="15"/>
  <c r="BL182" i="15"/>
  <c r="BK182" i="15"/>
  <c r="BJ182" i="15"/>
  <c r="BI182" i="15"/>
  <c r="BH182" i="15"/>
  <c r="BG182" i="15"/>
  <c r="BF182" i="15"/>
  <c r="BE182" i="15"/>
  <c r="BD182" i="15"/>
  <c r="BC182" i="15"/>
  <c r="BB182" i="15"/>
  <c r="BA182" i="15"/>
  <c r="AZ182" i="15"/>
  <c r="AO182" i="15"/>
  <c r="AN182" i="15"/>
  <c r="BL181" i="15"/>
  <c r="BK181" i="15"/>
  <c r="BJ181" i="15"/>
  <c r="BI181" i="15"/>
  <c r="BH181" i="15"/>
  <c r="BG181" i="15"/>
  <c r="BF181" i="15"/>
  <c r="BE181" i="15"/>
  <c r="BD181" i="15"/>
  <c r="BC181" i="15"/>
  <c r="BB181" i="15"/>
  <c r="BA181" i="15"/>
  <c r="AZ181" i="15"/>
  <c r="AO181" i="15"/>
  <c r="AN181" i="15"/>
  <c r="BL180" i="15"/>
  <c r="BK180" i="15"/>
  <c r="BJ180" i="15"/>
  <c r="BI180" i="15"/>
  <c r="BH180" i="15"/>
  <c r="BG180" i="15"/>
  <c r="BF180" i="15"/>
  <c r="BE180" i="15"/>
  <c r="BD180" i="15"/>
  <c r="BC180" i="15"/>
  <c r="BB180" i="15"/>
  <c r="BA180" i="15"/>
  <c r="AZ180" i="15"/>
  <c r="AO180" i="15"/>
  <c r="AN180" i="15"/>
  <c r="BL179" i="15"/>
  <c r="BK179" i="15"/>
  <c r="BJ179" i="15"/>
  <c r="BI179" i="15"/>
  <c r="BH179" i="15"/>
  <c r="BG179" i="15"/>
  <c r="BF179" i="15"/>
  <c r="BE179" i="15"/>
  <c r="BD179" i="15"/>
  <c r="BC179" i="15"/>
  <c r="BB179" i="15"/>
  <c r="BA179" i="15"/>
  <c r="AZ179" i="15"/>
  <c r="AO179" i="15"/>
  <c r="AN179" i="15"/>
  <c r="BL178" i="15"/>
  <c r="BK178" i="15"/>
  <c r="BJ178" i="15"/>
  <c r="BI178" i="15"/>
  <c r="BH178" i="15"/>
  <c r="BG178" i="15"/>
  <c r="BF178" i="15"/>
  <c r="BE178" i="15"/>
  <c r="BD178" i="15"/>
  <c r="BC178" i="15"/>
  <c r="BB178" i="15"/>
  <c r="BA178" i="15"/>
  <c r="AZ178" i="15"/>
  <c r="AO178" i="15"/>
  <c r="AN178" i="15"/>
  <c r="BL177" i="15"/>
  <c r="BK177" i="15"/>
  <c r="BJ177" i="15"/>
  <c r="BI177" i="15"/>
  <c r="BH177" i="15"/>
  <c r="BG177" i="15"/>
  <c r="BF177" i="15"/>
  <c r="BE177" i="15"/>
  <c r="BD177" i="15"/>
  <c r="BC177" i="15"/>
  <c r="BB177" i="15"/>
  <c r="BA177" i="15"/>
  <c r="AZ177" i="15"/>
  <c r="AO177" i="15"/>
  <c r="AN177" i="15"/>
  <c r="BL176" i="15"/>
  <c r="BK176" i="15"/>
  <c r="BJ176" i="15"/>
  <c r="BI176" i="15"/>
  <c r="BH176" i="15"/>
  <c r="BG176" i="15"/>
  <c r="BF176" i="15"/>
  <c r="BE176" i="15"/>
  <c r="BD176" i="15"/>
  <c r="BC176" i="15"/>
  <c r="BB176" i="15"/>
  <c r="BA176" i="15"/>
  <c r="AZ176" i="15"/>
  <c r="AO176" i="15"/>
  <c r="AN176" i="15"/>
  <c r="BL175" i="15"/>
  <c r="BK175" i="15"/>
  <c r="BJ175" i="15"/>
  <c r="BI175" i="15"/>
  <c r="BH175" i="15"/>
  <c r="BG175" i="15"/>
  <c r="BF175" i="15"/>
  <c r="BE175" i="15"/>
  <c r="BD175" i="15"/>
  <c r="BC175" i="15"/>
  <c r="BB175" i="15"/>
  <c r="BA175" i="15"/>
  <c r="AZ175" i="15"/>
  <c r="AO175" i="15"/>
  <c r="AN175" i="15"/>
  <c r="BL174" i="15"/>
  <c r="BK174" i="15"/>
  <c r="BJ174" i="15"/>
  <c r="BI174" i="15"/>
  <c r="BH174" i="15"/>
  <c r="BG174" i="15"/>
  <c r="BF174" i="15"/>
  <c r="BE174" i="15"/>
  <c r="BD174" i="15"/>
  <c r="BC174" i="15"/>
  <c r="BB174" i="15"/>
  <c r="BA174" i="15"/>
  <c r="AZ174" i="15"/>
  <c r="AO174" i="15"/>
  <c r="AN174" i="15"/>
  <c r="BL173" i="15"/>
  <c r="BK173" i="15"/>
  <c r="BJ173" i="15"/>
  <c r="BI173" i="15"/>
  <c r="BH173" i="15"/>
  <c r="BG173" i="15"/>
  <c r="BF173" i="15"/>
  <c r="BE173" i="15"/>
  <c r="BD173" i="15"/>
  <c r="BC173" i="15"/>
  <c r="BB173" i="15"/>
  <c r="BA173" i="15"/>
  <c r="AZ173" i="15"/>
  <c r="AO173" i="15"/>
  <c r="AN173" i="15"/>
  <c r="BL172" i="15"/>
  <c r="BK172" i="15"/>
  <c r="BJ172" i="15"/>
  <c r="BI172" i="15"/>
  <c r="BH172" i="15"/>
  <c r="BG172" i="15"/>
  <c r="BF172" i="15"/>
  <c r="BE172" i="15"/>
  <c r="BD172" i="15"/>
  <c r="BC172" i="15"/>
  <c r="BB172" i="15"/>
  <c r="BA172" i="15"/>
  <c r="AZ172" i="15"/>
  <c r="AO172" i="15"/>
  <c r="AN172" i="15"/>
  <c r="BL171" i="15"/>
  <c r="BK171" i="15"/>
  <c r="BJ171" i="15"/>
  <c r="BI171" i="15"/>
  <c r="BH171" i="15"/>
  <c r="BG171" i="15"/>
  <c r="BF171" i="15"/>
  <c r="BE171" i="15"/>
  <c r="BD171" i="15"/>
  <c r="BC171" i="15"/>
  <c r="BB171" i="15"/>
  <c r="BA171" i="15"/>
  <c r="AZ171" i="15"/>
  <c r="AO171" i="15"/>
  <c r="AN171" i="15"/>
  <c r="BL170" i="15"/>
  <c r="BK170" i="15"/>
  <c r="BJ170" i="15"/>
  <c r="BI170" i="15"/>
  <c r="BH170" i="15"/>
  <c r="BG170" i="15"/>
  <c r="BF170" i="15"/>
  <c r="BE170" i="15"/>
  <c r="BD170" i="15"/>
  <c r="BC170" i="15"/>
  <c r="BB170" i="15"/>
  <c r="BA170" i="15"/>
  <c r="AZ170" i="15"/>
  <c r="AO170" i="15"/>
  <c r="AN170" i="15"/>
  <c r="BL169" i="15"/>
  <c r="BK169" i="15"/>
  <c r="BJ169" i="15"/>
  <c r="BI169" i="15"/>
  <c r="BH169" i="15"/>
  <c r="BG169" i="15"/>
  <c r="BF169" i="15"/>
  <c r="BE169" i="15"/>
  <c r="BD169" i="15"/>
  <c r="BC169" i="15"/>
  <c r="BB169" i="15"/>
  <c r="BA169" i="15"/>
  <c r="AZ169" i="15"/>
  <c r="AO169" i="15"/>
  <c r="AN169" i="15"/>
  <c r="BL168" i="15"/>
  <c r="BK168" i="15"/>
  <c r="BJ168" i="15"/>
  <c r="BI168" i="15"/>
  <c r="BH168" i="15"/>
  <c r="BG168" i="15"/>
  <c r="BF168" i="15"/>
  <c r="BE168" i="15"/>
  <c r="BD168" i="15"/>
  <c r="BC168" i="15"/>
  <c r="BB168" i="15"/>
  <c r="BA168" i="15"/>
  <c r="AZ168" i="15"/>
  <c r="AO168" i="15"/>
  <c r="AN168" i="15"/>
  <c r="BL167" i="15"/>
  <c r="BK167" i="15"/>
  <c r="BJ167" i="15"/>
  <c r="BI167" i="15"/>
  <c r="BH167" i="15"/>
  <c r="BG167" i="15"/>
  <c r="BF167" i="15"/>
  <c r="BE167" i="15"/>
  <c r="BD167" i="15"/>
  <c r="BC167" i="15"/>
  <c r="BB167" i="15"/>
  <c r="BA167" i="15"/>
  <c r="AZ167" i="15"/>
  <c r="AO167" i="15"/>
  <c r="AN167" i="15"/>
  <c r="BL166" i="15"/>
  <c r="BK166" i="15"/>
  <c r="BJ166" i="15"/>
  <c r="BI166" i="15"/>
  <c r="BH166" i="15"/>
  <c r="BG166" i="15"/>
  <c r="BF166" i="15"/>
  <c r="BE166" i="15"/>
  <c r="BD166" i="15"/>
  <c r="BC166" i="15"/>
  <c r="BB166" i="15"/>
  <c r="BA166" i="15"/>
  <c r="AZ166" i="15"/>
  <c r="AO166" i="15"/>
  <c r="AN166" i="15"/>
  <c r="BL165" i="15"/>
  <c r="BK165" i="15"/>
  <c r="BJ165" i="15"/>
  <c r="BI165" i="15"/>
  <c r="BH165" i="15"/>
  <c r="BG165" i="15"/>
  <c r="BF165" i="15"/>
  <c r="BE165" i="15"/>
  <c r="BD165" i="15"/>
  <c r="BC165" i="15"/>
  <c r="BB165" i="15"/>
  <c r="BA165" i="15"/>
  <c r="AZ165" i="15"/>
  <c r="AO165" i="15"/>
  <c r="AN165" i="15"/>
  <c r="BL164" i="15"/>
  <c r="BK164" i="15"/>
  <c r="BJ164" i="15"/>
  <c r="BI164" i="15"/>
  <c r="BH164" i="15"/>
  <c r="BG164" i="15"/>
  <c r="BF164" i="15"/>
  <c r="BE164" i="15"/>
  <c r="BD164" i="15"/>
  <c r="BC164" i="15"/>
  <c r="BB164" i="15"/>
  <c r="BA164" i="15"/>
  <c r="AZ164" i="15"/>
  <c r="AO164" i="15"/>
  <c r="AN164" i="15"/>
  <c r="BL163" i="15"/>
  <c r="BK163" i="15"/>
  <c r="BJ163" i="15"/>
  <c r="BI163" i="15"/>
  <c r="BH163" i="15"/>
  <c r="BG163" i="15"/>
  <c r="BF163" i="15"/>
  <c r="BE163" i="15"/>
  <c r="BD163" i="15"/>
  <c r="BC163" i="15"/>
  <c r="BB163" i="15"/>
  <c r="BA163" i="15"/>
  <c r="AZ163" i="15"/>
  <c r="AO163" i="15"/>
  <c r="AN163" i="15"/>
  <c r="BL162" i="15"/>
  <c r="BK162" i="15"/>
  <c r="BJ162" i="15"/>
  <c r="BI162" i="15"/>
  <c r="BH162" i="15"/>
  <c r="BG162" i="15"/>
  <c r="BF162" i="15"/>
  <c r="BE162" i="15"/>
  <c r="BD162" i="15"/>
  <c r="BC162" i="15"/>
  <c r="BB162" i="15"/>
  <c r="BA162" i="15"/>
  <c r="AZ162" i="15"/>
  <c r="AO162" i="15"/>
  <c r="AN162" i="15"/>
  <c r="BL161" i="15"/>
  <c r="BK161" i="15"/>
  <c r="BJ161" i="15"/>
  <c r="BI161" i="15"/>
  <c r="BH161" i="15"/>
  <c r="BG161" i="15"/>
  <c r="BF161" i="15"/>
  <c r="BE161" i="15"/>
  <c r="BD161" i="15"/>
  <c r="BC161" i="15"/>
  <c r="BB161" i="15"/>
  <c r="BA161" i="15"/>
  <c r="AZ161" i="15"/>
  <c r="AO161" i="15"/>
  <c r="AN161" i="15"/>
  <c r="BL160" i="15"/>
  <c r="BK160" i="15"/>
  <c r="BJ160" i="15"/>
  <c r="BI160" i="15"/>
  <c r="BH160" i="15"/>
  <c r="BG160" i="15"/>
  <c r="BF160" i="15"/>
  <c r="BE160" i="15"/>
  <c r="BD160" i="15"/>
  <c r="BC160" i="15"/>
  <c r="BB160" i="15"/>
  <c r="BA160" i="15"/>
  <c r="AZ160" i="15"/>
  <c r="AO160" i="15"/>
  <c r="AN160" i="15"/>
  <c r="BL159" i="15"/>
  <c r="BK159" i="15"/>
  <c r="BJ159" i="15"/>
  <c r="BI159" i="15"/>
  <c r="BH159" i="15"/>
  <c r="BG159" i="15"/>
  <c r="BF159" i="15"/>
  <c r="BE159" i="15"/>
  <c r="BD159" i="15"/>
  <c r="BC159" i="15"/>
  <c r="BB159" i="15"/>
  <c r="BA159" i="15"/>
  <c r="AZ159" i="15"/>
  <c r="AO159" i="15"/>
  <c r="AN159" i="15"/>
  <c r="BL158" i="15"/>
  <c r="BK158" i="15"/>
  <c r="BJ158" i="15"/>
  <c r="BI158" i="15"/>
  <c r="BH158" i="15"/>
  <c r="BG158" i="15"/>
  <c r="BF158" i="15"/>
  <c r="BE158" i="15"/>
  <c r="BD158" i="15"/>
  <c r="BC158" i="15"/>
  <c r="BB158" i="15"/>
  <c r="BA158" i="15"/>
  <c r="AZ158" i="15"/>
  <c r="AO158" i="15"/>
  <c r="AN158" i="15"/>
  <c r="BL157" i="15"/>
  <c r="BK157" i="15"/>
  <c r="BJ157" i="15"/>
  <c r="BI157" i="15"/>
  <c r="BH157" i="15"/>
  <c r="BG157" i="15"/>
  <c r="BF157" i="15"/>
  <c r="BE157" i="15"/>
  <c r="BD157" i="15"/>
  <c r="BC157" i="15"/>
  <c r="BB157" i="15"/>
  <c r="BA157" i="15"/>
  <c r="AZ157" i="15"/>
  <c r="AO157" i="15"/>
  <c r="AN157" i="15"/>
  <c r="BL156" i="15"/>
  <c r="BK156" i="15"/>
  <c r="BJ156" i="15"/>
  <c r="BI156" i="15"/>
  <c r="BH156" i="15"/>
  <c r="BG156" i="15"/>
  <c r="BF156" i="15"/>
  <c r="BE156" i="15"/>
  <c r="BD156" i="15"/>
  <c r="BC156" i="15"/>
  <c r="BB156" i="15"/>
  <c r="BA156" i="15"/>
  <c r="AZ156" i="15"/>
  <c r="AO156" i="15"/>
  <c r="AN156" i="15"/>
  <c r="BL155" i="15"/>
  <c r="BK155" i="15"/>
  <c r="BJ155" i="15"/>
  <c r="BI155" i="15"/>
  <c r="BH155" i="15"/>
  <c r="BG155" i="15"/>
  <c r="BF155" i="15"/>
  <c r="BE155" i="15"/>
  <c r="BD155" i="15"/>
  <c r="AO155" i="15"/>
  <c r="AN155" i="15"/>
  <c r="BL154" i="15"/>
  <c r="BK154" i="15"/>
  <c r="BJ154" i="15"/>
  <c r="BI154" i="15"/>
  <c r="BH154" i="15"/>
  <c r="BG154" i="15"/>
  <c r="BF154" i="15"/>
  <c r="BE154" i="15"/>
  <c r="BD154" i="15"/>
  <c r="BC154" i="15"/>
  <c r="BB154" i="15"/>
  <c r="BA154" i="15"/>
  <c r="AZ154" i="15"/>
  <c r="AO154" i="15"/>
  <c r="AN154" i="15"/>
  <c r="BL153" i="15"/>
  <c r="BK153" i="15"/>
  <c r="BJ153" i="15"/>
  <c r="BI153" i="15"/>
  <c r="BH153" i="15"/>
  <c r="BG153" i="15"/>
  <c r="BF153" i="15"/>
  <c r="BE153" i="15"/>
  <c r="BD153" i="15"/>
  <c r="BC153" i="15"/>
  <c r="BB153" i="15"/>
  <c r="BA153" i="15"/>
  <c r="AZ153" i="15"/>
  <c r="AO153" i="15"/>
  <c r="AN153" i="15"/>
  <c r="BL152" i="15"/>
  <c r="BK152" i="15"/>
  <c r="BJ152" i="15"/>
  <c r="BI152" i="15"/>
  <c r="BH152" i="15"/>
  <c r="BG152" i="15"/>
  <c r="BF152" i="15"/>
  <c r="BE152" i="15"/>
  <c r="BD152" i="15"/>
  <c r="BC152" i="15"/>
  <c r="BB152" i="15"/>
  <c r="BA152" i="15"/>
  <c r="AZ152" i="15"/>
  <c r="AO152" i="15"/>
  <c r="AN152" i="15"/>
  <c r="BL151" i="15"/>
  <c r="BK151" i="15"/>
  <c r="BJ151" i="15"/>
  <c r="BI151" i="15"/>
  <c r="BH151" i="15"/>
  <c r="BG151" i="15"/>
  <c r="BF151" i="15"/>
  <c r="BE151" i="15"/>
  <c r="BD151" i="15"/>
  <c r="BC151" i="15"/>
  <c r="BB151" i="15"/>
  <c r="BA151" i="15"/>
  <c r="AZ151" i="15"/>
  <c r="AO151" i="15"/>
  <c r="AN151" i="15"/>
  <c r="BL150" i="15"/>
  <c r="BK150" i="15"/>
  <c r="BJ150" i="15"/>
  <c r="BI150" i="15"/>
  <c r="BH150" i="15"/>
  <c r="BG150" i="15"/>
  <c r="BF150" i="15"/>
  <c r="BE150" i="15"/>
  <c r="BD150" i="15"/>
  <c r="BC150" i="15"/>
  <c r="BB150" i="15"/>
  <c r="BA150" i="15"/>
  <c r="AZ150" i="15"/>
  <c r="AO150" i="15"/>
  <c r="AN150" i="15"/>
  <c r="BL149" i="15"/>
  <c r="BK149" i="15"/>
  <c r="BJ149" i="15"/>
  <c r="BI149" i="15"/>
  <c r="BH149" i="15"/>
  <c r="BG149" i="15"/>
  <c r="BF149" i="15"/>
  <c r="BE149" i="15"/>
  <c r="BD149" i="15"/>
  <c r="BC149" i="15"/>
  <c r="BB149" i="15"/>
  <c r="BA149" i="15"/>
  <c r="AZ149" i="15"/>
  <c r="AO149" i="15"/>
  <c r="AN149" i="15"/>
  <c r="BL148" i="15"/>
  <c r="BK148" i="15"/>
  <c r="BJ148" i="15"/>
  <c r="BI148" i="15"/>
  <c r="BH148" i="15"/>
  <c r="BG148" i="15"/>
  <c r="BF148" i="15"/>
  <c r="BE148" i="15"/>
  <c r="BD148" i="15"/>
  <c r="BC148" i="15"/>
  <c r="BB148" i="15"/>
  <c r="BA148" i="15"/>
  <c r="AZ148" i="15"/>
  <c r="AO148" i="15"/>
  <c r="AN148" i="15"/>
  <c r="BL147" i="15"/>
  <c r="BK147" i="15"/>
  <c r="BJ147" i="15"/>
  <c r="BI147" i="15"/>
  <c r="BH147" i="15"/>
  <c r="BG147" i="15"/>
  <c r="BF147" i="15"/>
  <c r="BE147" i="15"/>
  <c r="BD147" i="15"/>
  <c r="BC147" i="15"/>
  <c r="BB147" i="15"/>
  <c r="BA147" i="15"/>
  <c r="AZ147" i="15"/>
  <c r="AO147" i="15"/>
  <c r="AN147" i="15"/>
  <c r="BL146" i="15"/>
  <c r="BK146" i="15"/>
  <c r="BJ146" i="15"/>
  <c r="BI146" i="15"/>
  <c r="BH146" i="15"/>
  <c r="BG146" i="15"/>
  <c r="BF146" i="15"/>
  <c r="BE146" i="15"/>
  <c r="BD146" i="15"/>
  <c r="BC146" i="15"/>
  <c r="BB146" i="15"/>
  <c r="BA146" i="15"/>
  <c r="AZ146" i="15"/>
  <c r="AO146" i="15"/>
  <c r="AN146" i="15"/>
  <c r="BL145" i="15"/>
  <c r="BK145" i="15"/>
  <c r="BJ145" i="15"/>
  <c r="BI145" i="15"/>
  <c r="BH145" i="15"/>
  <c r="BG145" i="15"/>
  <c r="BF145" i="15"/>
  <c r="BE145" i="15"/>
  <c r="BD145" i="15"/>
  <c r="BC145" i="15"/>
  <c r="BB145" i="15"/>
  <c r="BA145" i="15"/>
  <c r="AZ145" i="15"/>
  <c r="AO145" i="15"/>
  <c r="AN145" i="15"/>
  <c r="BL144" i="15"/>
  <c r="BK144" i="15"/>
  <c r="BJ144" i="15"/>
  <c r="BI144" i="15"/>
  <c r="BH144" i="15"/>
  <c r="BG144" i="15"/>
  <c r="BF144" i="15"/>
  <c r="BE144" i="15"/>
  <c r="BD144" i="15"/>
  <c r="BC144" i="15"/>
  <c r="BB144" i="15"/>
  <c r="BA144" i="15"/>
  <c r="AZ144" i="15"/>
  <c r="AO144" i="15"/>
  <c r="AN144" i="15"/>
  <c r="BL143" i="15"/>
  <c r="BK143" i="15"/>
  <c r="BJ143" i="15"/>
  <c r="BI143" i="15"/>
  <c r="BH143" i="15"/>
  <c r="BG143" i="15"/>
  <c r="BF143" i="15"/>
  <c r="BE143" i="15"/>
  <c r="BD143" i="15"/>
  <c r="BC143" i="15"/>
  <c r="BB143" i="15"/>
  <c r="BA143" i="15"/>
  <c r="AZ143" i="15"/>
  <c r="AO143" i="15"/>
  <c r="AN143" i="15"/>
  <c r="BL142" i="15"/>
  <c r="BK142" i="15"/>
  <c r="BJ142" i="15"/>
  <c r="BI142" i="15"/>
  <c r="BH142" i="15"/>
  <c r="BG142" i="15"/>
  <c r="BF142" i="15"/>
  <c r="BE142" i="15"/>
  <c r="BD142" i="15"/>
  <c r="BC142" i="15"/>
  <c r="BB142" i="15"/>
  <c r="BA142" i="15"/>
  <c r="AZ142" i="15"/>
  <c r="AO142" i="15"/>
  <c r="AN142" i="15"/>
  <c r="BL141" i="15"/>
  <c r="BK141" i="15"/>
  <c r="BJ141" i="15"/>
  <c r="BI141" i="15"/>
  <c r="BH141" i="15"/>
  <c r="BG141" i="15"/>
  <c r="BF141" i="15"/>
  <c r="BE141" i="15"/>
  <c r="BD141" i="15"/>
  <c r="BC141" i="15"/>
  <c r="BB141" i="15"/>
  <c r="BA141" i="15"/>
  <c r="AZ141" i="15"/>
  <c r="AO141" i="15"/>
  <c r="AN141" i="15"/>
  <c r="BL140" i="15"/>
  <c r="BK140" i="15"/>
  <c r="BJ140" i="15"/>
  <c r="BI140" i="15"/>
  <c r="BH140" i="15"/>
  <c r="BG140" i="15"/>
  <c r="BF140" i="15"/>
  <c r="BE140" i="15"/>
  <c r="BD140" i="15"/>
  <c r="BC140" i="15"/>
  <c r="BB140" i="15"/>
  <c r="BA140" i="15"/>
  <c r="AZ140" i="15"/>
  <c r="AO140" i="15"/>
  <c r="AN140" i="15"/>
  <c r="BL139" i="15"/>
  <c r="BK139" i="15"/>
  <c r="BJ139" i="15"/>
  <c r="BI139" i="15"/>
  <c r="BH139" i="15"/>
  <c r="BG139" i="15"/>
  <c r="BF139" i="15"/>
  <c r="BE139" i="15"/>
  <c r="BD139" i="15"/>
  <c r="BC139" i="15"/>
  <c r="BB139" i="15"/>
  <c r="BA139" i="15"/>
  <c r="AZ139" i="15"/>
  <c r="AO139" i="15"/>
  <c r="AN139" i="15"/>
  <c r="BL138" i="15"/>
  <c r="BK138" i="15"/>
  <c r="BJ138" i="15"/>
  <c r="BI138" i="15"/>
  <c r="BH138" i="15"/>
  <c r="BG138" i="15"/>
  <c r="BF138" i="15"/>
  <c r="BE138" i="15"/>
  <c r="BD138" i="15"/>
  <c r="BC138" i="15"/>
  <c r="BB138" i="15"/>
  <c r="BA138" i="15"/>
  <c r="AZ138" i="15"/>
  <c r="AO138" i="15"/>
  <c r="AN138" i="15"/>
  <c r="BL137" i="15"/>
  <c r="BK137" i="15"/>
  <c r="BJ137" i="15"/>
  <c r="BI137" i="15"/>
  <c r="BH137" i="15"/>
  <c r="BG137" i="15"/>
  <c r="BF137" i="15"/>
  <c r="BE137" i="15"/>
  <c r="BD137" i="15"/>
  <c r="BC137" i="15"/>
  <c r="BB137" i="15"/>
  <c r="BA137" i="15"/>
  <c r="AZ137" i="15"/>
  <c r="AO137" i="15"/>
  <c r="AN137" i="15"/>
  <c r="BL136" i="15"/>
  <c r="BK136" i="15"/>
  <c r="BJ136" i="15"/>
  <c r="BI136" i="15"/>
  <c r="BH136" i="15"/>
  <c r="BG136" i="15"/>
  <c r="BF136" i="15"/>
  <c r="BE136" i="15"/>
  <c r="BD136" i="15"/>
  <c r="BC136" i="15"/>
  <c r="BB136" i="15"/>
  <c r="BA136" i="15"/>
  <c r="AZ136" i="15"/>
  <c r="AO136" i="15"/>
  <c r="AN136" i="15"/>
  <c r="BL135" i="15"/>
  <c r="BK135" i="15"/>
  <c r="BJ135" i="15"/>
  <c r="BI135" i="15"/>
  <c r="BH135" i="15"/>
  <c r="BG135" i="15"/>
  <c r="BF135" i="15"/>
  <c r="BE135" i="15"/>
  <c r="BD135" i="15"/>
  <c r="BC135" i="15"/>
  <c r="BB135" i="15"/>
  <c r="BA135" i="15"/>
  <c r="AZ135" i="15"/>
  <c r="AO135" i="15"/>
  <c r="AN135" i="15"/>
  <c r="BL134" i="15"/>
  <c r="BK134" i="15"/>
  <c r="BJ134" i="15"/>
  <c r="BI134" i="15"/>
  <c r="BH134" i="15"/>
  <c r="BG134" i="15"/>
  <c r="BF134" i="15"/>
  <c r="BE134" i="15"/>
  <c r="BD134" i="15"/>
  <c r="BC134" i="15"/>
  <c r="BB134" i="15"/>
  <c r="BA134" i="15"/>
  <c r="AZ134" i="15"/>
  <c r="AO134" i="15"/>
  <c r="AN134" i="15"/>
  <c r="BL133" i="15"/>
  <c r="BK133" i="15"/>
  <c r="BJ133" i="15"/>
  <c r="BI133" i="15"/>
  <c r="BH133" i="15"/>
  <c r="BG133" i="15"/>
  <c r="BF133" i="15"/>
  <c r="BE133" i="15"/>
  <c r="BD133" i="15"/>
  <c r="BC133" i="15"/>
  <c r="BB133" i="15"/>
  <c r="BA133" i="15"/>
  <c r="AZ133" i="15"/>
  <c r="AO133" i="15"/>
  <c r="AN133" i="15"/>
  <c r="BL132" i="15"/>
  <c r="BK132" i="15"/>
  <c r="BJ132" i="15"/>
  <c r="BI132" i="15"/>
  <c r="BH132" i="15"/>
  <c r="BG132" i="15"/>
  <c r="BF132" i="15"/>
  <c r="BE132" i="15"/>
  <c r="BD132" i="15"/>
  <c r="BC132" i="15"/>
  <c r="BB132" i="15"/>
  <c r="BA132" i="15"/>
  <c r="AZ132" i="15"/>
  <c r="AO132" i="15"/>
  <c r="AN132" i="15"/>
  <c r="BL131" i="15"/>
  <c r="BK131" i="15"/>
  <c r="BJ131" i="15"/>
  <c r="BI131" i="15"/>
  <c r="BH131" i="15"/>
  <c r="BG131" i="15"/>
  <c r="BF131" i="15"/>
  <c r="BE131" i="15"/>
  <c r="BD131" i="15"/>
  <c r="BC131" i="15"/>
  <c r="BB131" i="15"/>
  <c r="BA131" i="15"/>
  <c r="AZ131" i="15"/>
  <c r="AO131" i="15"/>
  <c r="AN131" i="15"/>
  <c r="BL130" i="15"/>
  <c r="BK130" i="15"/>
  <c r="BJ130" i="15"/>
  <c r="BI130" i="15"/>
  <c r="BH130" i="15"/>
  <c r="BG130" i="15"/>
  <c r="BF130" i="15"/>
  <c r="BE130" i="15"/>
  <c r="BD130" i="15"/>
  <c r="BC130" i="15"/>
  <c r="BB130" i="15"/>
  <c r="BA130" i="15"/>
  <c r="AZ130" i="15"/>
  <c r="AO130" i="15"/>
  <c r="AN130" i="15"/>
  <c r="BL129" i="15"/>
  <c r="BK129" i="15"/>
  <c r="BJ129" i="15"/>
  <c r="BI129" i="15"/>
  <c r="BH129" i="15"/>
  <c r="BG129" i="15"/>
  <c r="BF129" i="15"/>
  <c r="BE129" i="15"/>
  <c r="BD129" i="15"/>
  <c r="BC129" i="15"/>
  <c r="BB129" i="15"/>
  <c r="BA129" i="15"/>
  <c r="AZ129" i="15"/>
  <c r="AO129" i="15"/>
  <c r="AN129" i="15"/>
  <c r="BL128" i="15"/>
  <c r="BK128" i="15"/>
  <c r="BJ128" i="15"/>
  <c r="BI128" i="15"/>
  <c r="BH128" i="15"/>
  <c r="BG128" i="15"/>
  <c r="BF128" i="15"/>
  <c r="BE128" i="15"/>
  <c r="BD128" i="15"/>
  <c r="BC128" i="15"/>
  <c r="BB128" i="15"/>
  <c r="BA128" i="15"/>
  <c r="AZ128" i="15"/>
  <c r="AO128" i="15"/>
  <c r="AN128" i="15"/>
  <c r="BL127" i="15"/>
  <c r="BK127" i="15"/>
  <c r="BJ127" i="15"/>
  <c r="BI127" i="15"/>
  <c r="BH127" i="15"/>
  <c r="BG127" i="15"/>
  <c r="BF127" i="15"/>
  <c r="BE127" i="15"/>
  <c r="BD127" i="15"/>
  <c r="BC127" i="15"/>
  <c r="BB127" i="15"/>
  <c r="BA127" i="15"/>
  <c r="AZ127" i="15"/>
  <c r="AO127" i="15"/>
  <c r="AN127" i="15"/>
  <c r="BL126" i="15"/>
  <c r="BK126" i="15"/>
  <c r="BJ126" i="15"/>
  <c r="BI126" i="15"/>
  <c r="BH126" i="15"/>
  <c r="BG126" i="15"/>
  <c r="BF126" i="15"/>
  <c r="BE126" i="15"/>
  <c r="BD126" i="15"/>
  <c r="BC126" i="15"/>
  <c r="BB126" i="15"/>
  <c r="BA126" i="15"/>
  <c r="AZ126" i="15"/>
  <c r="AO126" i="15"/>
  <c r="AN126" i="15"/>
  <c r="BL125" i="15"/>
  <c r="BK125" i="15"/>
  <c r="BJ125" i="15"/>
  <c r="BI125" i="15"/>
  <c r="BH125" i="15"/>
  <c r="BG125" i="15"/>
  <c r="BF125" i="15"/>
  <c r="BE125" i="15"/>
  <c r="BD125" i="15"/>
  <c r="BC125" i="15"/>
  <c r="BB125" i="15"/>
  <c r="BA125" i="15"/>
  <c r="AZ125" i="15"/>
  <c r="AO125" i="15"/>
  <c r="AN125" i="15"/>
  <c r="BL124" i="15"/>
  <c r="BK124" i="15"/>
  <c r="BJ124" i="15"/>
  <c r="BI124" i="15"/>
  <c r="BH124" i="15"/>
  <c r="BG124" i="15"/>
  <c r="BF124" i="15"/>
  <c r="BE124" i="15"/>
  <c r="BD124" i="15"/>
  <c r="BC124" i="15"/>
  <c r="BB124" i="15"/>
  <c r="BA124" i="15"/>
  <c r="AZ124" i="15"/>
  <c r="AO124" i="15"/>
  <c r="AN124" i="15"/>
  <c r="BL123" i="15"/>
  <c r="BK123" i="15"/>
  <c r="BJ123" i="15"/>
  <c r="BI123" i="15"/>
  <c r="BH123" i="15"/>
  <c r="BG123" i="15"/>
  <c r="BF123" i="15"/>
  <c r="BE123" i="15"/>
  <c r="BD123" i="15"/>
  <c r="BC123" i="15"/>
  <c r="BB123" i="15"/>
  <c r="BA123" i="15"/>
  <c r="AZ123" i="15"/>
  <c r="AO123" i="15"/>
  <c r="AN123" i="15"/>
  <c r="BL122" i="15"/>
  <c r="BK122" i="15"/>
  <c r="BJ122" i="15"/>
  <c r="BI122" i="15"/>
  <c r="BH122" i="15"/>
  <c r="BG122" i="15"/>
  <c r="BF122" i="15"/>
  <c r="BE122" i="15"/>
  <c r="BD122" i="15"/>
  <c r="BC122" i="15"/>
  <c r="BB122" i="15"/>
  <c r="BA122" i="15"/>
  <c r="AZ122" i="15"/>
  <c r="AO122" i="15"/>
  <c r="AN122" i="15"/>
  <c r="BL121" i="15"/>
  <c r="BK121" i="15"/>
  <c r="BJ121" i="15"/>
  <c r="BI121" i="15"/>
  <c r="BH121" i="15"/>
  <c r="BG121" i="15"/>
  <c r="BF121" i="15"/>
  <c r="BE121" i="15"/>
  <c r="BD121" i="15"/>
  <c r="BC121" i="15"/>
  <c r="BB121" i="15"/>
  <c r="BA121" i="15"/>
  <c r="AZ121" i="15"/>
  <c r="AO121" i="15"/>
  <c r="AN121" i="15"/>
  <c r="BL120" i="15"/>
  <c r="BK120" i="15"/>
  <c r="BJ120" i="15"/>
  <c r="BI120" i="15"/>
  <c r="BH120" i="15"/>
  <c r="BG120" i="15"/>
  <c r="BF120" i="15"/>
  <c r="BE120" i="15"/>
  <c r="BD120" i="15"/>
  <c r="BC120" i="15"/>
  <c r="BB120" i="15"/>
  <c r="BA120" i="15"/>
  <c r="AZ120" i="15"/>
  <c r="AO120" i="15"/>
  <c r="AN120" i="15"/>
  <c r="BL119" i="15"/>
  <c r="BK119" i="15"/>
  <c r="BJ119" i="15"/>
  <c r="BI119" i="15"/>
  <c r="BH119" i="15"/>
  <c r="BG119" i="15"/>
  <c r="BF119" i="15"/>
  <c r="BE119" i="15"/>
  <c r="BD119" i="15"/>
  <c r="BC119" i="15"/>
  <c r="BB119" i="15"/>
  <c r="BA119" i="15"/>
  <c r="AZ119" i="15"/>
  <c r="AO119" i="15"/>
  <c r="AN119" i="15"/>
  <c r="BL118" i="15"/>
  <c r="BK118" i="15"/>
  <c r="BJ118" i="15"/>
  <c r="BI118" i="15"/>
  <c r="BH118" i="15"/>
  <c r="BG118" i="15"/>
  <c r="BF118" i="15"/>
  <c r="BE118" i="15"/>
  <c r="BD118" i="15"/>
  <c r="BC118" i="15"/>
  <c r="BB118" i="15"/>
  <c r="BA118" i="15"/>
  <c r="AZ118" i="15"/>
  <c r="AO118" i="15"/>
  <c r="AN118" i="15"/>
  <c r="BL117" i="15"/>
  <c r="BK117" i="15"/>
  <c r="BJ117" i="15"/>
  <c r="BI117" i="15"/>
  <c r="BH117" i="15"/>
  <c r="BG117" i="15"/>
  <c r="BF117" i="15"/>
  <c r="BE117" i="15"/>
  <c r="BD117" i="15"/>
  <c r="BC117" i="15"/>
  <c r="BB117" i="15"/>
  <c r="BA117" i="15"/>
  <c r="AZ117" i="15"/>
  <c r="AO117" i="15"/>
  <c r="AN117" i="15"/>
  <c r="BL116" i="15"/>
  <c r="BK116" i="15"/>
  <c r="BJ116" i="15"/>
  <c r="BI116" i="15"/>
  <c r="BH116" i="15"/>
  <c r="BG116" i="15"/>
  <c r="BF116" i="15"/>
  <c r="BE116" i="15"/>
  <c r="BD116" i="15"/>
  <c r="BC116" i="15"/>
  <c r="BB116" i="15"/>
  <c r="BA116" i="15"/>
  <c r="AZ116" i="15"/>
  <c r="AO116" i="15"/>
  <c r="AN116" i="15"/>
  <c r="BL115" i="15"/>
  <c r="BK115" i="15"/>
  <c r="BJ115" i="15"/>
  <c r="BI115" i="15"/>
  <c r="BH115" i="15"/>
  <c r="BG115" i="15"/>
  <c r="BF115" i="15"/>
  <c r="BE115" i="15"/>
  <c r="BD115" i="15"/>
  <c r="BC115" i="15"/>
  <c r="BB115" i="15"/>
  <c r="BA115" i="15"/>
  <c r="AZ115" i="15"/>
  <c r="AO115" i="15"/>
  <c r="AN115" i="15"/>
  <c r="BL114" i="15"/>
  <c r="BK114" i="15"/>
  <c r="BJ114" i="15"/>
  <c r="BI114" i="15"/>
  <c r="BH114" i="15"/>
  <c r="BG114" i="15"/>
  <c r="BF114" i="15"/>
  <c r="BE114" i="15"/>
  <c r="BD114" i="15"/>
  <c r="BC114" i="15"/>
  <c r="BB114" i="15"/>
  <c r="BA114" i="15"/>
  <c r="AZ114" i="15"/>
  <c r="AO114" i="15"/>
  <c r="AN114" i="15"/>
  <c r="BL113" i="15"/>
  <c r="BK113" i="15"/>
  <c r="BJ113" i="15"/>
  <c r="BI113" i="15"/>
  <c r="BH113" i="15"/>
  <c r="BG113" i="15"/>
  <c r="BF113" i="15"/>
  <c r="BE113" i="15"/>
  <c r="BD113" i="15"/>
  <c r="BC113" i="15"/>
  <c r="BB113" i="15"/>
  <c r="BA113" i="15"/>
  <c r="AZ113" i="15"/>
  <c r="AO113" i="15"/>
  <c r="AN113" i="15"/>
  <c r="BL112" i="15"/>
  <c r="BK112" i="15"/>
  <c r="BJ112" i="15"/>
  <c r="BI112" i="15"/>
  <c r="BH112" i="15"/>
  <c r="BG112" i="15"/>
  <c r="BF112" i="15"/>
  <c r="BE112" i="15"/>
  <c r="BD112" i="15"/>
  <c r="BC112" i="15"/>
  <c r="BB112" i="15"/>
  <c r="BA112" i="15"/>
  <c r="AZ112" i="15"/>
  <c r="AO112" i="15"/>
  <c r="AN112" i="15"/>
  <c r="BL111" i="15"/>
  <c r="BK111" i="15"/>
  <c r="BJ111" i="15"/>
  <c r="BI111" i="15"/>
  <c r="BH111" i="15"/>
  <c r="BG111" i="15"/>
  <c r="BF111" i="15"/>
  <c r="BE111" i="15"/>
  <c r="BD111" i="15"/>
  <c r="BC111" i="15"/>
  <c r="BB111" i="15"/>
  <c r="BA111" i="15"/>
  <c r="AZ111" i="15"/>
  <c r="AO111" i="15"/>
  <c r="AN111" i="15"/>
  <c r="BL110" i="15"/>
  <c r="BK110" i="15"/>
  <c r="BJ110" i="15"/>
  <c r="BI110" i="15"/>
  <c r="BH110" i="15"/>
  <c r="BG110" i="15"/>
  <c r="BF110" i="15"/>
  <c r="BE110" i="15"/>
  <c r="BD110" i="15"/>
  <c r="BC110" i="15"/>
  <c r="BB110" i="15"/>
  <c r="BA110" i="15"/>
  <c r="AZ110" i="15"/>
  <c r="AO110" i="15"/>
  <c r="AN110" i="15"/>
  <c r="BL109" i="15"/>
  <c r="BK109" i="15"/>
  <c r="BJ109" i="15"/>
  <c r="BI109" i="15"/>
  <c r="BH109" i="15"/>
  <c r="BG109" i="15"/>
  <c r="BF109" i="15"/>
  <c r="BE109" i="15"/>
  <c r="BD109" i="15"/>
  <c r="BC109" i="15"/>
  <c r="BB109" i="15"/>
  <c r="BA109" i="15"/>
  <c r="AZ109" i="15"/>
  <c r="AO109" i="15"/>
  <c r="AN109" i="15"/>
  <c r="BL108" i="15"/>
  <c r="BK108" i="15"/>
  <c r="BJ108" i="15"/>
  <c r="BI108" i="15"/>
  <c r="BH108" i="15"/>
  <c r="BG108" i="15"/>
  <c r="BF108" i="15"/>
  <c r="BE108" i="15"/>
  <c r="BD108" i="15"/>
  <c r="BC108" i="15"/>
  <c r="BB108" i="15"/>
  <c r="BA108" i="15"/>
  <c r="AZ108" i="15"/>
  <c r="AO108" i="15"/>
  <c r="AN108" i="15"/>
  <c r="BL107" i="15"/>
  <c r="BK107" i="15"/>
  <c r="BJ107" i="15"/>
  <c r="BI107" i="15"/>
  <c r="BH107" i="15"/>
  <c r="BG107" i="15"/>
  <c r="BF107" i="15"/>
  <c r="BE107" i="15"/>
  <c r="BD107" i="15"/>
  <c r="BC107" i="15"/>
  <c r="BB107" i="15"/>
  <c r="BA107" i="15"/>
  <c r="AZ107" i="15"/>
  <c r="AO107" i="15"/>
  <c r="AN107" i="15"/>
  <c r="BL106" i="15"/>
  <c r="BK106" i="15"/>
  <c r="BJ106" i="15"/>
  <c r="BI106" i="15"/>
  <c r="BH106" i="15"/>
  <c r="BG106" i="15"/>
  <c r="BF106" i="15"/>
  <c r="BE106" i="15"/>
  <c r="BD106" i="15"/>
  <c r="BC106" i="15"/>
  <c r="BB106" i="15"/>
  <c r="BA106" i="15"/>
  <c r="AZ106" i="15"/>
  <c r="AO106" i="15"/>
  <c r="AN106" i="15"/>
  <c r="BL105" i="15"/>
  <c r="BK105" i="15"/>
  <c r="BJ105" i="15"/>
  <c r="BI105" i="15"/>
  <c r="BH105" i="15"/>
  <c r="BG105" i="15"/>
  <c r="BF105" i="15"/>
  <c r="BE105" i="15"/>
  <c r="BD105" i="15"/>
  <c r="BC105" i="15"/>
  <c r="BB105" i="15"/>
  <c r="BA105" i="15"/>
  <c r="AZ105" i="15"/>
  <c r="AO105" i="15"/>
  <c r="AN105" i="15"/>
  <c r="BL104" i="15"/>
  <c r="BK104" i="15"/>
  <c r="BJ104" i="15"/>
  <c r="BI104" i="15"/>
  <c r="BH104" i="15"/>
  <c r="BG104" i="15"/>
  <c r="BF104" i="15"/>
  <c r="BE104" i="15"/>
  <c r="BD104" i="15"/>
  <c r="BC104" i="15"/>
  <c r="BB104" i="15"/>
  <c r="BA104" i="15"/>
  <c r="AZ104" i="15"/>
  <c r="AO104" i="15"/>
  <c r="AN104" i="15"/>
  <c r="BL103" i="15"/>
  <c r="BK103" i="15"/>
  <c r="BJ103" i="15"/>
  <c r="BI103" i="15"/>
  <c r="BH103" i="15"/>
  <c r="BG103" i="15"/>
  <c r="BF103" i="15"/>
  <c r="BE103" i="15"/>
  <c r="BD103" i="15"/>
  <c r="BC103" i="15"/>
  <c r="BB103" i="15"/>
  <c r="BA103" i="15"/>
  <c r="AZ103" i="15"/>
  <c r="AO103" i="15"/>
  <c r="AN103" i="15"/>
  <c r="BL102" i="15"/>
  <c r="BK102" i="15"/>
  <c r="BJ102" i="15"/>
  <c r="BI102" i="15"/>
  <c r="BH102" i="15"/>
  <c r="BG102" i="15"/>
  <c r="BF102" i="15"/>
  <c r="BE102" i="15"/>
  <c r="BD102" i="15"/>
  <c r="BC102" i="15"/>
  <c r="BB102" i="15"/>
  <c r="BA102" i="15"/>
  <c r="AZ102" i="15"/>
  <c r="AO102" i="15"/>
  <c r="AN102" i="15"/>
  <c r="BL101" i="15"/>
  <c r="BK101" i="15"/>
  <c r="BJ101" i="15"/>
  <c r="BI101" i="15"/>
  <c r="BH101" i="15"/>
  <c r="BG101" i="15"/>
  <c r="BF101" i="15"/>
  <c r="BE101" i="15"/>
  <c r="BD101" i="15"/>
  <c r="BC101" i="15"/>
  <c r="BB101" i="15"/>
  <c r="BA101" i="15"/>
  <c r="AZ101" i="15"/>
  <c r="AO101" i="15"/>
  <c r="AN101" i="15"/>
  <c r="BL100" i="15"/>
  <c r="BK100" i="15"/>
  <c r="BJ100" i="15"/>
  <c r="BI100" i="15"/>
  <c r="BH100" i="15"/>
  <c r="BG100" i="15"/>
  <c r="BF100" i="15"/>
  <c r="BE100" i="15"/>
  <c r="BD100" i="15"/>
  <c r="BC100" i="15"/>
  <c r="BB100" i="15"/>
  <c r="BA100" i="15"/>
  <c r="AZ100" i="15"/>
  <c r="AO100" i="15"/>
  <c r="AN100" i="15"/>
  <c r="BL99" i="15"/>
  <c r="BK99" i="15"/>
  <c r="BJ99" i="15"/>
  <c r="BI99" i="15"/>
  <c r="BH99" i="15"/>
  <c r="BG99" i="15"/>
  <c r="BF99" i="15"/>
  <c r="BE99" i="15"/>
  <c r="BD99" i="15"/>
  <c r="BC99" i="15"/>
  <c r="BB99" i="15"/>
  <c r="BA99" i="15"/>
  <c r="AZ99" i="15"/>
  <c r="AO99" i="15"/>
  <c r="AN99" i="15"/>
  <c r="BL98" i="15"/>
  <c r="BK98" i="15"/>
  <c r="BJ98" i="15"/>
  <c r="BI98" i="15"/>
  <c r="BH98" i="15"/>
  <c r="BG98" i="15"/>
  <c r="BF98" i="15"/>
  <c r="BE98" i="15"/>
  <c r="BD98" i="15"/>
  <c r="BC98" i="15"/>
  <c r="BB98" i="15"/>
  <c r="BA98" i="15"/>
  <c r="AZ98" i="15"/>
  <c r="AO98" i="15"/>
  <c r="AN98" i="15"/>
  <c r="BL97" i="15"/>
  <c r="BK97" i="15"/>
  <c r="BJ97" i="15"/>
  <c r="BI97" i="15"/>
  <c r="BH97" i="15"/>
  <c r="BG97" i="15"/>
  <c r="BF97" i="15"/>
  <c r="BE97" i="15"/>
  <c r="BD97" i="15"/>
  <c r="BC97" i="15"/>
  <c r="BB97" i="15"/>
  <c r="BA97" i="15"/>
  <c r="AZ97" i="15"/>
  <c r="AO97" i="15"/>
  <c r="AN97" i="15"/>
  <c r="BL96" i="15"/>
  <c r="BK96" i="15"/>
  <c r="BJ96" i="15"/>
  <c r="BI96" i="15"/>
  <c r="BH96" i="15"/>
  <c r="BG96" i="15"/>
  <c r="BF96" i="15"/>
  <c r="BE96" i="15"/>
  <c r="BD96" i="15"/>
  <c r="BC96" i="15"/>
  <c r="BB96" i="15"/>
  <c r="BA96" i="15"/>
  <c r="AZ96" i="15"/>
  <c r="AO96" i="15"/>
  <c r="AN96" i="15"/>
  <c r="BL95" i="15"/>
  <c r="BK95" i="15"/>
  <c r="BJ95" i="15"/>
  <c r="BI95" i="15"/>
  <c r="BH95" i="15"/>
  <c r="BG95" i="15"/>
  <c r="BF95" i="15"/>
  <c r="BE95" i="15"/>
  <c r="BD95" i="15"/>
  <c r="BC95" i="15"/>
  <c r="BB95" i="15"/>
  <c r="BA95" i="15"/>
  <c r="AZ95" i="15"/>
  <c r="AO95" i="15"/>
  <c r="AN95" i="15"/>
  <c r="BL94" i="15"/>
  <c r="BK94" i="15"/>
  <c r="BJ94" i="15"/>
  <c r="BI94" i="15"/>
  <c r="BH94" i="15"/>
  <c r="BG94" i="15"/>
  <c r="BF94" i="15"/>
  <c r="BE94" i="15"/>
  <c r="BD94" i="15"/>
  <c r="BC94" i="15"/>
  <c r="BB94" i="15"/>
  <c r="BA94" i="15"/>
  <c r="AZ94" i="15"/>
  <c r="AO94" i="15"/>
  <c r="AN94" i="15"/>
  <c r="BL93" i="15"/>
  <c r="BK93" i="15"/>
  <c r="BJ93" i="15"/>
  <c r="BI93" i="15"/>
  <c r="BH93" i="15"/>
  <c r="BG93" i="15"/>
  <c r="BF93" i="15"/>
  <c r="BE93" i="15"/>
  <c r="BD93" i="15"/>
  <c r="BC93" i="15"/>
  <c r="BB93" i="15"/>
  <c r="BA93" i="15"/>
  <c r="AZ93" i="15"/>
  <c r="AO93" i="15"/>
  <c r="AN93" i="15"/>
  <c r="BL92" i="15"/>
  <c r="BK92" i="15"/>
  <c r="BJ92" i="15"/>
  <c r="BI92" i="15"/>
  <c r="BH92" i="15"/>
  <c r="BG92" i="15"/>
  <c r="BF92" i="15"/>
  <c r="BE92" i="15"/>
  <c r="BD92" i="15"/>
  <c r="BC92" i="15"/>
  <c r="BB92" i="15"/>
  <c r="BA92" i="15"/>
  <c r="AZ92" i="15"/>
  <c r="AO92" i="15"/>
  <c r="AN92" i="15"/>
  <c r="BL91" i="15"/>
  <c r="BK91" i="15"/>
  <c r="BJ91" i="15"/>
  <c r="BI91" i="15"/>
  <c r="BH91" i="15"/>
  <c r="BG91" i="15"/>
  <c r="BF91" i="15"/>
  <c r="BE91" i="15"/>
  <c r="BD91" i="15"/>
  <c r="BC91" i="15"/>
  <c r="BB91" i="15"/>
  <c r="BA91" i="15"/>
  <c r="AZ91" i="15"/>
  <c r="AO91" i="15"/>
  <c r="AN91" i="15"/>
  <c r="BL90" i="15"/>
  <c r="BK90" i="15"/>
  <c r="BJ90" i="15"/>
  <c r="BI90" i="15"/>
  <c r="BH90" i="15"/>
  <c r="BG90" i="15"/>
  <c r="BF90" i="15"/>
  <c r="BE90" i="15"/>
  <c r="BD90" i="15"/>
  <c r="BC90" i="15"/>
  <c r="BB90" i="15"/>
  <c r="BA90" i="15"/>
  <c r="AZ90" i="15"/>
  <c r="AO90" i="15"/>
  <c r="AN90" i="15"/>
  <c r="BL89" i="15"/>
  <c r="BK89" i="15"/>
  <c r="BJ89" i="15"/>
  <c r="BI89" i="15"/>
  <c r="BH89" i="15"/>
  <c r="BG89" i="15"/>
  <c r="BF89" i="15"/>
  <c r="BE89" i="15"/>
  <c r="BD89" i="15"/>
  <c r="BC89" i="15"/>
  <c r="BB89" i="15"/>
  <c r="BA89" i="15"/>
  <c r="AZ89" i="15"/>
  <c r="AO89" i="15"/>
  <c r="AN89" i="15"/>
  <c r="BL88" i="15"/>
  <c r="BK88" i="15"/>
  <c r="BJ88" i="15"/>
  <c r="BI88" i="15"/>
  <c r="BH88" i="15"/>
  <c r="BG88" i="15"/>
  <c r="BF88" i="15"/>
  <c r="BE88" i="15"/>
  <c r="BD88" i="15"/>
  <c r="BC88" i="15"/>
  <c r="BB88" i="15"/>
  <c r="BA88" i="15"/>
  <c r="AZ88" i="15"/>
  <c r="AO88" i="15"/>
  <c r="AN88" i="15"/>
  <c r="BL87" i="15"/>
  <c r="BK87" i="15"/>
  <c r="BJ87" i="15"/>
  <c r="BI87" i="15"/>
  <c r="BH87" i="15"/>
  <c r="BG87" i="15"/>
  <c r="BF87" i="15"/>
  <c r="BE87" i="15"/>
  <c r="BD87" i="15"/>
  <c r="BC87" i="15"/>
  <c r="BB87" i="15"/>
  <c r="BA87" i="15"/>
  <c r="AZ87" i="15"/>
  <c r="AO87" i="15"/>
  <c r="AN87" i="15"/>
  <c r="BL86" i="15"/>
  <c r="BK86" i="15"/>
  <c r="BJ86" i="15"/>
  <c r="BI86" i="15"/>
  <c r="BH86" i="15"/>
  <c r="BG86" i="15"/>
  <c r="BF86" i="15"/>
  <c r="BE86" i="15"/>
  <c r="BD86" i="15"/>
  <c r="BC86" i="15"/>
  <c r="BB86" i="15"/>
  <c r="BA86" i="15"/>
  <c r="AZ86" i="15"/>
  <c r="AO86" i="15"/>
  <c r="AN86" i="15"/>
  <c r="BL85" i="15"/>
  <c r="BK85" i="15"/>
  <c r="BJ85" i="15"/>
  <c r="BI85" i="15"/>
  <c r="BH85" i="15"/>
  <c r="BG85" i="15"/>
  <c r="BF85" i="15"/>
  <c r="BE85" i="15"/>
  <c r="BD85" i="15"/>
  <c r="BC85" i="15"/>
  <c r="BB85" i="15"/>
  <c r="BA85" i="15"/>
  <c r="AZ85" i="15"/>
  <c r="AO85" i="15"/>
  <c r="AN85" i="15"/>
  <c r="BL84" i="15"/>
  <c r="BK84" i="15"/>
  <c r="BJ84" i="15"/>
  <c r="BI84" i="15"/>
  <c r="BH84" i="15"/>
  <c r="BG84" i="15"/>
  <c r="BF84" i="15"/>
  <c r="BE84" i="15"/>
  <c r="BD84" i="15"/>
  <c r="BC84" i="15"/>
  <c r="BB84" i="15"/>
  <c r="BA84" i="15"/>
  <c r="AZ84" i="15"/>
  <c r="AO84" i="15"/>
  <c r="AN84" i="15"/>
  <c r="BL83" i="15"/>
  <c r="BK83" i="15"/>
  <c r="BJ83" i="15"/>
  <c r="BI83" i="15"/>
  <c r="BH83" i="15"/>
  <c r="BG83" i="15"/>
  <c r="BF83" i="15"/>
  <c r="BE83" i="15"/>
  <c r="BD83" i="15"/>
  <c r="BC83" i="15"/>
  <c r="BB83" i="15"/>
  <c r="BA83" i="15"/>
  <c r="AZ83" i="15"/>
  <c r="AO83" i="15"/>
  <c r="AN83" i="15"/>
  <c r="BL82" i="15"/>
  <c r="BK82" i="15"/>
  <c r="BJ82" i="15"/>
  <c r="BI82" i="15"/>
  <c r="BH82" i="15"/>
  <c r="BG82" i="15"/>
  <c r="BF82" i="15"/>
  <c r="BE82" i="15"/>
  <c r="BD82" i="15"/>
  <c r="BC82" i="15"/>
  <c r="BB82" i="15"/>
  <c r="BA82" i="15"/>
  <c r="AZ82" i="15"/>
  <c r="AO82" i="15"/>
  <c r="AN82" i="15"/>
  <c r="BL81" i="15"/>
  <c r="BK81" i="15"/>
  <c r="BJ81" i="15"/>
  <c r="BI81" i="15"/>
  <c r="BH81" i="15"/>
  <c r="BG81" i="15"/>
  <c r="BF81" i="15"/>
  <c r="BE81" i="15"/>
  <c r="BD81" i="15"/>
  <c r="BC81" i="15"/>
  <c r="BB81" i="15"/>
  <c r="BA81" i="15"/>
  <c r="AZ81" i="15"/>
  <c r="AO81" i="15"/>
  <c r="AN81" i="15"/>
  <c r="BL80" i="15"/>
  <c r="BK80" i="15"/>
  <c r="BJ80" i="15"/>
  <c r="BI80" i="15"/>
  <c r="BH80" i="15"/>
  <c r="BG80" i="15"/>
  <c r="BF80" i="15"/>
  <c r="BE80" i="15"/>
  <c r="BD80" i="15"/>
  <c r="BC80" i="15"/>
  <c r="BB80" i="15"/>
  <c r="BA80" i="15"/>
  <c r="AZ80" i="15"/>
  <c r="AO80" i="15"/>
  <c r="AN80" i="15"/>
  <c r="BL79" i="15"/>
  <c r="BK79" i="15"/>
  <c r="BJ79" i="15"/>
  <c r="BI79" i="15"/>
  <c r="BH79" i="15"/>
  <c r="BG79" i="15"/>
  <c r="BF79" i="15"/>
  <c r="BE79" i="15"/>
  <c r="BD79" i="15"/>
  <c r="BC79" i="15"/>
  <c r="BB79" i="15"/>
  <c r="BA79" i="15"/>
  <c r="AZ79" i="15"/>
  <c r="AO79" i="15"/>
  <c r="AN79" i="15"/>
  <c r="BL78" i="15"/>
  <c r="BK78" i="15"/>
  <c r="BJ78" i="15"/>
  <c r="BI78" i="15"/>
  <c r="BH78" i="15"/>
  <c r="BG78" i="15"/>
  <c r="BF78" i="15"/>
  <c r="BE78" i="15"/>
  <c r="BD78" i="15"/>
  <c r="BC78" i="15"/>
  <c r="BB78" i="15"/>
  <c r="BA78" i="15"/>
  <c r="AZ78" i="15"/>
  <c r="AO78" i="15"/>
  <c r="AN78" i="15"/>
  <c r="BL77" i="15"/>
  <c r="BK77" i="15"/>
  <c r="BJ77" i="15"/>
  <c r="BI77" i="15"/>
  <c r="BH77" i="15"/>
  <c r="BG77" i="15"/>
  <c r="BF77" i="15"/>
  <c r="BE77" i="15"/>
  <c r="BD77" i="15"/>
  <c r="BC77" i="15"/>
  <c r="BB77" i="15"/>
  <c r="BA77" i="15"/>
  <c r="AZ77" i="15"/>
  <c r="AO77" i="15"/>
  <c r="AN77" i="15"/>
  <c r="BL76" i="15"/>
  <c r="BK76" i="15"/>
  <c r="BJ76" i="15"/>
  <c r="BI76" i="15"/>
  <c r="BH76" i="15"/>
  <c r="BG76" i="15"/>
  <c r="BF76" i="15"/>
  <c r="BE76" i="15"/>
  <c r="BD76" i="15"/>
  <c r="BC76" i="15"/>
  <c r="BB76" i="15"/>
  <c r="BA76" i="15"/>
  <c r="AZ76" i="15"/>
  <c r="AO76" i="15"/>
  <c r="AN76" i="15"/>
  <c r="BL75" i="15"/>
  <c r="BK75" i="15"/>
  <c r="BJ75" i="15"/>
  <c r="BI75" i="15"/>
  <c r="BH75" i="15"/>
  <c r="BG75" i="15"/>
  <c r="BF75" i="15"/>
  <c r="BE75" i="15"/>
  <c r="BD75" i="15"/>
  <c r="BC75" i="15"/>
  <c r="BB75" i="15"/>
  <c r="BA75" i="15"/>
  <c r="AZ75" i="15"/>
  <c r="AO75" i="15"/>
  <c r="AN75" i="15"/>
  <c r="BL74" i="15"/>
  <c r="BK74" i="15"/>
  <c r="BJ74" i="15"/>
  <c r="BI74" i="15"/>
  <c r="BH74" i="15"/>
  <c r="BG74" i="15"/>
  <c r="BF74" i="15"/>
  <c r="BE74" i="15"/>
  <c r="BD74" i="15"/>
  <c r="BC74" i="15"/>
  <c r="BB74" i="15"/>
  <c r="BA74" i="15"/>
  <c r="AZ74" i="15"/>
  <c r="AO74" i="15"/>
  <c r="AN74" i="15"/>
  <c r="BL73" i="15"/>
  <c r="BK73" i="15"/>
  <c r="BJ73" i="15"/>
  <c r="BI73" i="15"/>
  <c r="BH73" i="15"/>
  <c r="BG73" i="15"/>
  <c r="BF73" i="15"/>
  <c r="BE73" i="15"/>
  <c r="BD73" i="15"/>
  <c r="BC73" i="15"/>
  <c r="BB73" i="15"/>
  <c r="BA73" i="15"/>
  <c r="AZ73" i="15"/>
  <c r="AO73" i="15"/>
  <c r="AN73" i="15"/>
  <c r="BL72" i="15"/>
  <c r="BK72" i="15"/>
  <c r="BJ72" i="15"/>
  <c r="BI72" i="15"/>
  <c r="BH72" i="15"/>
  <c r="BG72" i="15"/>
  <c r="BF72" i="15"/>
  <c r="BE72" i="15"/>
  <c r="BD72" i="15"/>
  <c r="BC72" i="15"/>
  <c r="BB72" i="15"/>
  <c r="BA72" i="15"/>
  <c r="AZ72" i="15"/>
  <c r="AO72" i="15"/>
  <c r="AN72" i="15"/>
  <c r="BL71" i="15"/>
  <c r="BK71" i="15"/>
  <c r="BJ71" i="15"/>
  <c r="BI71" i="15"/>
  <c r="BH71" i="15"/>
  <c r="BG71" i="15"/>
  <c r="BF71" i="15"/>
  <c r="BE71" i="15"/>
  <c r="BD71" i="15"/>
  <c r="BC71" i="15"/>
  <c r="BB71" i="15"/>
  <c r="BA71" i="15"/>
  <c r="AZ71" i="15"/>
  <c r="AO71" i="15"/>
  <c r="AN71" i="15"/>
  <c r="BL70" i="15"/>
  <c r="BK70" i="15"/>
  <c r="BJ70" i="15"/>
  <c r="BI70" i="15"/>
  <c r="BH70" i="15"/>
  <c r="BG70" i="15"/>
  <c r="BF70" i="15"/>
  <c r="BE70" i="15"/>
  <c r="BD70" i="15"/>
  <c r="BC70" i="15"/>
  <c r="BB70" i="15"/>
  <c r="BA70" i="15"/>
  <c r="AZ70" i="15"/>
  <c r="AO70" i="15"/>
  <c r="AN70" i="15"/>
  <c r="BL69" i="15"/>
  <c r="BK69" i="15"/>
  <c r="BJ69" i="15"/>
  <c r="BI69" i="15"/>
  <c r="BH69" i="15"/>
  <c r="BG69" i="15"/>
  <c r="BF69" i="15"/>
  <c r="BE69" i="15"/>
  <c r="BD69" i="15"/>
  <c r="BC69" i="15"/>
  <c r="BB69" i="15"/>
  <c r="BA69" i="15"/>
  <c r="AZ69" i="15"/>
  <c r="AO69" i="15"/>
  <c r="AN69" i="15"/>
  <c r="BL68" i="15"/>
  <c r="BK68" i="15"/>
  <c r="BJ68" i="15"/>
  <c r="BI68" i="15"/>
  <c r="BH68" i="15"/>
  <c r="BG68" i="15"/>
  <c r="BF68" i="15"/>
  <c r="BE68" i="15"/>
  <c r="BD68" i="15"/>
  <c r="BC68" i="15"/>
  <c r="BB68" i="15"/>
  <c r="BA68" i="15"/>
  <c r="AZ68" i="15"/>
  <c r="AO68" i="15"/>
  <c r="AN68" i="15"/>
  <c r="BL67" i="15"/>
  <c r="BK67" i="15"/>
  <c r="BJ67" i="15"/>
  <c r="BI67" i="15"/>
  <c r="BH67" i="15"/>
  <c r="BG67" i="15"/>
  <c r="BF67" i="15"/>
  <c r="BE67" i="15"/>
  <c r="BD67" i="15"/>
  <c r="BC67" i="15"/>
  <c r="BB67" i="15"/>
  <c r="BA67" i="15"/>
  <c r="AZ67" i="15"/>
  <c r="AO67" i="15"/>
  <c r="AN67" i="15"/>
  <c r="BL66" i="15"/>
  <c r="BK66" i="15"/>
  <c r="BJ66" i="15"/>
  <c r="BI66" i="15"/>
  <c r="BH66" i="15"/>
  <c r="BG66" i="15"/>
  <c r="BF66" i="15"/>
  <c r="BE66" i="15"/>
  <c r="BD66" i="15"/>
  <c r="BC66" i="15"/>
  <c r="BB66" i="15"/>
  <c r="BA66" i="15"/>
  <c r="AZ66" i="15"/>
  <c r="AO66" i="15"/>
  <c r="AN66" i="15"/>
  <c r="BL65" i="15"/>
  <c r="BK65" i="15"/>
  <c r="BJ65" i="15"/>
  <c r="BI65" i="15"/>
  <c r="BH65" i="15"/>
  <c r="BG65" i="15"/>
  <c r="BF65" i="15"/>
  <c r="BE65" i="15"/>
  <c r="BD65" i="15"/>
  <c r="BC65" i="15"/>
  <c r="BB65" i="15"/>
  <c r="BA65" i="15"/>
  <c r="AZ65" i="15"/>
  <c r="AO65" i="15"/>
  <c r="AN65" i="15"/>
  <c r="BL64" i="15"/>
  <c r="BK64" i="15"/>
  <c r="BJ64" i="15"/>
  <c r="BI64" i="15"/>
  <c r="BH64" i="15"/>
  <c r="BG64" i="15"/>
  <c r="BF64" i="15"/>
  <c r="BE64" i="15"/>
  <c r="BD64" i="15"/>
  <c r="BC64" i="15"/>
  <c r="BB64" i="15"/>
  <c r="BA64" i="15"/>
  <c r="AZ64" i="15"/>
  <c r="AO64" i="15"/>
  <c r="AN64" i="15"/>
  <c r="BL63" i="15"/>
  <c r="BK63" i="15"/>
  <c r="BJ63" i="15"/>
  <c r="BI63" i="15"/>
  <c r="BH63" i="15"/>
  <c r="BG63" i="15"/>
  <c r="BF63" i="15"/>
  <c r="BE63" i="15"/>
  <c r="BD63" i="15"/>
  <c r="BC63" i="15"/>
  <c r="BB63" i="15"/>
  <c r="BA63" i="15"/>
  <c r="AZ63" i="15"/>
  <c r="AO63" i="15"/>
  <c r="AN63" i="15"/>
  <c r="BL62" i="15"/>
  <c r="BK62" i="15"/>
  <c r="BJ62" i="15"/>
  <c r="BI62" i="15"/>
  <c r="BH62" i="15"/>
  <c r="BG62" i="15"/>
  <c r="BF62" i="15"/>
  <c r="BE62" i="15"/>
  <c r="BD62" i="15"/>
  <c r="BC62" i="15"/>
  <c r="BB62" i="15"/>
  <c r="BA62" i="15"/>
  <c r="AZ62" i="15"/>
  <c r="AO62" i="15"/>
  <c r="AN62" i="15"/>
  <c r="BL61" i="15"/>
  <c r="BK61" i="15"/>
  <c r="BJ61" i="15"/>
  <c r="BI61" i="15"/>
  <c r="BH61" i="15"/>
  <c r="BG61" i="15"/>
  <c r="BF61" i="15"/>
  <c r="BE61" i="15"/>
  <c r="BD61" i="15"/>
  <c r="BC61" i="15"/>
  <c r="BB61" i="15"/>
  <c r="BA61" i="15"/>
  <c r="AZ61" i="15"/>
  <c r="AO61" i="15"/>
  <c r="AN61" i="15"/>
  <c r="BL60" i="15"/>
  <c r="BK60" i="15"/>
  <c r="BJ60" i="15"/>
  <c r="BI60" i="15"/>
  <c r="BH60" i="15"/>
  <c r="BG60" i="15"/>
  <c r="BF60" i="15"/>
  <c r="BE60" i="15"/>
  <c r="BD60" i="15"/>
  <c r="BC60" i="15"/>
  <c r="BB60" i="15"/>
  <c r="BA60" i="15"/>
  <c r="AZ60" i="15"/>
  <c r="AO60" i="15"/>
  <c r="AN60" i="15"/>
  <c r="BL59" i="15"/>
  <c r="BK59" i="15"/>
  <c r="BJ59" i="15"/>
  <c r="BI59" i="15"/>
  <c r="BH59" i="15"/>
  <c r="BG59" i="15"/>
  <c r="BF59" i="15"/>
  <c r="BE59" i="15"/>
  <c r="BD59" i="15"/>
  <c r="BC59" i="15"/>
  <c r="BB59" i="15"/>
  <c r="BA59" i="15"/>
  <c r="AZ59" i="15"/>
  <c r="AO59" i="15"/>
  <c r="AN59" i="15"/>
  <c r="BL58" i="15"/>
  <c r="BK58" i="15"/>
  <c r="BJ58" i="15"/>
  <c r="BI58" i="15"/>
  <c r="BH58" i="15"/>
  <c r="BG58" i="15"/>
  <c r="BF58" i="15"/>
  <c r="BE58" i="15"/>
  <c r="BD58" i="15"/>
  <c r="BC58" i="15"/>
  <c r="BB58" i="15"/>
  <c r="BA58" i="15"/>
  <c r="AZ58" i="15"/>
  <c r="AO58" i="15"/>
  <c r="AN58" i="15"/>
  <c r="BL57" i="15"/>
  <c r="BK57" i="15"/>
  <c r="BJ57" i="15"/>
  <c r="BI57" i="15"/>
  <c r="BH57" i="15"/>
  <c r="BG57" i="15"/>
  <c r="BF57" i="15"/>
  <c r="BE57" i="15"/>
  <c r="BD57" i="15"/>
  <c r="BC57" i="15"/>
  <c r="BB57" i="15"/>
  <c r="BA57" i="15"/>
  <c r="AZ57" i="15"/>
  <c r="AO57" i="15"/>
  <c r="AN57" i="15"/>
  <c r="BL56" i="15"/>
  <c r="BK56" i="15"/>
  <c r="BJ56" i="15"/>
  <c r="BI56" i="15"/>
  <c r="BH56" i="15"/>
  <c r="BG56" i="15"/>
  <c r="BF56" i="15"/>
  <c r="BE56" i="15"/>
  <c r="BD56" i="15"/>
  <c r="BC56" i="15"/>
  <c r="BB56" i="15"/>
  <c r="BA56" i="15"/>
  <c r="AZ56" i="15"/>
  <c r="AO56" i="15"/>
  <c r="AN56" i="15"/>
  <c r="BL55" i="15"/>
  <c r="BK55" i="15"/>
  <c r="BJ55" i="15"/>
  <c r="BI55" i="15"/>
  <c r="BH55" i="15"/>
  <c r="BG55" i="15"/>
  <c r="BF55" i="15"/>
  <c r="BE55" i="15"/>
  <c r="BD55" i="15"/>
  <c r="BC55" i="15"/>
  <c r="BB55" i="15"/>
  <c r="BA55" i="15"/>
  <c r="AZ55" i="15"/>
  <c r="AO55" i="15"/>
  <c r="AN55" i="15"/>
  <c r="BL54" i="15"/>
  <c r="BK54" i="15"/>
  <c r="BJ54" i="15"/>
  <c r="BI54" i="15"/>
  <c r="BH54" i="15"/>
  <c r="BG54" i="15"/>
  <c r="BF54" i="15"/>
  <c r="BE54" i="15"/>
  <c r="BD54" i="15"/>
  <c r="BC54" i="15"/>
  <c r="BB54" i="15"/>
  <c r="BA54" i="15"/>
  <c r="AZ54" i="15"/>
  <c r="AO54" i="15"/>
  <c r="AN54" i="15"/>
  <c r="BL53" i="15"/>
  <c r="BK53" i="15"/>
  <c r="BJ53" i="15"/>
  <c r="BI53" i="15"/>
  <c r="BH53" i="15"/>
  <c r="BG53" i="15"/>
  <c r="BF53" i="15"/>
  <c r="BE53" i="15"/>
  <c r="BD53" i="15"/>
  <c r="BC53" i="15"/>
  <c r="BB53" i="15"/>
  <c r="BA53" i="15"/>
  <c r="AZ53" i="15"/>
  <c r="AO53" i="15"/>
  <c r="AN53" i="15"/>
  <c r="BL52" i="15"/>
  <c r="BK52" i="15"/>
  <c r="BJ52" i="15"/>
  <c r="BI52" i="15"/>
  <c r="BH52" i="15"/>
  <c r="BG52" i="15"/>
  <c r="BF52" i="15"/>
  <c r="BE52" i="15"/>
  <c r="BD52" i="15"/>
  <c r="BC52" i="15"/>
  <c r="BB52" i="15"/>
  <c r="BA52" i="15"/>
  <c r="AZ52" i="15"/>
  <c r="AO52" i="15"/>
  <c r="AN52" i="15"/>
  <c r="BL51" i="15"/>
  <c r="BK51" i="15"/>
  <c r="BJ51" i="15"/>
  <c r="BI51" i="15"/>
  <c r="BH51" i="15"/>
  <c r="BG51" i="15"/>
  <c r="BF51" i="15"/>
  <c r="BE51" i="15"/>
  <c r="BD51" i="15"/>
  <c r="BC51" i="15"/>
  <c r="BB51" i="15"/>
  <c r="BA51" i="15"/>
  <c r="AZ51" i="15"/>
  <c r="AO51" i="15"/>
  <c r="AN51" i="15"/>
  <c r="BL50" i="15"/>
  <c r="BK50" i="15"/>
  <c r="BJ50" i="15"/>
  <c r="BI50" i="15"/>
  <c r="BH50" i="15"/>
  <c r="BG50" i="15"/>
  <c r="BF50" i="15"/>
  <c r="BE50" i="15"/>
  <c r="BD50" i="15"/>
  <c r="BC50" i="15"/>
  <c r="BB50" i="15"/>
  <c r="BA50" i="15"/>
  <c r="AZ50" i="15"/>
  <c r="AO50" i="15"/>
  <c r="AN50" i="15"/>
  <c r="BL49" i="15"/>
  <c r="BK49" i="15"/>
  <c r="BJ49" i="15"/>
  <c r="BI49" i="15"/>
  <c r="BH49" i="15"/>
  <c r="BG49" i="15"/>
  <c r="BF49" i="15"/>
  <c r="BE49" i="15"/>
  <c r="BD49" i="15"/>
  <c r="BC49" i="15"/>
  <c r="BB49" i="15"/>
  <c r="BA49" i="15"/>
  <c r="AZ49" i="15"/>
  <c r="AO49" i="15"/>
  <c r="AN49" i="15"/>
  <c r="BL48" i="15"/>
  <c r="BK48" i="15"/>
  <c r="BJ48" i="15"/>
  <c r="BI48" i="15"/>
  <c r="BH48" i="15"/>
  <c r="BG48" i="15"/>
  <c r="BF48" i="15"/>
  <c r="BE48" i="15"/>
  <c r="BD48" i="15"/>
  <c r="BC48" i="15"/>
  <c r="BB48" i="15"/>
  <c r="BA48" i="15"/>
  <c r="AZ48" i="15"/>
  <c r="AO48" i="15"/>
  <c r="AN48" i="15"/>
  <c r="BL47" i="15"/>
  <c r="BK47" i="15"/>
  <c r="BJ47" i="15"/>
  <c r="BI47" i="15"/>
  <c r="BH47" i="15"/>
  <c r="BG47" i="15"/>
  <c r="BF47" i="15"/>
  <c r="BE47" i="15"/>
  <c r="BD47" i="15"/>
  <c r="BC47" i="15"/>
  <c r="BB47" i="15"/>
  <c r="BA47" i="15"/>
  <c r="AZ47" i="15"/>
  <c r="AO47" i="15"/>
  <c r="AN47" i="15"/>
  <c r="BL46" i="15"/>
  <c r="BK46" i="15"/>
  <c r="BJ46" i="15"/>
  <c r="BI46" i="15"/>
  <c r="BH46" i="15"/>
  <c r="BG46" i="15"/>
  <c r="BF46" i="15"/>
  <c r="BE46" i="15"/>
  <c r="BD46" i="15"/>
  <c r="BC46" i="15"/>
  <c r="BB46" i="15"/>
  <c r="BA46" i="15"/>
  <c r="AZ46" i="15"/>
  <c r="AO46" i="15"/>
  <c r="AN46" i="15"/>
  <c r="BL45" i="15"/>
  <c r="BK45" i="15"/>
  <c r="BJ45" i="15"/>
  <c r="BI45" i="15"/>
  <c r="BH45" i="15"/>
  <c r="BG45" i="15"/>
  <c r="BF45" i="15"/>
  <c r="BE45" i="15"/>
  <c r="BD45" i="15"/>
  <c r="BC45" i="15"/>
  <c r="BB45" i="15"/>
  <c r="BA45" i="15"/>
  <c r="AZ45" i="15"/>
  <c r="AO45" i="15"/>
  <c r="AN45" i="15"/>
  <c r="BL44" i="15"/>
  <c r="BK44" i="15"/>
  <c r="BJ44" i="15"/>
  <c r="BI44" i="15"/>
  <c r="BH44" i="15"/>
  <c r="BG44" i="15"/>
  <c r="BF44" i="15"/>
  <c r="BE44" i="15"/>
  <c r="BD44" i="15"/>
  <c r="BC44" i="15"/>
  <c r="BB44" i="15"/>
  <c r="BA44" i="15"/>
  <c r="AZ44" i="15"/>
  <c r="AO44" i="15"/>
  <c r="AN44" i="15"/>
  <c r="BL43" i="15"/>
  <c r="BK43" i="15"/>
  <c r="BJ43" i="15"/>
  <c r="BI43" i="15"/>
  <c r="BH43" i="15"/>
  <c r="BG43" i="15"/>
  <c r="BF43" i="15"/>
  <c r="BE43" i="15"/>
  <c r="BD43" i="15"/>
  <c r="BC43" i="15"/>
  <c r="BB43" i="15"/>
  <c r="BA43" i="15"/>
  <c r="AZ43" i="15"/>
  <c r="AO43" i="15"/>
  <c r="AN43" i="15"/>
  <c r="BL42" i="15"/>
  <c r="BK42" i="15"/>
  <c r="BJ42" i="15"/>
  <c r="BI42" i="15"/>
  <c r="BH42" i="15"/>
  <c r="BG42" i="15"/>
  <c r="BF42" i="15"/>
  <c r="BE42" i="15"/>
  <c r="BD42" i="15"/>
  <c r="BC42" i="15"/>
  <c r="BB42" i="15"/>
  <c r="BA42" i="15"/>
  <c r="AZ42" i="15"/>
  <c r="AO42" i="15"/>
  <c r="AN42" i="15"/>
  <c r="BL41" i="15"/>
  <c r="BK41" i="15"/>
  <c r="BJ41" i="15"/>
  <c r="BI41" i="15"/>
  <c r="BH41" i="15"/>
  <c r="BG41" i="15"/>
  <c r="BF41" i="15"/>
  <c r="BE41" i="15"/>
  <c r="BD41" i="15"/>
  <c r="BC41" i="15"/>
  <c r="BB41" i="15"/>
  <c r="BA41" i="15"/>
  <c r="AZ41" i="15"/>
  <c r="AO41" i="15"/>
  <c r="AN41" i="15"/>
  <c r="BL40" i="15"/>
  <c r="BK40" i="15"/>
  <c r="BJ40" i="15"/>
  <c r="BI40" i="15"/>
  <c r="BH40" i="15"/>
  <c r="BG40" i="15"/>
  <c r="BF40" i="15"/>
  <c r="BE40" i="15"/>
  <c r="BD40" i="15"/>
  <c r="BC40" i="15"/>
  <c r="BB40" i="15"/>
  <c r="BA40" i="15"/>
  <c r="AZ40" i="15"/>
  <c r="AO40" i="15"/>
  <c r="AN40" i="15"/>
  <c r="BL39" i="15"/>
  <c r="BK39" i="15"/>
  <c r="BJ39" i="15"/>
  <c r="BI39" i="15"/>
  <c r="BH39" i="15"/>
  <c r="BG39" i="15"/>
  <c r="BF39" i="15"/>
  <c r="BE39" i="15"/>
  <c r="BD39" i="15"/>
  <c r="BC39" i="15"/>
  <c r="BB39" i="15"/>
  <c r="BA39" i="15"/>
  <c r="AZ39" i="15"/>
  <c r="AO39" i="15"/>
  <c r="AN39" i="15"/>
  <c r="BL38" i="15"/>
  <c r="BK38" i="15"/>
  <c r="BJ38" i="15"/>
  <c r="BI38" i="15"/>
  <c r="BH38" i="15"/>
  <c r="BG38" i="15"/>
  <c r="BF38" i="15"/>
  <c r="BE38" i="15"/>
  <c r="BD38" i="15"/>
  <c r="BC38" i="15"/>
  <c r="BB38" i="15"/>
  <c r="BA38" i="15"/>
  <c r="AZ38" i="15"/>
  <c r="AO38" i="15"/>
  <c r="AN38" i="15"/>
  <c r="BL37" i="15"/>
  <c r="BK37" i="15"/>
  <c r="BJ37" i="15"/>
  <c r="BI37" i="15"/>
  <c r="BH37" i="15"/>
  <c r="BG37" i="15"/>
  <c r="BF37" i="15"/>
  <c r="BE37" i="15"/>
  <c r="BD37" i="15"/>
  <c r="BC37" i="15"/>
  <c r="BB37" i="15"/>
  <c r="BA37" i="15"/>
  <c r="AZ37" i="15"/>
  <c r="AO37" i="15"/>
  <c r="AN37" i="15"/>
  <c r="BL36" i="15"/>
  <c r="BK36" i="15"/>
  <c r="BJ36" i="15"/>
  <c r="BI36" i="15"/>
  <c r="BH36" i="15"/>
  <c r="BG36" i="15"/>
  <c r="BF36" i="15"/>
  <c r="BE36" i="15"/>
  <c r="BD36" i="15"/>
  <c r="BC36" i="15"/>
  <c r="BB36" i="15"/>
  <c r="BA36" i="15"/>
  <c r="AZ36" i="15"/>
  <c r="AO36" i="15"/>
  <c r="AN36" i="15"/>
  <c r="BL35" i="15"/>
  <c r="BK35" i="15"/>
  <c r="BJ35" i="15"/>
  <c r="BI35" i="15"/>
  <c r="BH35" i="15"/>
  <c r="BG35" i="15"/>
  <c r="BF35" i="15"/>
  <c r="BE35" i="15"/>
  <c r="BD35" i="15"/>
  <c r="BC35" i="15"/>
  <c r="BB35" i="15"/>
  <c r="BA35" i="15"/>
  <c r="AZ35" i="15"/>
  <c r="AO35" i="15"/>
  <c r="AN35" i="15"/>
  <c r="BL34" i="15"/>
  <c r="BK34" i="15"/>
  <c r="BJ34" i="15"/>
  <c r="BI34" i="15"/>
  <c r="BH34" i="15"/>
  <c r="BG34" i="15"/>
  <c r="BF34" i="15"/>
  <c r="BE34" i="15"/>
  <c r="BD34" i="15"/>
  <c r="BC34" i="15"/>
  <c r="BB34" i="15"/>
  <c r="BA34" i="15"/>
  <c r="AZ34" i="15"/>
  <c r="AO34" i="15"/>
  <c r="AN34" i="15"/>
  <c r="BL33" i="15"/>
  <c r="BK33" i="15"/>
  <c r="BJ33" i="15"/>
  <c r="BI33" i="15"/>
  <c r="BH33" i="15"/>
  <c r="BG33" i="15"/>
  <c r="BF33" i="15"/>
  <c r="BE33" i="15"/>
  <c r="BD33" i="15"/>
  <c r="BC33" i="15"/>
  <c r="BB33" i="15"/>
  <c r="BA33" i="15"/>
  <c r="AZ33" i="15"/>
  <c r="AO33" i="15"/>
  <c r="AN33" i="15"/>
  <c r="BL32" i="15"/>
  <c r="BK32" i="15"/>
  <c r="BJ32" i="15"/>
  <c r="BI32" i="15"/>
  <c r="BH32" i="15"/>
  <c r="BG32" i="15"/>
  <c r="BF32" i="15"/>
  <c r="BE32" i="15"/>
  <c r="BD32" i="15"/>
  <c r="BC32" i="15"/>
  <c r="BB32" i="15"/>
  <c r="BA32" i="15"/>
  <c r="AZ32" i="15"/>
  <c r="AO32" i="15"/>
  <c r="AN32" i="15"/>
  <c r="BL31" i="15"/>
  <c r="BK31" i="15"/>
  <c r="BJ31" i="15"/>
  <c r="BI31" i="15"/>
  <c r="BH31" i="15"/>
  <c r="BG31" i="15"/>
  <c r="BF31" i="15"/>
  <c r="BE31" i="15"/>
  <c r="BD31" i="15"/>
  <c r="BC31" i="15"/>
  <c r="BB31" i="15"/>
  <c r="BA31" i="15"/>
  <c r="AZ31" i="15"/>
  <c r="AO31" i="15"/>
  <c r="AN31" i="15"/>
  <c r="BL30" i="15"/>
  <c r="BK30" i="15"/>
  <c r="BJ30" i="15"/>
  <c r="BI30" i="15"/>
  <c r="BH30" i="15"/>
  <c r="BG30" i="15"/>
  <c r="BF30" i="15"/>
  <c r="BE30" i="15"/>
  <c r="BD30" i="15"/>
  <c r="BC30" i="15"/>
  <c r="BB30" i="15"/>
  <c r="BA30" i="15"/>
  <c r="AZ30" i="15"/>
  <c r="AO30" i="15"/>
  <c r="AN30" i="15"/>
  <c r="BL29" i="15"/>
  <c r="BK29" i="15"/>
  <c r="BJ29" i="15"/>
  <c r="BI29" i="15"/>
  <c r="BH29" i="15"/>
  <c r="BG29" i="15"/>
  <c r="BF29" i="15"/>
  <c r="BE29" i="15"/>
  <c r="BD29" i="15"/>
  <c r="BC29" i="15"/>
  <c r="BB29" i="15"/>
  <c r="BA29" i="15"/>
  <c r="AZ29" i="15"/>
  <c r="AO29" i="15"/>
  <c r="AN29" i="15"/>
  <c r="BL28" i="15"/>
  <c r="BK28" i="15"/>
  <c r="BJ28" i="15"/>
  <c r="BI28" i="15"/>
  <c r="BH28" i="15"/>
  <c r="BG28" i="15"/>
  <c r="BF28" i="15"/>
  <c r="BE28" i="15"/>
  <c r="BD28" i="15"/>
  <c r="BC28" i="15"/>
  <c r="BB28" i="15"/>
  <c r="BA28" i="15"/>
  <c r="AZ28" i="15"/>
  <c r="AO28" i="15"/>
  <c r="AN28" i="15"/>
  <c r="BL27" i="15"/>
  <c r="BK27" i="15"/>
  <c r="BJ27" i="15"/>
  <c r="BI27" i="15"/>
  <c r="BH27" i="15"/>
  <c r="BG27" i="15"/>
  <c r="BF27" i="15"/>
  <c r="BE27" i="15"/>
  <c r="BD27" i="15"/>
  <c r="BC27" i="15"/>
  <c r="BB27" i="15"/>
  <c r="BA27" i="15"/>
  <c r="AZ27" i="15"/>
  <c r="AO27" i="15"/>
  <c r="AN27" i="15"/>
  <c r="BL26" i="15"/>
  <c r="BK26" i="15"/>
  <c r="BJ26" i="15"/>
  <c r="BI26" i="15"/>
  <c r="BH26" i="15"/>
  <c r="BG26" i="15"/>
  <c r="BF26" i="15"/>
  <c r="BE26" i="15"/>
  <c r="BD26" i="15"/>
  <c r="BC26" i="15"/>
  <c r="BB26" i="15"/>
  <c r="BA26" i="15"/>
  <c r="AZ26" i="15"/>
  <c r="AO26" i="15"/>
  <c r="AN26" i="15"/>
  <c r="BL25" i="15"/>
  <c r="BK25" i="15"/>
  <c r="BJ25" i="15"/>
  <c r="BI25" i="15"/>
  <c r="BH25" i="15"/>
  <c r="BG25" i="15"/>
  <c r="BF25" i="15"/>
  <c r="BE25" i="15"/>
  <c r="BD25" i="15"/>
  <c r="BC25" i="15"/>
  <c r="BB25" i="15"/>
  <c r="BA25" i="15"/>
  <c r="AZ25" i="15"/>
  <c r="AO25" i="15"/>
  <c r="AN25" i="15"/>
  <c r="BL24" i="15"/>
  <c r="BK24" i="15"/>
  <c r="BJ24" i="15"/>
  <c r="BI24" i="15"/>
  <c r="BH24" i="15"/>
  <c r="BG24" i="15"/>
  <c r="BF24" i="15"/>
  <c r="BE24" i="15"/>
  <c r="BD24" i="15"/>
  <c r="BC24" i="15"/>
  <c r="BB24" i="15"/>
  <c r="BA24" i="15"/>
  <c r="AZ24" i="15"/>
  <c r="AO24" i="15"/>
  <c r="AN24" i="15"/>
  <c r="BL23" i="15"/>
  <c r="BK23" i="15"/>
  <c r="BJ23" i="15"/>
  <c r="BI23" i="15"/>
  <c r="BH23" i="15"/>
  <c r="BG23" i="15"/>
  <c r="BF23" i="15"/>
  <c r="BE23" i="15"/>
  <c r="BD23" i="15"/>
  <c r="BC23" i="15"/>
  <c r="BB23" i="15"/>
  <c r="BA23" i="15"/>
  <c r="AZ23" i="15"/>
  <c r="AO23" i="15"/>
  <c r="AN23" i="15"/>
  <c r="BL22" i="15"/>
  <c r="BK22" i="15"/>
  <c r="BJ22" i="15"/>
  <c r="BI22" i="15"/>
  <c r="BH22" i="15"/>
  <c r="BG22" i="15"/>
  <c r="BF22" i="15"/>
  <c r="BE22" i="15"/>
  <c r="BD22" i="15"/>
  <c r="BC22" i="15"/>
  <c r="BB22" i="15"/>
  <c r="BA22" i="15"/>
  <c r="AZ22" i="15"/>
  <c r="AO22" i="15"/>
  <c r="AN22" i="15"/>
  <c r="BL21" i="15"/>
  <c r="BK21" i="15"/>
  <c r="BJ21" i="15"/>
  <c r="BI21" i="15"/>
  <c r="BH21" i="15"/>
  <c r="BG21" i="15"/>
  <c r="BF21" i="15"/>
  <c r="BE21" i="15"/>
  <c r="BD21" i="15"/>
  <c r="BC21" i="15"/>
  <c r="BB21" i="15"/>
  <c r="BA21" i="15"/>
  <c r="AZ21" i="15"/>
  <c r="AO21" i="15"/>
  <c r="AN21" i="15"/>
  <c r="BL20" i="15"/>
  <c r="BK20" i="15"/>
  <c r="BJ20" i="15"/>
  <c r="BI20" i="15"/>
  <c r="BH20" i="15"/>
  <c r="BG20" i="15"/>
  <c r="BF20" i="15"/>
  <c r="BE20" i="15"/>
  <c r="BD20" i="15"/>
  <c r="BC20" i="15"/>
  <c r="BB20" i="15"/>
  <c r="BA20" i="15"/>
  <c r="AZ20" i="15"/>
  <c r="AO20" i="15"/>
  <c r="AN20" i="15"/>
  <c r="BL19" i="15"/>
  <c r="BK19" i="15"/>
  <c r="BJ19" i="15"/>
  <c r="BI19" i="15"/>
  <c r="BH19" i="15"/>
  <c r="BG19" i="15"/>
  <c r="BF19" i="15"/>
  <c r="BE19" i="15"/>
  <c r="BD19" i="15"/>
  <c r="BC19" i="15"/>
  <c r="BB19" i="15"/>
  <c r="BA19" i="15"/>
  <c r="AZ19" i="15"/>
  <c r="AO19" i="15"/>
  <c r="AN19" i="15"/>
  <c r="BL18" i="15"/>
  <c r="BK18" i="15"/>
  <c r="BJ18" i="15"/>
  <c r="BI18" i="15"/>
  <c r="BH18" i="15"/>
  <c r="BG18" i="15"/>
  <c r="BF18" i="15"/>
  <c r="BE18" i="15"/>
  <c r="BD18" i="15"/>
  <c r="BC18" i="15"/>
  <c r="BB18" i="15"/>
  <c r="BA18" i="15"/>
  <c r="AZ18" i="15"/>
  <c r="AO18" i="15"/>
  <c r="AN18" i="15"/>
  <c r="BL17" i="15"/>
  <c r="BK17" i="15"/>
  <c r="BJ17" i="15"/>
  <c r="BI17" i="15"/>
  <c r="BH17" i="15"/>
  <c r="BG17" i="15"/>
  <c r="BF17" i="15"/>
  <c r="BE17" i="15"/>
  <c r="BD17" i="15"/>
  <c r="BC17" i="15"/>
  <c r="BB17" i="15"/>
  <c r="BA17" i="15"/>
  <c r="AZ17" i="15"/>
  <c r="AO17" i="15"/>
  <c r="AN17" i="15"/>
  <c r="BL16" i="15"/>
  <c r="BK16" i="15"/>
  <c r="BJ16" i="15"/>
  <c r="BI16" i="15"/>
  <c r="BH16" i="15"/>
  <c r="BG16" i="15"/>
  <c r="BF16" i="15"/>
  <c r="BE16" i="15"/>
  <c r="BD16" i="15"/>
  <c r="BC16" i="15"/>
  <c r="BB16" i="15"/>
  <c r="BA16" i="15"/>
  <c r="AZ16" i="15"/>
  <c r="AO16" i="15"/>
  <c r="AN16" i="15"/>
  <c r="BL15" i="15"/>
  <c r="BK15" i="15"/>
  <c r="BJ15" i="15"/>
  <c r="BI15" i="15"/>
  <c r="BH15" i="15"/>
  <c r="BG15" i="15"/>
  <c r="BF15" i="15"/>
  <c r="BE15" i="15"/>
  <c r="BD15" i="15"/>
  <c r="BC15" i="15"/>
  <c r="BB15" i="15"/>
  <c r="BA15" i="15"/>
  <c r="AZ15" i="15"/>
  <c r="AO15" i="15"/>
  <c r="AN15" i="15"/>
  <c r="BL14" i="15"/>
  <c r="BK14" i="15"/>
  <c r="BJ14" i="15"/>
  <c r="BI14" i="15"/>
  <c r="BH14" i="15"/>
  <c r="BG14" i="15"/>
  <c r="BF14" i="15"/>
  <c r="BE14" i="15"/>
  <c r="BD14" i="15"/>
  <c r="BC14" i="15"/>
  <c r="BB14" i="15"/>
  <c r="BA14" i="15"/>
  <c r="AZ14" i="15"/>
  <c r="AO14" i="15"/>
  <c r="AN14" i="15"/>
  <c r="BL13" i="15"/>
  <c r="BK13" i="15"/>
  <c r="BJ13" i="15"/>
  <c r="BI13" i="15"/>
  <c r="BH13" i="15"/>
  <c r="BG13" i="15"/>
  <c r="BF13" i="15"/>
  <c r="BE13" i="15"/>
  <c r="BD13" i="15"/>
  <c r="BC13" i="15"/>
  <c r="BB13" i="15"/>
  <c r="BA13" i="15"/>
  <c r="AZ13" i="15"/>
  <c r="AO13" i="15"/>
  <c r="AN13" i="15"/>
  <c r="BL12" i="15"/>
  <c r="BK12" i="15"/>
  <c r="BJ12" i="15"/>
  <c r="BI12" i="15"/>
  <c r="BH12" i="15"/>
  <c r="BG12" i="15"/>
  <c r="BF12" i="15"/>
  <c r="BE12" i="15"/>
  <c r="BD12" i="15"/>
  <c r="BC12" i="15"/>
  <c r="BB12" i="15"/>
  <c r="BA12" i="15"/>
  <c r="AZ12" i="15"/>
  <c r="AO12" i="15"/>
  <c r="AN12" i="15"/>
  <c r="BL11" i="15"/>
  <c r="BK11" i="15"/>
  <c r="BJ11" i="15"/>
  <c r="BI11" i="15"/>
  <c r="BH11" i="15"/>
  <c r="BG11" i="15"/>
  <c r="BF11" i="15"/>
  <c r="BE11" i="15"/>
  <c r="BD11" i="15"/>
  <c r="BC11" i="15"/>
  <c r="BB11" i="15"/>
  <c r="BA11" i="15"/>
  <c r="AZ11" i="15"/>
  <c r="AO11" i="15"/>
  <c r="AN11" i="15"/>
  <c r="BL10" i="15"/>
  <c r="BK10" i="15"/>
  <c r="BJ10" i="15"/>
  <c r="BI10" i="15"/>
  <c r="BH10" i="15"/>
  <c r="BG10" i="15"/>
  <c r="BF10" i="15"/>
  <c r="BE10" i="15"/>
  <c r="BD10" i="15"/>
  <c r="BC10" i="15"/>
  <c r="BB10" i="15"/>
  <c r="BA10" i="15"/>
  <c r="AZ10" i="15"/>
  <c r="AO10" i="15"/>
  <c r="AN10" i="15"/>
  <c r="BL9" i="15"/>
  <c r="BK9" i="15"/>
  <c r="BJ9" i="15"/>
  <c r="BI9" i="15"/>
  <c r="BH9" i="15"/>
  <c r="BG9" i="15"/>
  <c r="BF9" i="15"/>
  <c r="BE9" i="15"/>
  <c r="BD9" i="15"/>
  <c r="BC9" i="15"/>
  <c r="BB9" i="15"/>
  <c r="BA9" i="15"/>
  <c r="AZ9" i="15"/>
  <c r="AO9" i="15"/>
  <c r="AN9" i="15"/>
  <c r="BL8" i="15"/>
  <c r="BK8" i="15"/>
  <c r="BJ8" i="15"/>
  <c r="BI8" i="15"/>
  <c r="BH8" i="15"/>
  <c r="BG8" i="15"/>
  <c r="BF8" i="15"/>
  <c r="BE8" i="15"/>
  <c r="BD8" i="15"/>
  <c r="BC8" i="15"/>
  <c r="BB8" i="15"/>
  <c r="BA8" i="15"/>
  <c r="AZ8" i="15"/>
  <c r="AO8" i="15"/>
  <c r="AN8" i="15"/>
  <c r="BL7" i="15"/>
  <c r="BK7" i="15"/>
  <c r="BJ7" i="15"/>
  <c r="BI7" i="15"/>
  <c r="BH7" i="15"/>
  <c r="BG7" i="15"/>
  <c r="BF7" i="15"/>
  <c r="BE7" i="15"/>
  <c r="BD7" i="15"/>
  <c r="BC7" i="15"/>
  <c r="BB7" i="15"/>
  <c r="BA7" i="15"/>
  <c r="AZ7" i="15"/>
  <c r="AO7" i="15"/>
  <c r="AN7" i="15"/>
  <c r="BL6" i="15"/>
  <c r="BK6" i="15"/>
  <c r="BJ6" i="15"/>
  <c r="BI6" i="15"/>
  <c r="BH6" i="15"/>
  <c r="BG6" i="15"/>
  <c r="BF6" i="15"/>
  <c r="BE6" i="15"/>
  <c r="BD6" i="15"/>
  <c r="BC6" i="15"/>
  <c r="BB6" i="15"/>
  <c r="BA6" i="15"/>
  <c r="AZ6" i="15"/>
  <c r="AO6" i="15"/>
  <c r="AN6" i="15"/>
  <c r="BL5" i="15"/>
  <c r="BK5" i="15"/>
  <c r="BJ5" i="15"/>
  <c r="BI5" i="15"/>
  <c r="BH5" i="15"/>
  <c r="BG5" i="15"/>
  <c r="BF5" i="15"/>
  <c r="BE5" i="15"/>
  <c r="BD5" i="15"/>
  <c r="BC5" i="15"/>
  <c r="BB5" i="15"/>
  <c r="BA5" i="15"/>
  <c r="AZ5" i="15"/>
  <c r="AO5" i="15"/>
  <c r="AN5" i="15"/>
  <c r="BL4" i="15"/>
  <c r="BK4" i="15"/>
  <c r="BJ4" i="15"/>
  <c r="BI4" i="15"/>
  <c r="BH4" i="15"/>
  <c r="BG4" i="15"/>
  <c r="BF4" i="15"/>
  <c r="BE4" i="15"/>
  <c r="BD4" i="15"/>
  <c r="BC4" i="15"/>
  <c r="BB4" i="15"/>
  <c r="BA4" i="15"/>
  <c r="AZ4" i="15"/>
  <c r="AO4" i="15"/>
  <c r="AN4" i="15"/>
  <c r="BL3" i="15"/>
  <c r="BK3" i="15"/>
  <c r="BJ3" i="15"/>
  <c r="BI3" i="15"/>
  <c r="BH3" i="15"/>
  <c r="BG3" i="15"/>
  <c r="BF3" i="15"/>
  <c r="BE3" i="15"/>
  <c r="BD3" i="15"/>
  <c r="BC3" i="15"/>
  <c r="BB3" i="15"/>
  <c r="BA3" i="15"/>
  <c r="AZ3" i="15"/>
  <c r="AO3" i="15"/>
  <c r="AN3" i="15"/>
  <c r="BL2" i="15"/>
  <c r="BK2" i="15"/>
  <c r="BJ2" i="15"/>
  <c r="BI2" i="15"/>
  <c r="BH2" i="15"/>
  <c r="BG2" i="15"/>
  <c r="BF2" i="15"/>
  <c r="BE2" i="15"/>
  <c r="BD2" i="15"/>
  <c r="BC2" i="15"/>
  <c r="BB2" i="15"/>
  <c r="BA2" i="15"/>
  <c r="AZ2" i="15"/>
  <c r="AO2" i="15"/>
  <c r="AN2" i="15"/>
  <c r="BL67" i="3"/>
  <c r="BK67" i="3"/>
  <c r="BJ67" i="3"/>
  <c r="BI67" i="3"/>
  <c r="BH67" i="3"/>
  <c r="BD67" i="3"/>
  <c r="BL66" i="3"/>
  <c r="BK66" i="3"/>
  <c r="BJ66" i="3"/>
  <c r="BI66" i="3"/>
  <c r="BH66" i="3"/>
  <c r="BG66" i="3"/>
  <c r="BF66" i="3"/>
  <c r="BE66" i="3"/>
  <c r="BD66" i="3"/>
  <c r="AO66" i="3"/>
  <c r="AN66" i="3"/>
  <c r="BL28" i="9"/>
  <c r="BK28" i="9"/>
  <c r="BJ28" i="9"/>
  <c r="BI28" i="9"/>
  <c r="BH28" i="9"/>
  <c r="BG28" i="9"/>
  <c r="BD28" i="9"/>
  <c r="AO28" i="9"/>
  <c r="AN28" i="9"/>
  <c r="AN60" i="3"/>
  <c r="AO60" i="3"/>
  <c r="AZ60" i="3"/>
  <c r="BA60" i="3"/>
  <c r="BB60" i="3"/>
  <c r="BC60" i="3"/>
  <c r="BD60" i="3"/>
  <c r="BE60" i="3"/>
  <c r="BF60" i="3"/>
  <c r="BG60" i="3"/>
  <c r="BH60" i="3"/>
  <c r="BI60" i="3"/>
  <c r="BJ60" i="3"/>
  <c r="BK60" i="3"/>
  <c r="BL60" i="3"/>
  <c r="AN61" i="3"/>
  <c r="AO61" i="3"/>
  <c r="AZ61" i="3"/>
  <c r="BA61" i="3"/>
  <c r="BB61" i="3"/>
  <c r="BC61" i="3"/>
  <c r="BD61" i="3"/>
  <c r="BE61" i="3"/>
  <c r="BF61" i="3"/>
  <c r="BG61" i="3"/>
  <c r="BH61" i="3"/>
  <c r="BI61" i="3"/>
  <c r="BJ61" i="3"/>
  <c r="BK61" i="3"/>
  <c r="BL61" i="3"/>
  <c r="AN62" i="3"/>
  <c r="AO62" i="3"/>
  <c r="AZ62" i="3"/>
  <c r="BA62" i="3"/>
  <c r="BB62" i="3"/>
  <c r="BC62" i="3"/>
  <c r="BD62" i="3"/>
  <c r="BE62" i="3"/>
  <c r="BF62" i="3"/>
  <c r="BG62" i="3"/>
  <c r="BH62" i="3"/>
  <c r="BI62" i="3"/>
  <c r="BJ62" i="3"/>
  <c r="BK62" i="3"/>
  <c r="BL62" i="3"/>
  <c r="AN63" i="3"/>
  <c r="AO63" i="3"/>
  <c r="AZ63" i="3"/>
  <c r="BA63" i="3"/>
  <c r="BB63" i="3"/>
  <c r="BC63" i="3"/>
  <c r="BD63" i="3"/>
  <c r="BE63" i="3"/>
  <c r="BF63" i="3"/>
  <c r="BG63" i="3"/>
  <c r="BH63" i="3"/>
  <c r="BI63" i="3"/>
  <c r="BJ63" i="3"/>
  <c r="BK63" i="3"/>
  <c r="BL63" i="3"/>
  <c r="AN64" i="3"/>
  <c r="AO64" i="3"/>
  <c r="AZ64" i="3"/>
  <c r="BA64" i="3"/>
  <c r="BB64" i="3"/>
  <c r="BC64" i="3"/>
  <c r="BD64" i="3"/>
  <c r="BE64" i="3"/>
  <c r="BF64" i="3"/>
  <c r="BG64" i="3"/>
  <c r="BH64" i="3"/>
  <c r="BI64" i="3"/>
  <c r="BJ64" i="3"/>
  <c r="BK64" i="3"/>
  <c r="BL64" i="3"/>
  <c r="AN65" i="3"/>
  <c r="AO65" i="3"/>
  <c r="AZ65" i="3"/>
  <c r="BA65" i="3"/>
  <c r="BB65" i="3"/>
  <c r="BC65" i="3"/>
  <c r="BD65" i="3"/>
  <c r="BE65" i="3"/>
  <c r="BF65" i="3"/>
  <c r="BG65" i="3"/>
  <c r="BH65" i="3"/>
  <c r="BI65" i="3"/>
  <c r="BJ65" i="3"/>
  <c r="BK65" i="3"/>
  <c r="BL65" i="3"/>
  <c r="AN68" i="3"/>
  <c r="AO68" i="3"/>
  <c r="AZ68" i="3"/>
  <c r="BA68" i="3"/>
  <c r="BB68" i="3"/>
  <c r="BC68" i="3"/>
  <c r="BD68" i="3"/>
  <c r="BE68" i="3"/>
  <c r="BF68" i="3"/>
  <c r="BG68" i="3"/>
  <c r="BH68" i="3"/>
  <c r="BI68" i="3"/>
  <c r="BJ68" i="3"/>
  <c r="BK68" i="3"/>
  <c r="BL68" i="3"/>
  <c r="AN52" i="3"/>
  <c r="AO52" i="3"/>
  <c r="AZ52" i="3"/>
  <c r="BA52" i="3"/>
  <c r="BB52" i="3"/>
  <c r="BC52" i="3"/>
  <c r="BD52" i="3"/>
  <c r="BE52" i="3"/>
  <c r="BF52" i="3"/>
  <c r="BG52" i="3"/>
  <c r="BH52" i="3"/>
  <c r="BI52" i="3"/>
  <c r="BJ52" i="3"/>
  <c r="BK52" i="3"/>
  <c r="BL52" i="3"/>
  <c r="AN53" i="3"/>
  <c r="AO53" i="3"/>
  <c r="AZ53" i="3"/>
  <c r="BA53" i="3"/>
  <c r="BB53" i="3"/>
  <c r="BC53" i="3"/>
  <c r="BD53" i="3"/>
  <c r="BE53" i="3"/>
  <c r="BF53" i="3"/>
  <c r="BG53" i="3"/>
  <c r="BH53" i="3"/>
  <c r="BI53" i="3"/>
  <c r="BJ53" i="3"/>
  <c r="BK53" i="3"/>
  <c r="BL53" i="3"/>
  <c r="AN54" i="3"/>
  <c r="AO54" i="3"/>
  <c r="AZ54" i="3"/>
  <c r="BA54" i="3"/>
  <c r="BB54" i="3"/>
  <c r="BC54" i="3"/>
  <c r="BD54" i="3"/>
  <c r="BE54" i="3"/>
  <c r="BF54" i="3"/>
  <c r="BG54" i="3"/>
  <c r="BH54" i="3"/>
  <c r="BI54" i="3"/>
  <c r="BJ54" i="3"/>
  <c r="BK54" i="3"/>
  <c r="BL54" i="3"/>
  <c r="AN55" i="3"/>
  <c r="AO55" i="3"/>
  <c r="AZ55" i="3"/>
  <c r="BA55" i="3"/>
  <c r="BB55" i="3"/>
  <c r="BC55" i="3"/>
  <c r="BD55" i="3"/>
  <c r="BE55" i="3"/>
  <c r="BF55" i="3"/>
  <c r="BG55" i="3"/>
  <c r="BH55" i="3"/>
  <c r="BI55" i="3"/>
  <c r="BJ55" i="3"/>
  <c r="BK55" i="3"/>
  <c r="BL55" i="3"/>
  <c r="AN46" i="3"/>
  <c r="AO46" i="3"/>
  <c r="AZ46" i="3"/>
  <c r="BA46" i="3"/>
  <c r="BB46" i="3"/>
  <c r="BC46" i="3"/>
  <c r="BD46" i="3"/>
  <c r="BE46" i="3"/>
  <c r="BF46" i="3"/>
  <c r="BG46" i="3"/>
  <c r="BH46" i="3"/>
  <c r="BI46" i="3"/>
  <c r="BJ46" i="3"/>
  <c r="BK46" i="3"/>
  <c r="BL46" i="3"/>
  <c r="AN47" i="3"/>
  <c r="AO47" i="3"/>
  <c r="AZ47" i="3"/>
  <c r="BA47" i="3"/>
  <c r="BB47" i="3"/>
  <c r="BC47" i="3"/>
  <c r="BD47" i="3"/>
  <c r="BE47" i="3"/>
  <c r="BF47" i="3"/>
  <c r="BG47" i="3"/>
  <c r="BH47" i="3"/>
  <c r="BI47" i="3"/>
  <c r="BJ47" i="3"/>
  <c r="BK47" i="3"/>
  <c r="BL47" i="3"/>
  <c r="AN48" i="3"/>
  <c r="AO48" i="3"/>
  <c r="AZ48" i="3"/>
  <c r="BA48" i="3"/>
  <c r="BB48" i="3"/>
  <c r="BC48" i="3"/>
  <c r="BD48" i="3"/>
  <c r="BE48" i="3"/>
  <c r="BF48" i="3"/>
  <c r="BG48" i="3"/>
  <c r="BH48" i="3"/>
  <c r="BI48" i="3"/>
  <c r="BJ48" i="3"/>
  <c r="BK48" i="3"/>
  <c r="BL48" i="3"/>
  <c r="AN49" i="3"/>
  <c r="AO49" i="3"/>
  <c r="AZ49" i="3"/>
  <c r="BA49" i="3"/>
  <c r="BB49" i="3"/>
  <c r="BC49" i="3"/>
  <c r="BD49" i="3"/>
  <c r="BE49" i="3"/>
  <c r="BF49" i="3"/>
  <c r="BG49" i="3"/>
  <c r="BH49" i="3"/>
  <c r="BI49" i="3"/>
  <c r="BJ49" i="3"/>
  <c r="BK49" i="3"/>
  <c r="BL49" i="3"/>
  <c r="AN40" i="3"/>
  <c r="AO40" i="3"/>
  <c r="AZ40" i="3"/>
  <c r="BA40" i="3"/>
  <c r="BB40" i="3"/>
  <c r="BC40" i="3"/>
  <c r="BD40" i="3"/>
  <c r="BE40" i="3"/>
  <c r="BF40" i="3"/>
  <c r="BG40" i="3"/>
  <c r="BH40" i="3"/>
  <c r="BI40" i="3"/>
  <c r="BJ40" i="3"/>
  <c r="BK40" i="3"/>
  <c r="BL40" i="3"/>
  <c r="AN41" i="3"/>
  <c r="AO41" i="3"/>
  <c r="AZ41" i="3"/>
  <c r="BA41" i="3"/>
  <c r="BB41" i="3"/>
  <c r="BC41" i="3"/>
  <c r="BD41" i="3"/>
  <c r="BE41" i="3"/>
  <c r="BF41" i="3"/>
  <c r="BG41" i="3"/>
  <c r="BH41" i="3"/>
  <c r="BI41" i="3"/>
  <c r="BJ41" i="3"/>
  <c r="BK41" i="3"/>
  <c r="BL41" i="3"/>
  <c r="AN42" i="3"/>
  <c r="AO42" i="3"/>
  <c r="AZ42" i="3"/>
  <c r="BA42" i="3"/>
  <c r="BB42" i="3"/>
  <c r="BC42" i="3"/>
  <c r="BD42" i="3"/>
  <c r="BE42" i="3"/>
  <c r="BF42" i="3"/>
  <c r="BG42" i="3"/>
  <c r="BH42" i="3"/>
  <c r="BI42" i="3"/>
  <c r="BJ42" i="3"/>
  <c r="BK42" i="3"/>
  <c r="BL42" i="3"/>
  <c r="AN43" i="3"/>
  <c r="AO43" i="3"/>
  <c r="AZ43" i="3"/>
  <c r="BA43" i="3"/>
  <c r="BB43" i="3"/>
  <c r="BC43" i="3"/>
  <c r="BD43" i="3"/>
  <c r="BE43" i="3"/>
  <c r="BF43" i="3"/>
  <c r="BG43" i="3"/>
  <c r="BH43" i="3"/>
  <c r="BI43" i="3"/>
  <c r="BJ43" i="3"/>
  <c r="BK43" i="3"/>
  <c r="BL43" i="3"/>
  <c r="AN36" i="3"/>
  <c r="AO36" i="3"/>
  <c r="AZ36" i="3"/>
  <c r="BA36" i="3"/>
  <c r="BB36" i="3"/>
  <c r="BC36" i="3"/>
  <c r="BD36" i="3"/>
  <c r="BE36" i="3"/>
  <c r="BF36" i="3"/>
  <c r="BG36" i="3"/>
  <c r="BH36" i="3"/>
  <c r="BI36" i="3"/>
  <c r="BJ36" i="3"/>
  <c r="BK36" i="3"/>
  <c r="BL36" i="3"/>
  <c r="AN37" i="3"/>
  <c r="AO37" i="3"/>
  <c r="AZ37" i="3"/>
  <c r="BA37" i="3"/>
  <c r="BB37" i="3"/>
  <c r="BC37" i="3"/>
  <c r="BD37" i="3"/>
  <c r="BE37" i="3"/>
  <c r="BF37" i="3"/>
  <c r="BG37" i="3"/>
  <c r="BH37" i="3"/>
  <c r="BI37" i="3"/>
  <c r="BJ37" i="3"/>
  <c r="BK37" i="3"/>
  <c r="BL37" i="3"/>
  <c r="AN30" i="3"/>
  <c r="AO30" i="3"/>
  <c r="AZ30" i="3"/>
  <c r="BA30" i="3"/>
  <c r="BB30" i="3"/>
  <c r="BC30" i="3"/>
  <c r="BD30" i="3"/>
  <c r="BE30" i="3"/>
  <c r="BF30" i="3"/>
  <c r="BG30" i="3"/>
  <c r="BH30" i="3"/>
  <c r="BI30" i="3"/>
  <c r="BJ30" i="3"/>
  <c r="BK30" i="3"/>
  <c r="BL30" i="3"/>
  <c r="AN31" i="3"/>
  <c r="AO31" i="3"/>
  <c r="AZ31" i="3"/>
  <c r="BA31" i="3"/>
  <c r="BB31" i="3"/>
  <c r="BC31" i="3"/>
  <c r="BD31" i="3"/>
  <c r="BE31" i="3"/>
  <c r="BF31" i="3"/>
  <c r="BG31" i="3"/>
  <c r="BH31" i="3"/>
  <c r="BI31" i="3"/>
  <c r="BJ31" i="3"/>
  <c r="BK31" i="3"/>
  <c r="BL31" i="3"/>
  <c r="AN32" i="3"/>
  <c r="AO32" i="3"/>
  <c r="AZ32" i="3"/>
  <c r="BA32" i="3"/>
  <c r="BB32" i="3"/>
  <c r="BC32" i="3"/>
  <c r="BD32" i="3"/>
  <c r="BE32" i="3"/>
  <c r="BF32" i="3"/>
  <c r="BG32" i="3"/>
  <c r="BH32" i="3"/>
  <c r="BI32" i="3"/>
  <c r="BJ32" i="3"/>
  <c r="BK32" i="3"/>
  <c r="BL32" i="3"/>
  <c r="AN33" i="3"/>
  <c r="AO33" i="3"/>
  <c r="AZ33" i="3"/>
  <c r="BA33" i="3"/>
  <c r="BB33" i="3"/>
  <c r="BC33" i="3"/>
  <c r="BD33" i="3"/>
  <c r="BE33" i="3"/>
  <c r="BF33" i="3"/>
  <c r="BG33" i="3"/>
  <c r="BH33" i="3"/>
  <c r="BI33" i="3"/>
  <c r="BJ33" i="3"/>
  <c r="BK33" i="3"/>
  <c r="BL33" i="3"/>
  <c r="AN22" i="3"/>
  <c r="AO22" i="3"/>
  <c r="AZ22" i="3"/>
  <c r="BA22" i="3"/>
  <c r="BB22" i="3"/>
  <c r="BC22" i="3"/>
  <c r="BD22" i="3"/>
  <c r="BE22" i="3"/>
  <c r="BF22" i="3"/>
  <c r="BG22" i="3"/>
  <c r="BH22" i="3"/>
  <c r="BI22" i="3"/>
  <c r="BJ22" i="3"/>
  <c r="BK22" i="3"/>
  <c r="BL22" i="3"/>
  <c r="AN23" i="3"/>
  <c r="AO23" i="3"/>
  <c r="AZ23" i="3"/>
  <c r="BA23" i="3"/>
  <c r="BB23" i="3"/>
  <c r="BC23" i="3"/>
  <c r="BD23" i="3"/>
  <c r="BE23" i="3"/>
  <c r="BF23" i="3"/>
  <c r="BG23" i="3"/>
  <c r="BH23" i="3"/>
  <c r="BI23" i="3"/>
  <c r="BJ23" i="3"/>
  <c r="BK23" i="3"/>
  <c r="BL23" i="3"/>
  <c r="AN24" i="3"/>
  <c r="AO24" i="3"/>
  <c r="AZ24" i="3"/>
  <c r="BA24" i="3"/>
  <c r="BB24" i="3"/>
  <c r="BC24" i="3"/>
  <c r="BD24" i="3"/>
  <c r="BE24" i="3"/>
  <c r="BF24" i="3"/>
  <c r="BG24" i="3"/>
  <c r="BH24" i="3"/>
  <c r="BI24" i="3"/>
  <c r="BJ24" i="3"/>
  <c r="BK24" i="3"/>
  <c r="BL24" i="3"/>
  <c r="AN25" i="3"/>
  <c r="AO25" i="3"/>
  <c r="AZ25" i="3"/>
  <c r="BA25" i="3"/>
  <c r="BB25" i="3"/>
  <c r="BC25" i="3"/>
  <c r="BD25" i="3"/>
  <c r="BE25" i="3"/>
  <c r="BF25" i="3"/>
  <c r="BG25" i="3"/>
  <c r="BH25" i="3"/>
  <c r="BI25" i="3"/>
  <c r="BJ25" i="3"/>
  <c r="BK25" i="3"/>
  <c r="BL25" i="3"/>
  <c r="AN16" i="3"/>
  <c r="AO16" i="3"/>
  <c r="AZ16" i="3"/>
  <c r="BA16" i="3"/>
  <c r="BB16" i="3"/>
  <c r="BC16" i="3"/>
  <c r="BD16" i="3"/>
  <c r="BE16" i="3"/>
  <c r="BF16" i="3"/>
  <c r="BG16" i="3"/>
  <c r="BH16" i="3"/>
  <c r="BI16" i="3"/>
  <c r="BJ16" i="3"/>
  <c r="BK16" i="3"/>
  <c r="BL16" i="3"/>
  <c r="AN17" i="3"/>
  <c r="AO17" i="3"/>
  <c r="AZ17" i="3"/>
  <c r="BA17" i="3"/>
  <c r="BB17" i="3"/>
  <c r="BC17" i="3"/>
  <c r="BD17" i="3"/>
  <c r="BE17" i="3"/>
  <c r="BF17" i="3"/>
  <c r="BG17" i="3"/>
  <c r="BH17" i="3"/>
  <c r="BI17" i="3"/>
  <c r="BJ17" i="3"/>
  <c r="BK17" i="3"/>
  <c r="BL17" i="3"/>
  <c r="AN6" i="3"/>
  <c r="AO6" i="3"/>
  <c r="AZ6" i="3"/>
  <c r="BA6" i="3"/>
  <c r="BB6" i="3"/>
  <c r="BC6" i="3"/>
  <c r="BD6" i="3"/>
  <c r="BE6" i="3"/>
  <c r="BF6" i="3"/>
  <c r="BG6" i="3"/>
  <c r="BH6" i="3"/>
  <c r="BI6" i="3"/>
  <c r="BJ6" i="3"/>
  <c r="BK6" i="3"/>
  <c r="BL6" i="3"/>
  <c r="AN7" i="3"/>
  <c r="AO7" i="3"/>
  <c r="AZ7" i="3"/>
  <c r="BA7" i="3"/>
  <c r="BB7" i="3"/>
  <c r="BC7" i="3"/>
  <c r="BD7" i="3"/>
  <c r="BE7" i="3"/>
  <c r="BF7" i="3"/>
  <c r="BG7" i="3"/>
  <c r="BH7" i="3"/>
  <c r="BI7" i="3"/>
  <c r="BJ7" i="3"/>
  <c r="BK7" i="3"/>
  <c r="BL7" i="3"/>
  <c r="AN8" i="3"/>
  <c r="AO8" i="3"/>
  <c r="AZ8" i="3"/>
  <c r="BA8" i="3"/>
  <c r="BB8" i="3"/>
  <c r="BC8" i="3"/>
  <c r="BD8" i="3"/>
  <c r="BE8" i="3"/>
  <c r="BF8" i="3"/>
  <c r="BG8" i="3"/>
  <c r="BH8" i="3"/>
  <c r="BI8" i="3"/>
  <c r="BJ8" i="3"/>
  <c r="BK8" i="3"/>
  <c r="BL8" i="3"/>
  <c r="AN9" i="3"/>
  <c r="AO9" i="3"/>
  <c r="AZ9" i="3"/>
  <c r="BA9" i="3"/>
  <c r="BB9" i="3"/>
  <c r="BC9" i="3"/>
  <c r="BD9" i="3"/>
  <c r="BE9" i="3"/>
  <c r="BF9" i="3"/>
  <c r="BG9" i="3"/>
  <c r="BH9" i="3"/>
  <c r="BI9" i="3"/>
  <c r="BJ9" i="3"/>
  <c r="BK9" i="3"/>
  <c r="BL9" i="3"/>
  <c r="AN10" i="3"/>
  <c r="AO10" i="3"/>
  <c r="AZ10" i="3"/>
  <c r="BA10" i="3"/>
  <c r="BB10" i="3"/>
  <c r="BC10" i="3"/>
  <c r="BD10" i="3"/>
  <c r="BE10" i="3"/>
  <c r="BF10" i="3"/>
  <c r="BG10" i="3"/>
  <c r="BH10" i="3"/>
  <c r="BI10" i="3"/>
  <c r="BJ10" i="3"/>
  <c r="BK10" i="3"/>
  <c r="BL10" i="3"/>
  <c r="AN11" i="3"/>
  <c r="AO11" i="3"/>
  <c r="AZ11" i="3"/>
  <c r="BA11" i="3"/>
  <c r="BB11" i="3"/>
  <c r="BC11" i="3"/>
  <c r="BD11" i="3"/>
  <c r="BE11" i="3"/>
  <c r="BF11" i="3"/>
  <c r="BG11" i="3"/>
  <c r="BH11" i="3"/>
  <c r="BI11" i="3"/>
  <c r="BJ11" i="3"/>
  <c r="BK11" i="3"/>
  <c r="BL11" i="3"/>
  <c r="AN12" i="3"/>
  <c r="AO12" i="3"/>
  <c r="AZ12" i="3"/>
  <c r="BA12" i="3"/>
  <c r="BB12" i="3"/>
  <c r="BC12" i="3"/>
  <c r="BD12" i="3"/>
  <c r="BE12" i="3"/>
  <c r="BF12" i="3"/>
  <c r="BG12" i="3"/>
  <c r="BH12" i="3"/>
  <c r="BI12" i="3"/>
  <c r="BJ12" i="3"/>
  <c r="BK12" i="3"/>
  <c r="BL12" i="3"/>
  <c r="AN13" i="3"/>
  <c r="AO13" i="3"/>
  <c r="AZ13" i="3"/>
  <c r="BA13" i="3"/>
  <c r="BB13" i="3"/>
  <c r="BC13" i="3"/>
  <c r="BD13" i="3"/>
  <c r="BE13" i="3"/>
  <c r="BF13" i="3"/>
  <c r="BG13" i="3"/>
  <c r="BH13" i="3"/>
  <c r="BI13" i="3"/>
  <c r="BJ13" i="3"/>
  <c r="BK13" i="3"/>
  <c r="BL13" i="3"/>
  <c r="AN2" i="3"/>
  <c r="AO2" i="3"/>
  <c r="AZ2" i="3"/>
  <c r="BA2" i="3"/>
  <c r="BB2" i="3"/>
  <c r="BC2" i="3"/>
  <c r="BD2" i="3"/>
  <c r="BE2" i="3"/>
  <c r="BF2" i="3"/>
  <c r="BG2" i="3"/>
  <c r="BH2" i="3"/>
  <c r="BI2" i="3"/>
  <c r="BJ2" i="3"/>
  <c r="BK2" i="3"/>
  <c r="BL2" i="3"/>
  <c r="AN3" i="3"/>
  <c r="AO3" i="3"/>
  <c r="AZ3" i="3"/>
  <c r="BA3" i="3"/>
  <c r="BB3" i="3"/>
  <c r="BC3" i="3"/>
  <c r="BD3" i="3"/>
  <c r="BE3" i="3"/>
  <c r="BF3" i="3"/>
  <c r="BG3" i="3"/>
  <c r="BH3" i="3"/>
  <c r="BI3" i="3"/>
  <c r="BJ3" i="3"/>
  <c r="BK3" i="3"/>
  <c r="BL3" i="3"/>
  <c r="BL15" i="5"/>
  <c r="BK15" i="5"/>
  <c r="BJ15" i="5"/>
  <c r="BI15" i="5"/>
  <c r="BH15" i="5"/>
  <c r="BG15" i="5"/>
  <c r="BD15" i="5"/>
  <c r="AO15" i="5"/>
  <c r="AN15" i="5"/>
  <c r="BL13" i="5"/>
  <c r="BK13" i="5"/>
  <c r="BJ13" i="5"/>
  <c r="BI13" i="5"/>
  <c r="BH13" i="5"/>
  <c r="BG13" i="5"/>
  <c r="BF13" i="5"/>
  <c r="BE13" i="5"/>
  <c r="BD13" i="5"/>
  <c r="BC13" i="5"/>
  <c r="BB13" i="5"/>
  <c r="BA13" i="5"/>
  <c r="AZ13" i="5"/>
  <c r="AO13" i="5"/>
  <c r="AN13" i="5"/>
  <c r="BL12" i="5"/>
  <c r="BK12" i="5"/>
  <c r="BJ12" i="5"/>
  <c r="BI12" i="5"/>
  <c r="BH12" i="5"/>
  <c r="BG12" i="5"/>
  <c r="BF12" i="5"/>
  <c r="BE12" i="5"/>
  <c r="BD12" i="5"/>
  <c r="BC12" i="5"/>
  <c r="BB12" i="5"/>
  <c r="BA12" i="5"/>
  <c r="AZ12" i="5"/>
  <c r="AO12" i="5"/>
  <c r="AN12" i="5"/>
  <c r="BL11" i="5"/>
  <c r="BK11" i="5"/>
  <c r="BJ11" i="5"/>
  <c r="BI11" i="5"/>
  <c r="BH11" i="5"/>
  <c r="BG11" i="5"/>
  <c r="BF11" i="5"/>
  <c r="BE11" i="5"/>
  <c r="BD11" i="5"/>
  <c r="BC11" i="5"/>
  <c r="BB11" i="5"/>
  <c r="BA11" i="5"/>
  <c r="AZ11" i="5"/>
  <c r="AO11" i="5"/>
  <c r="AN11" i="5"/>
  <c r="BL10" i="5"/>
  <c r="BK10" i="5"/>
  <c r="BJ10" i="5"/>
  <c r="BI10" i="5"/>
  <c r="BH10" i="5"/>
  <c r="BG10" i="5"/>
  <c r="BF10" i="5"/>
  <c r="BE10" i="5"/>
  <c r="BD10" i="5"/>
  <c r="BC10" i="5"/>
  <c r="BB10" i="5"/>
  <c r="BA10" i="5"/>
  <c r="AZ10" i="5"/>
  <c r="AO10" i="5"/>
  <c r="AN10" i="5"/>
  <c r="BL9" i="5"/>
  <c r="BK9" i="5"/>
  <c r="BJ9" i="5"/>
  <c r="BI9" i="5"/>
  <c r="BH9" i="5"/>
  <c r="BG9" i="5"/>
  <c r="BF9" i="5"/>
  <c r="BE9" i="5"/>
  <c r="BD9" i="5"/>
  <c r="BC9" i="5"/>
  <c r="BB9" i="5"/>
  <c r="BA9" i="5"/>
  <c r="AZ9" i="5"/>
  <c r="AO9" i="5"/>
  <c r="AN9" i="5"/>
  <c r="BL8" i="5"/>
  <c r="BK8" i="5"/>
  <c r="BJ8" i="5"/>
  <c r="BI8" i="5"/>
  <c r="BH8" i="5"/>
  <c r="BG8" i="5"/>
  <c r="BF8" i="5"/>
  <c r="BE8" i="5"/>
  <c r="BD8" i="5"/>
  <c r="BC8" i="5"/>
  <c r="BB8" i="5"/>
  <c r="BA8" i="5"/>
  <c r="AZ8" i="5"/>
  <c r="AO8" i="5"/>
  <c r="AN8" i="5"/>
  <c r="BL7" i="5"/>
  <c r="BK7" i="5"/>
  <c r="BJ7" i="5"/>
  <c r="BI7" i="5"/>
  <c r="BH7" i="5"/>
  <c r="BG7" i="5"/>
  <c r="BF7" i="5"/>
  <c r="BE7" i="5"/>
  <c r="BD7" i="5"/>
  <c r="BC7" i="5"/>
  <c r="BB7" i="5"/>
  <c r="BA7" i="5"/>
  <c r="AZ7" i="5"/>
  <c r="AO7" i="5"/>
  <c r="AN7" i="5"/>
  <c r="BL6" i="5"/>
  <c r="BK6" i="5"/>
  <c r="BJ6" i="5"/>
  <c r="BI6" i="5"/>
  <c r="BH6" i="5"/>
  <c r="BG6" i="5"/>
  <c r="BF6" i="5"/>
  <c r="BE6" i="5"/>
  <c r="BD6" i="5"/>
  <c r="BC6" i="5"/>
  <c r="BB6" i="5"/>
  <c r="BA6" i="5"/>
  <c r="AZ6" i="5"/>
  <c r="AO6" i="5"/>
  <c r="AN6" i="5"/>
  <c r="BL5" i="5"/>
  <c r="BK5" i="5"/>
  <c r="BJ5" i="5"/>
  <c r="BI5" i="5"/>
  <c r="BH5" i="5"/>
  <c r="BG5" i="5"/>
  <c r="BF5" i="5"/>
  <c r="BE5" i="5"/>
  <c r="BD5" i="5"/>
  <c r="BC5" i="5"/>
  <c r="BB5" i="5"/>
  <c r="BA5" i="5"/>
  <c r="AZ5" i="5"/>
  <c r="AO5" i="5"/>
  <c r="AN5" i="5"/>
  <c r="BL4" i="5"/>
  <c r="BK4" i="5"/>
  <c r="BJ4" i="5"/>
  <c r="BI4" i="5"/>
  <c r="BH4" i="5"/>
  <c r="BG4" i="5"/>
  <c r="BF4" i="5"/>
  <c r="BE4" i="5"/>
  <c r="BD4" i="5"/>
  <c r="BC4" i="5"/>
  <c r="BB4" i="5"/>
  <c r="BA4" i="5"/>
  <c r="AZ4" i="5"/>
  <c r="AO4" i="5"/>
  <c r="AN4" i="5"/>
  <c r="BL3" i="5"/>
  <c r="BK3" i="5"/>
  <c r="BJ3" i="5"/>
  <c r="BI3" i="5"/>
  <c r="BH3" i="5"/>
  <c r="BG3" i="5"/>
  <c r="BF3" i="5"/>
  <c r="BE3" i="5"/>
  <c r="BD3" i="5"/>
  <c r="BC3" i="5"/>
  <c r="BB3" i="5"/>
  <c r="BA3" i="5"/>
  <c r="AZ3" i="5"/>
  <c r="AO3" i="5"/>
  <c r="AN3" i="5"/>
  <c r="BL2" i="5"/>
  <c r="BK2" i="5"/>
  <c r="BJ2" i="5"/>
  <c r="BI2" i="5"/>
  <c r="BH2" i="5"/>
  <c r="BG2" i="5"/>
  <c r="BF2" i="5"/>
  <c r="BE2" i="5"/>
  <c r="BD2" i="5"/>
  <c r="BC2" i="5"/>
  <c r="BB2" i="5"/>
  <c r="BA2" i="5"/>
  <c r="AZ2" i="5"/>
  <c r="AO2" i="5"/>
  <c r="AN2" i="5"/>
  <c r="BL69" i="3" l="1"/>
  <c r="BK69" i="3"/>
  <c r="BJ69" i="3"/>
  <c r="BI69" i="3"/>
  <c r="BH69" i="3"/>
  <c r="BG69" i="3"/>
  <c r="BF69" i="3"/>
  <c r="BE69" i="3"/>
  <c r="BD69" i="3"/>
  <c r="BC69" i="3"/>
  <c r="BB69" i="3"/>
  <c r="BA69" i="3"/>
  <c r="AZ69" i="3"/>
  <c r="AO69" i="3"/>
  <c r="AN69" i="3"/>
  <c r="BL59" i="3"/>
  <c r="BK59" i="3"/>
  <c r="BJ59" i="3"/>
  <c r="BI59" i="3"/>
  <c r="BH59" i="3"/>
  <c r="BG59" i="3"/>
  <c r="BF59" i="3"/>
  <c r="BE59" i="3"/>
  <c r="BD59" i="3"/>
  <c r="BC59" i="3"/>
  <c r="BB59" i="3"/>
  <c r="BA59" i="3"/>
  <c r="AZ59" i="3"/>
  <c r="AO59" i="3"/>
  <c r="AN59" i="3"/>
  <c r="BL58" i="3"/>
  <c r="BK58" i="3"/>
  <c r="BJ58" i="3"/>
  <c r="BI58" i="3"/>
  <c r="BH58" i="3"/>
  <c r="BG58" i="3"/>
  <c r="BF58" i="3"/>
  <c r="BE58" i="3"/>
  <c r="BD58" i="3"/>
  <c r="BC58" i="3"/>
  <c r="BB58" i="3"/>
  <c r="BA58" i="3"/>
  <c r="AZ58" i="3"/>
  <c r="AO58" i="3"/>
  <c r="AN58" i="3"/>
  <c r="BL57" i="3"/>
  <c r="BK57" i="3"/>
  <c r="BJ57" i="3"/>
  <c r="BI57" i="3"/>
  <c r="BH57" i="3"/>
  <c r="BG57" i="3"/>
  <c r="BF57" i="3"/>
  <c r="BE57" i="3"/>
  <c r="BD57" i="3"/>
  <c r="BC57" i="3"/>
  <c r="BB57" i="3"/>
  <c r="BA57" i="3"/>
  <c r="AZ57" i="3"/>
  <c r="AO57" i="3"/>
  <c r="AN57" i="3"/>
  <c r="BL56" i="3"/>
  <c r="BK56" i="3"/>
  <c r="BJ56" i="3"/>
  <c r="BI56" i="3"/>
  <c r="BH56" i="3"/>
  <c r="BG56" i="3"/>
  <c r="BF56" i="3"/>
  <c r="BE56" i="3"/>
  <c r="BD56" i="3"/>
  <c r="BC56" i="3"/>
  <c r="BB56" i="3"/>
  <c r="BA56" i="3"/>
  <c r="AZ56" i="3"/>
  <c r="AO56" i="3"/>
  <c r="AN56" i="3"/>
  <c r="BL51" i="3"/>
  <c r="BK51" i="3"/>
  <c r="BJ51" i="3"/>
  <c r="BI51" i="3"/>
  <c r="BH51" i="3"/>
  <c r="BG51" i="3"/>
  <c r="BF51" i="3"/>
  <c r="BE51" i="3"/>
  <c r="BD51" i="3"/>
  <c r="BC51" i="3"/>
  <c r="BB51" i="3"/>
  <c r="BA51" i="3"/>
  <c r="AZ51" i="3"/>
  <c r="AO51" i="3"/>
  <c r="AN51" i="3"/>
  <c r="BL50" i="3"/>
  <c r="BK50" i="3"/>
  <c r="BJ50" i="3"/>
  <c r="BI50" i="3"/>
  <c r="BH50" i="3"/>
  <c r="BG50" i="3"/>
  <c r="BF50" i="3"/>
  <c r="BE50" i="3"/>
  <c r="BD50" i="3"/>
  <c r="BC50" i="3"/>
  <c r="BB50" i="3"/>
  <c r="BA50" i="3"/>
  <c r="AZ50" i="3"/>
  <c r="AO50" i="3"/>
  <c r="AN50" i="3"/>
  <c r="BL45" i="3"/>
  <c r="BK45" i="3"/>
  <c r="BJ45" i="3"/>
  <c r="BI45" i="3"/>
  <c r="BH45" i="3"/>
  <c r="BG45" i="3"/>
  <c r="BF45" i="3"/>
  <c r="BE45" i="3"/>
  <c r="BD45" i="3"/>
  <c r="BC45" i="3"/>
  <c r="BB45" i="3"/>
  <c r="BA45" i="3"/>
  <c r="AZ45" i="3"/>
  <c r="AO45" i="3"/>
  <c r="AN45" i="3"/>
  <c r="BL44" i="3"/>
  <c r="BK44" i="3"/>
  <c r="BJ44" i="3"/>
  <c r="BI44" i="3"/>
  <c r="BH44" i="3"/>
  <c r="BG44" i="3"/>
  <c r="BF44" i="3"/>
  <c r="BE44" i="3"/>
  <c r="BD44" i="3"/>
  <c r="BC44" i="3"/>
  <c r="BB44" i="3"/>
  <c r="BA44" i="3"/>
  <c r="AZ44" i="3"/>
  <c r="AO44" i="3"/>
  <c r="AN44" i="3"/>
  <c r="BL39" i="3"/>
  <c r="BK39" i="3"/>
  <c r="BJ39" i="3"/>
  <c r="BI39" i="3"/>
  <c r="BH39" i="3"/>
  <c r="BG39" i="3"/>
  <c r="BF39" i="3"/>
  <c r="BE39" i="3"/>
  <c r="BD39" i="3"/>
  <c r="BC39" i="3"/>
  <c r="BB39" i="3"/>
  <c r="BA39" i="3"/>
  <c r="AZ39" i="3"/>
  <c r="AO39" i="3"/>
  <c r="AN39" i="3"/>
  <c r="BL38" i="3"/>
  <c r="BK38" i="3"/>
  <c r="BJ38" i="3"/>
  <c r="BI38" i="3"/>
  <c r="BH38" i="3"/>
  <c r="BG38" i="3"/>
  <c r="BF38" i="3"/>
  <c r="BE38" i="3"/>
  <c r="BD38" i="3"/>
  <c r="BC38" i="3"/>
  <c r="BB38" i="3"/>
  <c r="BA38" i="3"/>
  <c r="AZ38" i="3"/>
  <c r="AO38" i="3"/>
  <c r="AN38" i="3"/>
  <c r="BL35" i="3"/>
  <c r="BK35" i="3"/>
  <c r="BJ35" i="3"/>
  <c r="BI35" i="3"/>
  <c r="BH35" i="3"/>
  <c r="BG35" i="3"/>
  <c r="BF35" i="3"/>
  <c r="BE35" i="3"/>
  <c r="BD35" i="3"/>
  <c r="BC35" i="3"/>
  <c r="BB35" i="3"/>
  <c r="BA35" i="3"/>
  <c r="AZ35" i="3"/>
  <c r="AO35" i="3"/>
  <c r="AN35" i="3"/>
  <c r="BL34" i="3"/>
  <c r="BK34" i="3"/>
  <c r="BJ34" i="3"/>
  <c r="BI34" i="3"/>
  <c r="BH34" i="3"/>
  <c r="BG34" i="3"/>
  <c r="BF34" i="3"/>
  <c r="BE34" i="3"/>
  <c r="BD34" i="3"/>
  <c r="BC34" i="3"/>
  <c r="BB34" i="3"/>
  <c r="BA34" i="3"/>
  <c r="AZ34" i="3"/>
  <c r="AO34" i="3"/>
  <c r="AN34" i="3"/>
  <c r="BL29" i="3"/>
  <c r="BK29" i="3"/>
  <c r="BJ29" i="3"/>
  <c r="BI29" i="3"/>
  <c r="BH29" i="3"/>
  <c r="BG29" i="3"/>
  <c r="BF29" i="3"/>
  <c r="BE29" i="3"/>
  <c r="BD29" i="3"/>
  <c r="BC29" i="3"/>
  <c r="BB29" i="3"/>
  <c r="BA29" i="3"/>
  <c r="AZ29" i="3"/>
  <c r="AO29" i="3"/>
  <c r="AN29" i="3"/>
  <c r="BL28" i="3"/>
  <c r="BK28" i="3"/>
  <c r="BJ28" i="3"/>
  <c r="BI28" i="3"/>
  <c r="BH28" i="3"/>
  <c r="BG28" i="3"/>
  <c r="BF28" i="3"/>
  <c r="BE28" i="3"/>
  <c r="BD28" i="3"/>
  <c r="BC28" i="3"/>
  <c r="BB28" i="3"/>
  <c r="BA28" i="3"/>
  <c r="AZ28" i="3"/>
  <c r="AO28" i="3"/>
  <c r="AN28" i="3"/>
  <c r="BL27" i="3"/>
  <c r="BK27" i="3"/>
  <c r="BJ27" i="3"/>
  <c r="BI27" i="3"/>
  <c r="BH27" i="3"/>
  <c r="BG27" i="3"/>
  <c r="BF27" i="3"/>
  <c r="BE27" i="3"/>
  <c r="BD27" i="3"/>
  <c r="BC27" i="3"/>
  <c r="BB27" i="3"/>
  <c r="BA27" i="3"/>
  <c r="AZ27" i="3"/>
  <c r="AO27" i="3"/>
  <c r="AN27" i="3"/>
  <c r="BL26" i="3"/>
  <c r="BK26" i="3"/>
  <c r="BJ26" i="3"/>
  <c r="BI26" i="3"/>
  <c r="BH26" i="3"/>
  <c r="BG26" i="3"/>
  <c r="BF26" i="3"/>
  <c r="BE26" i="3"/>
  <c r="BD26" i="3"/>
  <c r="BC26" i="3"/>
  <c r="BB26" i="3"/>
  <c r="BA26" i="3"/>
  <c r="AZ26" i="3"/>
  <c r="AO26" i="3"/>
  <c r="AN26" i="3"/>
  <c r="BL21" i="3"/>
  <c r="BK21" i="3"/>
  <c r="BJ21" i="3"/>
  <c r="BI21" i="3"/>
  <c r="BH21" i="3"/>
  <c r="BG21" i="3"/>
  <c r="BF21" i="3"/>
  <c r="BE21" i="3"/>
  <c r="BD21" i="3"/>
  <c r="BC21" i="3"/>
  <c r="BB21" i="3"/>
  <c r="BA21" i="3"/>
  <c r="AZ21" i="3"/>
  <c r="AO21" i="3"/>
  <c r="AN21" i="3"/>
  <c r="BL20" i="3"/>
  <c r="BK20" i="3"/>
  <c r="BJ20" i="3"/>
  <c r="BI20" i="3"/>
  <c r="BH20" i="3"/>
  <c r="BG20" i="3"/>
  <c r="BF20" i="3"/>
  <c r="BE20" i="3"/>
  <c r="BD20" i="3"/>
  <c r="BC20" i="3"/>
  <c r="BB20" i="3"/>
  <c r="BA20" i="3"/>
  <c r="AZ20" i="3"/>
  <c r="AO20" i="3"/>
  <c r="AN20" i="3"/>
  <c r="BL19" i="3"/>
  <c r="BK19" i="3"/>
  <c r="BJ19" i="3"/>
  <c r="BI19" i="3"/>
  <c r="BH19" i="3"/>
  <c r="BG19" i="3"/>
  <c r="BF19" i="3"/>
  <c r="BE19" i="3"/>
  <c r="BD19" i="3"/>
  <c r="BC19" i="3"/>
  <c r="BB19" i="3"/>
  <c r="BA19" i="3"/>
  <c r="AZ19" i="3"/>
  <c r="AO19" i="3"/>
  <c r="AN19" i="3"/>
  <c r="BL18" i="3"/>
  <c r="BK18" i="3"/>
  <c r="BJ18" i="3"/>
  <c r="BI18" i="3"/>
  <c r="BH18" i="3"/>
  <c r="BG18" i="3"/>
  <c r="BF18" i="3"/>
  <c r="BE18" i="3"/>
  <c r="BD18" i="3"/>
  <c r="BC18" i="3"/>
  <c r="BB18" i="3"/>
  <c r="BA18" i="3"/>
  <c r="AZ18" i="3"/>
  <c r="AO18" i="3"/>
  <c r="AN18" i="3"/>
  <c r="BL15" i="3"/>
  <c r="BK15" i="3"/>
  <c r="BJ15" i="3"/>
  <c r="BI15" i="3"/>
  <c r="BH15" i="3"/>
  <c r="BG15" i="3"/>
  <c r="BF15" i="3"/>
  <c r="BE15" i="3"/>
  <c r="BD15" i="3"/>
  <c r="BC15" i="3"/>
  <c r="BB15" i="3"/>
  <c r="BA15" i="3"/>
  <c r="AZ15" i="3"/>
  <c r="AO15" i="3"/>
  <c r="AN15" i="3"/>
  <c r="BL14" i="3"/>
  <c r="BK14" i="3"/>
  <c r="BJ14" i="3"/>
  <c r="BI14" i="3"/>
  <c r="BH14" i="3"/>
  <c r="BG14" i="3"/>
  <c r="BF14" i="3"/>
  <c r="BE14" i="3"/>
  <c r="BD14" i="3"/>
  <c r="BC14" i="3"/>
  <c r="BB14" i="3"/>
  <c r="BA14" i="3"/>
  <c r="AZ14" i="3"/>
  <c r="AO14" i="3"/>
  <c r="AN14" i="3"/>
  <c r="BL5" i="3"/>
  <c r="BK5" i="3"/>
  <c r="BJ5" i="3"/>
  <c r="BI5" i="3"/>
  <c r="BH5" i="3"/>
  <c r="BG5" i="3"/>
  <c r="BF5" i="3"/>
  <c r="BE5" i="3"/>
  <c r="BD5" i="3"/>
  <c r="BC5" i="3"/>
  <c r="BB5" i="3"/>
  <c r="BA5" i="3"/>
  <c r="AZ5" i="3"/>
  <c r="AO5" i="3"/>
  <c r="AN5" i="3"/>
  <c r="BL4" i="3"/>
  <c r="BK4" i="3"/>
  <c r="BJ4" i="3"/>
  <c r="BI4" i="3"/>
  <c r="BH4" i="3"/>
  <c r="BG4" i="3"/>
  <c r="BF4" i="3"/>
  <c r="BE4" i="3"/>
  <c r="BD4" i="3"/>
  <c r="BC4" i="3"/>
  <c r="BB4" i="3"/>
  <c r="BA4" i="3"/>
  <c r="AZ4" i="3"/>
  <c r="AO4" i="3"/>
  <c r="AN4" i="3"/>
</calcChain>
</file>

<file path=xl/sharedStrings.xml><?xml version="1.0" encoding="utf-8"?>
<sst xmlns="http://schemas.openxmlformats.org/spreadsheetml/2006/main" count="578" uniqueCount="275">
  <si>
    <t>ID</t>
  </si>
  <si>
    <t>2 dir</t>
  </si>
  <si>
    <t>2 esq</t>
  </si>
  <si>
    <t>3 dir</t>
  </si>
  <si>
    <t>3 esq</t>
  </si>
  <si>
    <t>4 dir</t>
  </si>
  <si>
    <t>4 esq</t>
  </si>
  <si>
    <t>5 dir</t>
  </si>
  <si>
    <t>5 esq</t>
  </si>
  <si>
    <t>6 dir</t>
  </si>
  <si>
    <t>6 esq</t>
  </si>
  <si>
    <t>7 dir</t>
  </si>
  <si>
    <t>7 esq</t>
  </si>
  <si>
    <t>8 dir</t>
  </si>
  <si>
    <t>8 esq</t>
  </si>
  <si>
    <t>9 dir</t>
  </si>
  <si>
    <t>9 esq</t>
  </si>
  <si>
    <t>10 dir</t>
  </si>
  <si>
    <t>10 esq</t>
  </si>
  <si>
    <t>11 dir</t>
  </si>
  <si>
    <t>11 esq</t>
  </si>
  <si>
    <t>12 dir</t>
  </si>
  <si>
    <t>12 esq</t>
  </si>
  <si>
    <t>13 dir</t>
  </si>
  <si>
    <t>13 esq</t>
  </si>
  <si>
    <t>14 dir</t>
  </si>
  <si>
    <t>14 esq</t>
  </si>
  <si>
    <t>15 dir</t>
  </si>
  <si>
    <t>15 esq</t>
  </si>
  <si>
    <t>16 dir</t>
  </si>
  <si>
    <t>16 esq</t>
  </si>
  <si>
    <t>17 dir</t>
  </si>
  <si>
    <t>17 esq</t>
  </si>
  <si>
    <t>18 dir</t>
  </si>
  <si>
    <t>18 esq</t>
  </si>
  <si>
    <t>19 dir</t>
  </si>
  <si>
    <t>19 esq</t>
  </si>
  <si>
    <t>20 dir</t>
  </si>
  <si>
    <t>20 esq</t>
  </si>
  <si>
    <t>21 dir</t>
  </si>
  <si>
    <t>21 esq</t>
  </si>
  <si>
    <t>22 dir</t>
  </si>
  <si>
    <t>22 esq</t>
  </si>
  <si>
    <t>24 dir</t>
  </si>
  <si>
    <t>24 esq</t>
  </si>
  <si>
    <t>25 dir</t>
  </si>
  <si>
    <t>25 esq</t>
  </si>
  <si>
    <t>26 dir</t>
  </si>
  <si>
    <t>26 esq</t>
  </si>
  <si>
    <t>27 dir</t>
  </si>
  <si>
    <t>27 esq</t>
  </si>
  <si>
    <t>28 dir</t>
  </si>
  <si>
    <t>28 esq</t>
  </si>
  <si>
    <t>29 dir</t>
  </si>
  <si>
    <t>29 esq</t>
  </si>
  <si>
    <t>30 dir</t>
  </si>
  <si>
    <t>30 esq</t>
  </si>
  <si>
    <t>31 dir</t>
  </si>
  <si>
    <t>31 esq</t>
  </si>
  <si>
    <t>32 dir</t>
  </si>
  <si>
    <t>32 esq</t>
  </si>
  <si>
    <t>33 dir</t>
  </si>
  <si>
    <t>33 esq</t>
  </si>
  <si>
    <t>35 dir</t>
  </si>
  <si>
    <t>35 esq</t>
  </si>
  <si>
    <t>38 dir</t>
  </si>
  <si>
    <t>38 esq</t>
  </si>
  <si>
    <t>39 dir</t>
  </si>
  <si>
    <t>39 esq</t>
  </si>
  <si>
    <t>41 dir</t>
  </si>
  <si>
    <t>41 esq</t>
  </si>
  <si>
    <t>42 dir</t>
  </si>
  <si>
    <t>42 esq</t>
  </si>
  <si>
    <t>47 dir</t>
  </si>
  <si>
    <t>47 esq</t>
  </si>
  <si>
    <t>48 dir</t>
  </si>
  <si>
    <t>48 esq</t>
  </si>
  <si>
    <t>49 dir</t>
  </si>
  <si>
    <t>49 esq</t>
  </si>
  <si>
    <t>51 dir</t>
  </si>
  <si>
    <t>51 esq</t>
  </si>
  <si>
    <t>52 dir</t>
  </si>
  <si>
    <t>52 esq</t>
  </si>
  <si>
    <t>53 dir</t>
  </si>
  <si>
    <t>53 esq</t>
  </si>
  <si>
    <t>54 dir</t>
  </si>
  <si>
    <t>54 esq</t>
  </si>
  <si>
    <t>55 dir</t>
  </si>
  <si>
    <t>55 esq</t>
  </si>
  <si>
    <t>56 dir</t>
  </si>
  <si>
    <t>56 esq</t>
  </si>
  <si>
    <t>57 dir</t>
  </si>
  <si>
    <t>57 esq</t>
  </si>
  <si>
    <t>58 dir</t>
  </si>
  <si>
    <t>58 esq</t>
  </si>
  <si>
    <t>60 dir</t>
  </si>
  <si>
    <t>60 esq</t>
  </si>
  <si>
    <t>65 dir</t>
  </si>
  <si>
    <t>65 esq</t>
  </si>
  <si>
    <t>66 dir</t>
  </si>
  <si>
    <t>66 esq</t>
  </si>
  <si>
    <t>68 dir</t>
  </si>
  <si>
    <t>68 esq</t>
  </si>
  <si>
    <t>69 dir</t>
  </si>
  <si>
    <t>69 esq</t>
  </si>
  <si>
    <t>70 dir</t>
  </si>
  <si>
    <t>70 esq</t>
  </si>
  <si>
    <t>71 dir</t>
  </si>
  <si>
    <t>71 esq</t>
  </si>
  <si>
    <t>72 dir</t>
  </si>
  <si>
    <t>72 esq</t>
  </si>
  <si>
    <t>73 dir</t>
  </si>
  <si>
    <t>73 esq</t>
  </si>
  <si>
    <t>77 dir</t>
  </si>
  <si>
    <t>77 esq</t>
  </si>
  <si>
    <t>79 dir</t>
  </si>
  <si>
    <t>79 esq</t>
  </si>
  <si>
    <t>80 dir</t>
  </si>
  <si>
    <t>80 esq</t>
  </si>
  <si>
    <t>81 dir</t>
  </si>
  <si>
    <t>81 esq</t>
  </si>
  <si>
    <t>82 dir</t>
  </si>
  <si>
    <t>82 esq</t>
  </si>
  <si>
    <t>83 dir</t>
  </si>
  <si>
    <t>83 esq</t>
  </si>
  <si>
    <t>84 dir</t>
  </si>
  <si>
    <t>84 esq</t>
  </si>
  <si>
    <t>85 dir</t>
  </si>
  <si>
    <t>85 esq</t>
  </si>
  <si>
    <t>86 dir</t>
  </si>
  <si>
    <t>86 esq</t>
  </si>
  <si>
    <t>87 dir</t>
  </si>
  <si>
    <t>87 esq</t>
  </si>
  <si>
    <t>88 dir</t>
  </si>
  <si>
    <t>88 esq</t>
  </si>
  <si>
    <t>89 dir</t>
  </si>
  <si>
    <t>89 esq</t>
  </si>
  <si>
    <t>90 dir</t>
  </si>
  <si>
    <t>90 esq</t>
  </si>
  <si>
    <t>92 dir</t>
  </si>
  <si>
    <t>92 esq</t>
  </si>
  <si>
    <t>93 dir</t>
  </si>
  <si>
    <t>93 esq</t>
  </si>
  <si>
    <t>94 dir</t>
  </si>
  <si>
    <t>94 esq</t>
  </si>
  <si>
    <t>95 dir</t>
  </si>
  <si>
    <t>95 esq</t>
  </si>
  <si>
    <t>96 dir</t>
  </si>
  <si>
    <t>96 esq</t>
  </si>
  <si>
    <t>102 dir</t>
  </si>
  <si>
    <t>102 esq</t>
  </si>
  <si>
    <t>103 dir</t>
  </si>
  <si>
    <t>103 esq</t>
  </si>
  <si>
    <t>104 dir</t>
  </si>
  <si>
    <t>104 esq</t>
  </si>
  <si>
    <t>105 dir</t>
  </si>
  <si>
    <t>105 esq</t>
  </si>
  <si>
    <t>106 dir</t>
  </si>
  <si>
    <t>106 esq</t>
  </si>
  <si>
    <t>107 dir</t>
  </si>
  <si>
    <t>107 esq</t>
  </si>
  <si>
    <t>108 dir</t>
  </si>
  <si>
    <t>108 esq</t>
  </si>
  <si>
    <t>109 dir</t>
  </si>
  <si>
    <t>109 esq</t>
  </si>
  <si>
    <t>110 dir</t>
  </si>
  <si>
    <t>110 esq</t>
  </si>
  <si>
    <t>112 dir</t>
  </si>
  <si>
    <t>112 esq</t>
  </si>
  <si>
    <t>113 dir</t>
  </si>
  <si>
    <t>113 esq</t>
  </si>
  <si>
    <t>115 dir</t>
  </si>
  <si>
    <t>115 esq</t>
  </si>
  <si>
    <t>117 dir</t>
  </si>
  <si>
    <t>117 esq</t>
  </si>
  <si>
    <t>118 dir</t>
  </si>
  <si>
    <t>118 esq</t>
  </si>
  <si>
    <t>119 dir</t>
  </si>
  <si>
    <t>119 esq</t>
  </si>
  <si>
    <t>120 dir</t>
  </si>
  <si>
    <t>120 esq</t>
  </si>
  <si>
    <t>121 dir</t>
  </si>
  <si>
    <t>121 esq</t>
  </si>
  <si>
    <t>122 dir</t>
  </si>
  <si>
    <t>122 esq</t>
  </si>
  <si>
    <t>123 dir</t>
  </si>
  <si>
    <t>123 esq</t>
  </si>
  <si>
    <t>127 dir</t>
  </si>
  <si>
    <t>127 esq</t>
  </si>
  <si>
    <t>130 dir</t>
  </si>
  <si>
    <t>130 esq</t>
  </si>
  <si>
    <t>131 dir</t>
  </si>
  <si>
    <t>131 esq</t>
  </si>
  <si>
    <t>134 dir</t>
  </si>
  <si>
    <t>134 esq</t>
  </si>
  <si>
    <t>135 dir</t>
  </si>
  <si>
    <t>135 esq</t>
  </si>
  <si>
    <t>136 dir</t>
  </si>
  <si>
    <t>136 esq</t>
  </si>
  <si>
    <t>137 dir</t>
  </si>
  <si>
    <t>137 esq</t>
  </si>
  <si>
    <t>139 dir</t>
  </si>
  <si>
    <t>139 esq</t>
  </si>
  <si>
    <t>143 dir</t>
  </si>
  <si>
    <t>143 esq</t>
  </si>
  <si>
    <t>144 dir</t>
  </si>
  <si>
    <t>144 esq</t>
  </si>
  <si>
    <t>145 dir</t>
  </si>
  <si>
    <t>145 esq</t>
  </si>
  <si>
    <t>150 dir</t>
  </si>
  <si>
    <t>150 esq</t>
  </si>
  <si>
    <t>Pre_passive_BFlh</t>
  </si>
  <si>
    <t>Pre_passive_BFsh</t>
  </si>
  <si>
    <t>Pre_passive_SM</t>
  </si>
  <si>
    <t>Pre_passive_ST</t>
  </si>
  <si>
    <t>Pre_ative_BFlh</t>
  </si>
  <si>
    <t>Pre_ative_BFsh</t>
  </si>
  <si>
    <t>Pre_ative_SM</t>
  </si>
  <si>
    <t>Pre_ative_ST</t>
  </si>
  <si>
    <t>Pos_passive_BFlh</t>
  </si>
  <si>
    <t>Pos_passive_BFsh</t>
  </si>
  <si>
    <t>Pos_passive_SM</t>
  </si>
  <si>
    <t>Pos_passive_ST</t>
  </si>
  <si>
    <t>Pos_ative_BFlh</t>
  </si>
  <si>
    <t>Pos_ative_BFsh</t>
  </si>
  <si>
    <t>Pos_ative_SM</t>
  </si>
  <si>
    <t>Pos_ative_ST</t>
  </si>
  <si>
    <t>HSI_2 anos</t>
  </si>
  <si>
    <t>Sprint 1</t>
  </si>
  <si>
    <t>Sprint 2</t>
  </si>
  <si>
    <t>Sprint 3</t>
  </si>
  <si>
    <t>Sprint 4</t>
  </si>
  <si>
    <t>Sprint 5</t>
  </si>
  <si>
    <t>Sprint 6</t>
  </si>
  <si>
    <t>Sprint 7</t>
  </si>
  <si>
    <t>Sprint 8</t>
  </si>
  <si>
    <t>Sprint 9</t>
  </si>
  <si>
    <t>Sprint 10</t>
  </si>
  <si>
    <t>Pos_Peaktorque</t>
  </si>
  <si>
    <t xml:space="preserve">Pre_Peak torque </t>
  </si>
  <si>
    <t>Pre_RTD050</t>
  </si>
  <si>
    <t>Pos_RTD050</t>
  </si>
  <si>
    <t>Pre_RTD50100</t>
  </si>
  <si>
    <t>Pos_RTD50100</t>
  </si>
  <si>
    <t>Pre_RTD150200</t>
  </si>
  <si>
    <t>Pos_RTD150200</t>
  </si>
  <si>
    <t>Pre_TURTDMAX</t>
  </si>
  <si>
    <t>Pos_TURTDMAX</t>
  </si>
  <si>
    <t>NS</t>
  </si>
  <si>
    <t>Prepost_BFsh_passive</t>
  </si>
  <si>
    <t>Prepost_BFlh_passive</t>
  </si>
  <si>
    <t>Prepost_SM_passive</t>
  </si>
  <si>
    <t>Prepost_ST_passive</t>
  </si>
  <si>
    <t>Prepost_BFsh_ative</t>
  </si>
  <si>
    <t>Prepost_BFlh_ative</t>
  </si>
  <si>
    <t>Prepost_SM_ative</t>
  </si>
  <si>
    <t>Prepost_ST_ative</t>
  </si>
  <si>
    <t>prepost_PT</t>
  </si>
  <si>
    <t>prepost_RTD050</t>
  </si>
  <si>
    <t>prepost_RTD50100</t>
  </si>
  <si>
    <t>prepost_RTD150200</t>
  </si>
  <si>
    <t>prepost_TURTDMAX</t>
  </si>
  <si>
    <t>RACIO PRE BF/MH</t>
  </si>
  <si>
    <t>RACIO POST BF/MH</t>
  </si>
  <si>
    <t>Reinjury</t>
  </si>
  <si>
    <t>Team</t>
  </si>
  <si>
    <t>Age</t>
  </si>
  <si>
    <t>Height</t>
  </si>
  <si>
    <t>Weigth</t>
  </si>
  <si>
    <t>Position</t>
  </si>
  <si>
    <t>Dominant Limb</t>
  </si>
  <si>
    <t>Hours_pratice</t>
  </si>
  <si>
    <t>Muscle</t>
  </si>
  <si>
    <t>Time Loss</t>
  </si>
  <si>
    <t>Time Loss_Reinjury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</si>
</sst>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000000"/>
      </patternFill>
    </fill>
    <fill>
      <patternFill patternType="solid">
        <fgColor rgb="FFCCC0DA"/>
        <bgColor rgb="FF000000"/>
      </patternFill>
    </fill>
    <fill>
      <patternFill patternType="solid">
        <fgColor rgb="FFB7DEE8"/>
        <bgColor rgb="FF000000"/>
      </patternFill>
    </fill>
    <fill>
      <patternFill patternType="solid">
        <fgColor rgb="FFEEECE1"/>
        <bgColor rgb="FF000000"/>
      </patternFill>
    </fill>
    <fill>
      <patternFill patternType="solid">
        <fgColor rgb="FFE6B8B7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DE9D9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10" fontId="0" fillId="0" borderId="0" xfId="0" applyNumberFormat="1"/>
    <xf numFmtId="2" fontId="0" fillId="0" borderId="0" xfId="0" applyNumberFormat="1"/>
    <xf numFmtId="1" fontId="0" fillId="0" borderId="0" xfId="0" applyNumberFormat="1"/>
    <xf numFmtId="0" fontId="3" fillId="0" borderId="0" xfId="0" applyFont="1" applyAlignment="1">
      <alignment horizontal="center"/>
    </xf>
    <xf numFmtId="2" fontId="0" fillId="2" borderId="0" xfId="0" applyNumberFormat="1" applyFill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2" fontId="2" fillId="3" borderId="0" xfId="0" applyNumberFormat="1" applyFont="1" applyFill="1" applyAlignment="1">
      <alignment horizontal="center"/>
    </xf>
    <xf numFmtId="2" fontId="2" fillId="4" borderId="0" xfId="0" applyNumberFormat="1" applyFont="1" applyFill="1" applyAlignment="1">
      <alignment horizontal="center"/>
    </xf>
    <xf numFmtId="0" fontId="3" fillId="0" borderId="2" xfId="0" applyFont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2" fontId="0" fillId="5" borderId="0" xfId="0" applyNumberFormat="1" applyFill="1" applyAlignment="1">
      <alignment horizontal="center"/>
    </xf>
    <xf numFmtId="0" fontId="0" fillId="5" borderId="0" xfId="0" applyFill="1"/>
    <xf numFmtId="164" fontId="1" fillId="6" borderId="2" xfId="0" applyNumberFormat="1" applyFont="1" applyFill="1" applyBorder="1" applyAlignment="1">
      <alignment horizontal="center"/>
    </xf>
    <xf numFmtId="2" fontId="3" fillId="6" borderId="0" xfId="0" applyNumberFormat="1" applyFont="1" applyFill="1" applyAlignment="1">
      <alignment horizontal="center"/>
    </xf>
    <xf numFmtId="2" fontId="4" fillId="6" borderId="0" xfId="0" applyNumberFormat="1" applyFont="1" applyFill="1" applyAlignment="1">
      <alignment horizontal="center"/>
    </xf>
    <xf numFmtId="2" fontId="0" fillId="6" borderId="0" xfId="0" applyNumberFormat="1" applyFill="1" applyAlignment="1">
      <alignment horizontal="center"/>
    </xf>
    <xf numFmtId="2" fontId="1" fillId="6" borderId="0" xfId="0" applyNumberFormat="1" applyFont="1" applyFill="1" applyAlignment="1">
      <alignment horizontal="center"/>
    </xf>
    <xf numFmtId="0" fontId="0" fillId="6" borderId="0" xfId="0" applyFill="1"/>
    <xf numFmtId="0" fontId="3" fillId="7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2" fontId="0" fillId="8" borderId="0" xfId="0" applyNumberFormat="1" applyFill="1" applyAlignment="1">
      <alignment horizontal="center"/>
    </xf>
    <xf numFmtId="0" fontId="0" fillId="8" borderId="0" xfId="0" applyFill="1"/>
    <xf numFmtId="2" fontId="5" fillId="8" borderId="0" xfId="0" applyNumberFormat="1" applyFont="1" applyFill="1" applyAlignment="1">
      <alignment horizontal="center"/>
    </xf>
    <xf numFmtId="0" fontId="3" fillId="5" borderId="2" xfId="0" applyFont="1" applyFill="1" applyBorder="1" applyAlignment="1">
      <alignment horizontal="center"/>
    </xf>
    <xf numFmtId="1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3" fillId="9" borderId="5" xfId="0" applyFont="1" applyFill="1" applyBorder="1" applyAlignment="1">
      <alignment horizontal="center"/>
    </xf>
    <xf numFmtId="2" fontId="0" fillId="9" borderId="0" xfId="0" applyNumberFormat="1" applyFill="1" applyAlignment="1">
      <alignment horizontal="center"/>
    </xf>
    <xf numFmtId="0" fontId="3" fillId="10" borderId="5" xfId="0" applyFont="1" applyFill="1" applyBorder="1" applyAlignment="1">
      <alignment horizontal="center"/>
    </xf>
    <xf numFmtId="2" fontId="0" fillId="10" borderId="0" xfId="0" applyNumberFormat="1" applyFill="1" applyAlignment="1">
      <alignment horizontal="center"/>
    </xf>
    <xf numFmtId="0" fontId="3" fillId="11" borderId="2" xfId="0" applyFont="1" applyFill="1" applyBorder="1" applyAlignment="1">
      <alignment horizontal="center"/>
    </xf>
    <xf numFmtId="2" fontId="2" fillId="12" borderId="0" xfId="0" applyNumberFormat="1" applyFont="1" applyFill="1" applyAlignment="1">
      <alignment horizontal="center"/>
    </xf>
    <xf numFmtId="2" fontId="2" fillId="0" borderId="0" xfId="0" applyNumberFormat="1" applyFont="1" applyAlignment="1">
      <alignment horizontal="center"/>
    </xf>
    <xf numFmtId="2" fontId="0" fillId="7" borderId="0" xfId="0" applyNumberFormat="1" applyFill="1" applyAlignment="1">
      <alignment horizontal="center"/>
    </xf>
    <xf numFmtId="2" fontId="0" fillId="7" borderId="1" xfId="0" applyNumberFormat="1" applyFill="1" applyBorder="1" applyAlignment="1">
      <alignment horizontal="center"/>
    </xf>
    <xf numFmtId="0" fontId="4" fillId="0" borderId="0" xfId="0" applyFont="1" applyAlignment="1">
      <alignment horizontal="center"/>
    </xf>
    <xf numFmtId="2" fontId="6" fillId="13" borderId="0" xfId="0" applyNumberFormat="1" applyFont="1" applyFill="1" applyAlignment="1">
      <alignment horizontal="center"/>
    </xf>
    <xf numFmtId="0" fontId="6" fillId="0" borderId="0" xfId="0" applyFont="1"/>
    <xf numFmtId="2" fontId="4" fillId="14" borderId="0" xfId="0" applyNumberFormat="1" applyFont="1" applyFill="1" applyAlignment="1">
      <alignment horizontal="center"/>
    </xf>
    <xf numFmtId="2" fontId="6" fillId="3" borderId="1" xfId="0" applyNumberFormat="1" applyFont="1" applyFill="1" applyBorder="1" applyAlignment="1">
      <alignment horizontal="center"/>
    </xf>
    <xf numFmtId="2" fontId="6" fillId="3" borderId="0" xfId="0" applyNumberFormat="1" applyFont="1" applyFill="1" applyAlignment="1">
      <alignment horizontal="center"/>
    </xf>
    <xf numFmtId="2" fontId="6" fillId="15" borderId="0" xfId="0" applyNumberFormat="1" applyFont="1" applyFill="1" applyAlignment="1">
      <alignment horizontal="center"/>
    </xf>
    <xf numFmtId="2" fontId="6" fillId="16" borderId="0" xfId="0" applyNumberFormat="1" applyFont="1" applyFill="1" applyAlignment="1">
      <alignment horizontal="center"/>
    </xf>
    <xf numFmtId="2" fontId="6" fillId="17" borderId="0" xfId="0" applyNumberFormat="1" applyFont="1" applyFill="1" applyAlignment="1">
      <alignment horizontal="center"/>
    </xf>
    <xf numFmtId="2" fontId="6" fillId="18" borderId="0" xfId="0" applyNumberFormat="1" applyFont="1" applyFill="1" applyAlignment="1">
      <alignment horizontal="center"/>
    </xf>
    <xf numFmtId="2" fontId="6" fillId="14" borderId="0" xfId="0" applyNumberFormat="1" applyFont="1" applyFill="1" applyAlignment="1">
      <alignment horizontal="center"/>
    </xf>
    <xf numFmtId="2" fontId="6" fillId="4" borderId="0" xfId="0" applyNumberFormat="1" applyFont="1" applyFill="1" applyAlignment="1">
      <alignment horizontal="center"/>
    </xf>
    <xf numFmtId="1" fontId="6" fillId="0" borderId="0" xfId="0" applyNumberFormat="1" applyFont="1"/>
    <xf numFmtId="2" fontId="6" fillId="0" borderId="0" xfId="0" applyNumberFormat="1" applyFont="1"/>
    <xf numFmtId="10" fontId="6" fillId="0" borderId="0" xfId="0" applyNumberFormat="1" applyFont="1"/>
    <xf numFmtId="2" fontId="6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2" fontId="2" fillId="19" borderId="0" xfId="0" applyNumberFormat="1" applyFont="1" applyFill="1" applyAlignment="1">
      <alignment horizontal="center"/>
    </xf>
    <xf numFmtId="2" fontId="0" fillId="20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721FB-DE31-8D49-9578-AC0CEB665881}">
  <dimension ref="A1:BL895"/>
  <sheetViews>
    <sheetView zoomScale="50" zoomScaleNormal="50" workbookViewId="0">
      <pane ySplit="1" topLeftCell="A2" activePane="bottomLeft" state="frozen"/>
      <selection pane="bottomLeft" activeCell="AY220" sqref="AY220"/>
    </sheetView>
  </sheetViews>
  <sheetFormatPr baseColWidth="10" defaultColWidth="8.83203125" defaultRowHeight="15" x14ac:dyDescent="0.2"/>
  <cols>
    <col min="2" max="6" width="8.83203125" style="12"/>
    <col min="7" max="7" width="13" style="12" bestFit="1" customWidth="1"/>
    <col min="8" max="8" width="12" style="12" bestFit="1" customWidth="1"/>
    <col min="9" max="9" width="9.33203125" style="12" bestFit="1" customWidth="1"/>
    <col min="10" max="10" width="13.5" style="12" bestFit="1" customWidth="1"/>
    <col min="11" max="11" width="13.5" style="12" customWidth="1"/>
    <col min="12" max="12" width="24" style="12" bestFit="1" customWidth="1"/>
    <col min="13" max="13" width="13.5" style="12" customWidth="1"/>
    <col min="14" max="22" width="7.5" style="18" bestFit="1" customWidth="1"/>
    <col min="23" max="23" width="8.5" style="18" bestFit="1" customWidth="1"/>
    <col min="24" max="24" width="14.33203125" bestFit="1" customWidth="1"/>
    <col min="25" max="25" width="14.5" bestFit="1" customWidth="1"/>
    <col min="26" max="26" width="13.5" bestFit="1" customWidth="1"/>
    <col min="27" max="28" width="12.6640625" bestFit="1" customWidth="1"/>
    <col min="29" max="29" width="12.83203125" bestFit="1" customWidth="1"/>
    <col min="30" max="30" width="11.83203125" bestFit="1" customWidth="1"/>
    <col min="31" max="31" width="11" bestFit="1" customWidth="1"/>
    <col min="32" max="32" width="14.33203125" bestFit="1" customWidth="1"/>
    <col min="33" max="33" width="14.5" bestFit="1" customWidth="1"/>
    <col min="34" max="34" width="13.5" bestFit="1" customWidth="1"/>
    <col min="35" max="36" width="12.6640625" bestFit="1" customWidth="1"/>
    <col min="37" max="37" width="12.83203125" bestFit="1" customWidth="1"/>
    <col min="38" max="38" width="11.83203125" bestFit="1" customWidth="1"/>
    <col min="39" max="39" width="11" bestFit="1" customWidth="1"/>
    <col min="40" max="41" width="19.5" customWidth="1"/>
    <col min="42" max="42" width="14.83203125" style="24" bestFit="1" customWidth="1"/>
    <col min="43" max="43" width="14.6640625" style="24" bestFit="1" customWidth="1"/>
    <col min="44" max="45" width="10.6640625" style="24" bestFit="1" customWidth="1"/>
    <col min="46" max="47" width="12.6640625" style="24" bestFit="1" customWidth="1"/>
    <col min="48" max="48" width="13.83203125" style="24" bestFit="1" customWidth="1"/>
    <col min="49" max="51" width="13.6640625" style="24" bestFit="1" customWidth="1"/>
    <col min="52" max="58" width="18" bestFit="1" customWidth="1"/>
    <col min="59" max="59" width="16.33203125" bestFit="1" customWidth="1"/>
    <col min="60" max="60" width="9.83203125" bestFit="1" customWidth="1"/>
    <col min="61" max="61" width="14" bestFit="1" customWidth="1"/>
    <col min="62" max="62" width="16" bestFit="1" customWidth="1"/>
    <col min="63" max="64" width="17.1640625" bestFit="1" customWidth="1"/>
  </cols>
  <sheetData>
    <row r="1" spans="1:64" ht="17" thickBot="1" x14ac:dyDescent="0.25">
      <c r="A1" s="9" t="s">
        <v>0</v>
      </c>
      <c r="B1" s="26" t="s">
        <v>265</v>
      </c>
      <c r="C1" s="26" t="s">
        <v>266</v>
      </c>
      <c r="D1" s="26" t="s">
        <v>267</v>
      </c>
      <c r="E1" s="26" t="s">
        <v>268</v>
      </c>
      <c r="F1" s="26" t="s">
        <v>269</v>
      </c>
      <c r="G1" s="26" t="s">
        <v>270</v>
      </c>
      <c r="H1" s="26" t="s">
        <v>271</v>
      </c>
      <c r="I1" s="10" t="s">
        <v>227</v>
      </c>
      <c r="J1" s="10" t="s">
        <v>273</v>
      </c>
      <c r="K1" s="10" t="s">
        <v>264</v>
      </c>
      <c r="L1" s="10" t="s">
        <v>274</v>
      </c>
      <c r="M1" s="10" t="s">
        <v>272</v>
      </c>
      <c r="N1" s="13" t="s">
        <v>228</v>
      </c>
      <c r="O1" s="13" t="s">
        <v>229</v>
      </c>
      <c r="P1" s="13" t="s">
        <v>230</v>
      </c>
      <c r="Q1" s="13" t="s">
        <v>231</v>
      </c>
      <c r="R1" s="13" t="s">
        <v>232</v>
      </c>
      <c r="S1" s="13" t="s">
        <v>233</v>
      </c>
      <c r="T1" s="13" t="s">
        <v>234</v>
      </c>
      <c r="U1" s="13" t="s">
        <v>235</v>
      </c>
      <c r="V1" s="13" t="s">
        <v>236</v>
      </c>
      <c r="W1" s="13" t="s">
        <v>237</v>
      </c>
      <c r="X1" s="19" t="s">
        <v>211</v>
      </c>
      <c r="Y1" s="19" t="s">
        <v>212</v>
      </c>
      <c r="Z1" s="19" t="s">
        <v>213</v>
      </c>
      <c r="AA1" s="19" t="s">
        <v>214</v>
      </c>
      <c r="AB1" s="19" t="s">
        <v>215</v>
      </c>
      <c r="AC1" s="19" t="s">
        <v>216</v>
      </c>
      <c r="AD1" s="19" t="s">
        <v>217</v>
      </c>
      <c r="AE1" s="19" t="s">
        <v>218</v>
      </c>
      <c r="AF1" s="20" t="s">
        <v>219</v>
      </c>
      <c r="AG1" s="20" t="s">
        <v>220</v>
      </c>
      <c r="AH1" s="19" t="s">
        <v>221</v>
      </c>
      <c r="AI1" s="19" t="s">
        <v>222</v>
      </c>
      <c r="AJ1" s="19" t="s">
        <v>223</v>
      </c>
      <c r="AK1" s="19" t="s">
        <v>224</v>
      </c>
      <c r="AL1" s="19" t="s">
        <v>225</v>
      </c>
      <c r="AM1" s="19" t="s">
        <v>226</v>
      </c>
      <c r="AN1" s="33" t="s">
        <v>262</v>
      </c>
      <c r="AO1" s="33" t="s">
        <v>263</v>
      </c>
      <c r="AP1" s="21" t="s">
        <v>239</v>
      </c>
      <c r="AQ1" s="21" t="s">
        <v>238</v>
      </c>
      <c r="AR1" s="21" t="s">
        <v>240</v>
      </c>
      <c r="AS1" s="21" t="s">
        <v>241</v>
      </c>
      <c r="AT1" s="21" t="s">
        <v>242</v>
      </c>
      <c r="AU1" s="21" t="s">
        <v>243</v>
      </c>
      <c r="AV1" s="21" t="s">
        <v>244</v>
      </c>
      <c r="AW1" s="21" t="s">
        <v>245</v>
      </c>
      <c r="AX1" s="21" t="s">
        <v>246</v>
      </c>
      <c r="AY1" s="22" t="s">
        <v>247</v>
      </c>
      <c r="AZ1" s="29" t="s">
        <v>250</v>
      </c>
      <c r="BA1" s="29" t="s">
        <v>249</v>
      </c>
      <c r="BB1" s="29" t="s">
        <v>251</v>
      </c>
      <c r="BC1" s="29" t="s">
        <v>252</v>
      </c>
      <c r="BD1" s="29" t="s">
        <v>254</v>
      </c>
      <c r="BE1" s="29" t="s">
        <v>253</v>
      </c>
      <c r="BF1" s="29" t="s">
        <v>255</v>
      </c>
      <c r="BG1" s="29" t="s">
        <v>256</v>
      </c>
      <c r="BH1" s="31" t="s">
        <v>257</v>
      </c>
      <c r="BI1" s="31" t="s">
        <v>258</v>
      </c>
      <c r="BJ1" s="31" t="s">
        <v>259</v>
      </c>
      <c r="BK1" s="31" t="s">
        <v>260</v>
      </c>
      <c r="BL1" s="31" t="s">
        <v>261</v>
      </c>
    </row>
    <row r="2" spans="1:64" x14ac:dyDescent="0.2">
      <c r="A2" s="4" t="s">
        <v>1</v>
      </c>
      <c r="B2" s="11">
        <v>1</v>
      </c>
      <c r="C2" s="11">
        <v>20</v>
      </c>
      <c r="D2" s="11">
        <v>1.76</v>
      </c>
      <c r="E2" s="11">
        <v>71</v>
      </c>
      <c r="F2" s="11">
        <v>6</v>
      </c>
      <c r="G2" s="11">
        <v>1</v>
      </c>
      <c r="H2" s="11">
        <v>7.5</v>
      </c>
      <c r="I2" s="11">
        <v>2</v>
      </c>
      <c r="J2" s="11"/>
      <c r="K2" s="11"/>
      <c r="L2" s="11"/>
      <c r="M2" s="11"/>
      <c r="N2" s="14">
        <v>7.4080000000000004</v>
      </c>
      <c r="O2" s="14">
        <v>7.3730000000000002</v>
      </c>
      <c r="P2" s="14">
        <v>7.1440000000000001</v>
      </c>
      <c r="Q2" s="14">
        <v>7.1909999999999998</v>
      </c>
      <c r="R2" s="14">
        <v>7.218</v>
      </c>
      <c r="S2" s="14">
        <v>7.1859999999999999</v>
      </c>
      <c r="T2" s="14">
        <v>7.0759999999999996</v>
      </c>
      <c r="U2" s="14">
        <v>6.9320000000000004</v>
      </c>
      <c r="V2" s="14">
        <v>6.9820000000000002</v>
      </c>
      <c r="W2" s="14">
        <v>6.8540000000000001</v>
      </c>
      <c r="X2" s="6">
        <v>3.7877072085000001</v>
      </c>
      <c r="Y2" s="7">
        <v>8.1352643653333327</v>
      </c>
      <c r="Z2" s="7">
        <v>5.3608051131666672</v>
      </c>
      <c r="AA2" s="7">
        <v>5.5968623498333336</v>
      </c>
      <c r="AB2" s="7">
        <v>33.25241387683333</v>
      </c>
      <c r="AC2" s="7">
        <v>60.868393957500004</v>
      </c>
      <c r="AD2" s="7">
        <v>29.42467596016666</v>
      </c>
      <c r="AE2" s="7">
        <v>46.858421674166664</v>
      </c>
      <c r="AF2" s="7">
        <v>4.7945978764999992</v>
      </c>
      <c r="AG2" s="7">
        <v>4.7757611135000007</v>
      </c>
      <c r="AH2" s="7">
        <v>4.9597208326666671</v>
      </c>
      <c r="AI2" s="7">
        <v>4.7364717615000007</v>
      </c>
      <c r="AJ2" s="7">
        <v>33.100564890083334</v>
      </c>
      <c r="AK2" s="7">
        <v>35.170909638916669</v>
      </c>
      <c r="AL2" s="7">
        <v>34.697160434250002</v>
      </c>
      <c r="AM2" s="7">
        <v>39.176627520333341</v>
      </c>
      <c r="AN2" s="34">
        <f t="shared" ref="AN2:AN64" si="0">(AB2)/(AD2+AE2)</f>
        <v>0.43590801773979293</v>
      </c>
      <c r="AO2" s="34">
        <f t="shared" ref="AO2:AO64" si="1">AJ2/(AL2+AM2)</f>
        <v>0.4480691434211162</v>
      </c>
      <c r="AP2" s="23">
        <v>133.83925163775149</v>
      </c>
      <c r="AQ2" s="23">
        <v>112.48355863874599</v>
      </c>
      <c r="AR2" s="23">
        <v>0.21113894447804948</v>
      </c>
      <c r="AS2" s="23">
        <v>0.23118259623825549</v>
      </c>
      <c r="AT2" s="23">
        <v>0.53327105923742046</v>
      </c>
      <c r="AU2" s="23">
        <v>0.53050818110491305</v>
      </c>
      <c r="AV2" s="23">
        <v>0.56946811730118596</v>
      </c>
      <c r="AW2" s="23">
        <v>0.40596586837997806</v>
      </c>
      <c r="AX2" s="23">
        <v>133</v>
      </c>
      <c r="AY2" s="23">
        <v>110.5</v>
      </c>
      <c r="AZ2" s="30">
        <f t="shared" ref="AZ2:BG31" si="2">(AF2-X2)/X2*100</f>
        <v>26.583117769515923</v>
      </c>
      <c r="BA2" s="30">
        <f t="shared" si="2"/>
        <v>-41.295563376515801</v>
      </c>
      <c r="BB2" s="30">
        <f t="shared" si="2"/>
        <v>-7.481791858370257</v>
      </c>
      <c r="BC2" s="30">
        <f t="shared" si="2"/>
        <v>-15.372730908040896</v>
      </c>
      <c r="BD2" s="30">
        <f t="shared" si="2"/>
        <v>-0.45665552976828688</v>
      </c>
      <c r="BE2" s="30">
        <f t="shared" si="2"/>
        <v>-42.218108032431459</v>
      </c>
      <c r="BF2" s="30">
        <f t="shared" si="2"/>
        <v>17.918581265672767</v>
      </c>
      <c r="BG2" s="30">
        <f t="shared" si="2"/>
        <v>-16.393625477292471</v>
      </c>
      <c r="BH2" s="32">
        <f t="shared" ref="BH2:BH64" si="3">(AQ2-AP2)/AP2*100</f>
        <v>-15.956225649562572</v>
      </c>
      <c r="BI2" s="32">
        <f t="shared" ref="BI2:BI64" si="4">(AS2-AR2)/AR2*100</f>
        <v>9.4931097670092743</v>
      </c>
      <c r="BJ2" s="32">
        <f t="shared" ref="BJ2:BJ64" si="5">(AU2-AT2)/AT2*100</f>
        <v>-0.51810014525414971</v>
      </c>
      <c r="BK2" s="32">
        <f t="shared" ref="BK2:BK64" si="6">(AW2-AV2)/AV2*100</f>
        <v>-28.71139646870401</v>
      </c>
      <c r="BL2" s="32">
        <f t="shared" ref="BL2:BL64" si="7">(AY2-AX2)/AX2*100</f>
        <v>-16.917293233082706</v>
      </c>
    </row>
    <row r="3" spans="1:64" x14ac:dyDescent="0.2">
      <c r="A3" s="4" t="s">
        <v>2</v>
      </c>
      <c r="B3" s="11">
        <v>1</v>
      </c>
      <c r="C3" s="11">
        <v>20</v>
      </c>
      <c r="D3" s="11">
        <v>1.76</v>
      </c>
      <c r="E3" s="11">
        <v>71</v>
      </c>
      <c r="F3" s="11">
        <v>6</v>
      </c>
      <c r="G3" s="11">
        <v>1</v>
      </c>
      <c r="H3" s="11">
        <v>7.5</v>
      </c>
      <c r="I3" s="11">
        <v>2</v>
      </c>
      <c r="J3" s="11"/>
      <c r="K3" s="11"/>
      <c r="L3" s="11"/>
      <c r="M3" s="11"/>
      <c r="N3" s="14">
        <v>7.4080000000000004</v>
      </c>
      <c r="O3" s="14">
        <v>7.3730000000000002</v>
      </c>
      <c r="P3" s="14">
        <v>7.1440000000000001</v>
      </c>
      <c r="Q3" s="14">
        <v>7.1909999999999998</v>
      </c>
      <c r="R3" s="14">
        <v>7.218</v>
      </c>
      <c r="S3" s="14">
        <v>7.1859999999999999</v>
      </c>
      <c r="T3" s="14">
        <v>7.0759999999999996</v>
      </c>
      <c r="U3" s="14">
        <v>6.9320000000000004</v>
      </c>
      <c r="V3" s="14">
        <v>6.9820000000000002</v>
      </c>
      <c r="W3" s="14">
        <v>6.8540000000000001</v>
      </c>
      <c r="X3" s="6">
        <v>5.6806059693465176</v>
      </c>
      <c r="Y3" s="7">
        <v>8.4447963321063195</v>
      </c>
      <c r="Z3" s="7">
        <v>4.9768352241649003</v>
      </c>
      <c r="AA3" s="7">
        <v>5.3350780998410698</v>
      </c>
      <c r="AB3" s="7">
        <v>40.009239244166665</v>
      </c>
      <c r="AC3" s="7">
        <v>32.187182862750007</v>
      </c>
      <c r="AD3" s="7">
        <v>39.6780110945</v>
      </c>
      <c r="AE3" s="7">
        <v>45.870691709433679</v>
      </c>
      <c r="AF3" s="7">
        <v>5.191065896546089</v>
      </c>
      <c r="AG3" s="7">
        <v>6.6343616333786919</v>
      </c>
      <c r="AH3" s="7">
        <v>4.6686105903884254</v>
      </c>
      <c r="AI3" s="7">
        <v>4.6498359053537284</v>
      </c>
      <c r="AJ3" s="7">
        <v>30.132614449666669</v>
      </c>
      <c r="AK3" s="7">
        <v>38.186101053249999</v>
      </c>
      <c r="AL3" s="7">
        <v>37.830272856666674</v>
      </c>
      <c r="AM3" s="7">
        <v>43.879303127499995</v>
      </c>
      <c r="AN3" s="34">
        <f t="shared" si="0"/>
        <v>0.46767791834158551</v>
      </c>
      <c r="AO3" s="34">
        <f t="shared" si="1"/>
        <v>0.36877702627542258</v>
      </c>
      <c r="AP3" s="23">
        <v>132.189328511794</v>
      </c>
      <c r="AQ3" s="23">
        <v>110.82403195725101</v>
      </c>
      <c r="AR3" s="23">
        <v>0.26289380554514702</v>
      </c>
      <c r="AS3" s="23">
        <v>0.28219500601833647</v>
      </c>
      <c r="AT3" s="23">
        <v>0.59019737004697603</v>
      </c>
      <c r="AU3" s="23">
        <v>0.52390006143293544</v>
      </c>
      <c r="AV3" s="23">
        <v>0.50955409851983946</v>
      </c>
      <c r="AW3" s="23">
        <v>0.3693434001093725</v>
      </c>
      <c r="AX3" s="23">
        <v>120</v>
      </c>
      <c r="AY3" s="23">
        <v>108</v>
      </c>
      <c r="AZ3" s="30">
        <f t="shared" si="2"/>
        <v>-8.6177438717289547</v>
      </c>
      <c r="BA3" s="30">
        <f t="shared" si="2"/>
        <v>-21.43846491412144</v>
      </c>
      <c r="BB3" s="30">
        <f t="shared" si="2"/>
        <v>-6.1931854259489612</v>
      </c>
      <c r="BC3" s="30">
        <f t="shared" si="2"/>
        <v>-12.844089283486865</v>
      </c>
      <c r="BD3" s="30">
        <f t="shared" si="2"/>
        <v>-24.685860019045489</v>
      </c>
      <c r="BE3" s="30">
        <f t="shared" si="2"/>
        <v>18.637599370159531</v>
      </c>
      <c r="BF3" s="30">
        <f t="shared" si="2"/>
        <v>-4.6568317989342258</v>
      </c>
      <c r="BG3" s="30">
        <f t="shared" si="2"/>
        <v>-4.3413092493744516</v>
      </c>
      <c r="BH3" s="32">
        <f t="shared" si="3"/>
        <v>-16.162648524715646</v>
      </c>
      <c r="BI3" s="32">
        <f t="shared" si="4"/>
        <v>7.3418239859876948</v>
      </c>
      <c r="BJ3" s="32">
        <f t="shared" si="5"/>
        <v>-11.233074218674295</v>
      </c>
      <c r="BK3" s="32">
        <f t="shared" si="6"/>
        <v>-27.516351809896761</v>
      </c>
      <c r="BL3" s="32">
        <f t="shared" si="7"/>
        <v>-10</v>
      </c>
    </row>
    <row r="4" spans="1:64" x14ac:dyDescent="0.2">
      <c r="A4" s="4" t="s">
        <v>3</v>
      </c>
      <c r="B4" s="11">
        <v>1</v>
      </c>
      <c r="C4" s="11">
        <v>25</v>
      </c>
      <c r="D4" s="11">
        <v>1.88</v>
      </c>
      <c r="E4" s="11">
        <v>82</v>
      </c>
      <c r="F4" s="11">
        <v>3</v>
      </c>
      <c r="G4" s="11">
        <v>1</v>
      </c>
      <c r="H4" s="11">
        <v>7.5</v>
      </c>
      <c r="I4" s="11">
        <v>2</v>
      </c>
      <c r="J4" s="11"/>
      <c r="K4" s="11"/>
      <c r="L4" s="11"/>
      <c r="M4" s="11"/>
      <c r="N4" s="14">
        <v>7.5289999999999999</v>
      </c>
      <c r="O4" s="14">
        <v>7.2789999999999999</v>
      </c>
      <c r="P4" s="14">
        <v>7.1210000000000004</v>
      </c>
      <c r="Q4" s="14">
        <v>6.9909999999999997</v>
      </c>
      <c r="R4" s="14">
        <v>6.915</v>
      </c>
      <c r="S4" s="14">
        <v>6.8609999999999998</v>
      </c>
      <c r="T4" s="14">
        <v>6.851</v>
      </c>
      <c r="U4" s="14">
        <v>6.6159999999999997</v>
      </c>
      <c r="V4" s="14">
        <v>6.76</v>
      </c>
      <c r="W4" s="14">
        <v>6.6120000000000001</v>
      </c>
      <c r="X4" s="6">
        <v>3.9272875978333337</v>
      </c>
      <c r="Y4" s="7">
        <v>7.4254998441666675</v>
      </c>
      <c r="Z4" s="7">
        <v>5.2283585600000002</v>
      </c>
      <c r="AA4" s="7">
        <v>4.1437953751666665</v>
      </c>
      <c r="AB4" s="7">
        <v>12.875216340249999</v>
      </c>
      <c r="AC4" s="7">
        <v>78.873436053333322</v>
      </c>
      <c r="AD4" s="7">
        <v>32.210447636416674</v>
      </c>
      <c r="AE4" s="7">
        <v>70.296708440833328</v>
      </c>
      <c r="AF4" s="7">
        <v>3.7935996514999997</v>
      </c>
      <c r="AG4" s="7">
        <v>7.4654435703333348</v>
      </c>
      <c r="AH4" s="7">
        <v>4.3796360426666663</v>
      </c>
      <c r="AI4" s="7">
        <v>3.3349811236499995</v>
      </c>
      <c r="AJ4" s="7">
        <v>21.253980219916667</v>
      </c>
      <c r="AK4" s="7">
        <v>78.476336366666658</v>
      </c>
      <c r="AL4" s="7">
        <v>29.86740144291667</v>
      </c>
      <c r="AM4" s="7">
        <v>62.073415189166667</v>
      </c>
      <c r="AN4" s="34">
        <f t="shared" si="0"/>
        <v>0.12560309770517056</v>
      </c>
      <c r="AO4" s="34">
        <f t="shared" si="1"/>
        <v>0.23117023535877484</v>
      </c>
      <c r="AP4" s="23">
        <v>132.5316195349595</v>
      </c>
      <c r="AQ4" s="23">
        <v>130.8193774769295</v>
      </c>
      <c r="AR4" s="23">
        <v>0.40380328196545401</v>
      </c>
      <c r="AS4" s="23">
        <v>0.61844054666175452</v>
      </c>
      <c r="AT4" s="23">
        <v>0.65669929326662602</v>
      </c>
      <c r="AU4" s="23">
        <v>0.715245414619889</v>
      </c>
      <c r="AV4" s="23">
        <v>0.23988882969657549</v>
      </c>
      <c r="AW4" s="23">
        <v>0.26948108323960551</v>
      </c>
      <c r="AX4" s="23">
        <v>67</v>
      </c>
      <c r="AY4" s="23">
        <v>52.5</v>
      </c>
      <c r="AZ4" s="30">
        <f t="shared" si="2"/>
        <v>-3.4040783365875482</v>
      </c>
      <c r="BA4" s="30">
        <f t="shared" si="2"/>
        <v>0.53792642926316059</v>
      </c>
      <c r="BB4" s="30">
        <f t="shared" si="2"/>
        <v>-16.233058762009119</v>
      </c>
      <c r="BC4" s="30">
        <f t="shared" si="2"/>
        <v>-19.518682229431654</v>
      </c>
      <c r="BD4" s="30">
        <f t="shared" si="2"/>
        <v>65.076684214410463</v>
      </c>
      <c r="BE4" s="30">
        <f t="shared" si="2"/>
        <v>-0.5034644191209694</v>
      </c>
      <c r="BF4" s="30">
        <f t="shared" si="2"/>
        <v>-7.2741807873883442</v>
      </c>
      <c r="BG4" s="30">
        <f t="shared" si="2"/>
        <v>-11.697977663617017</v>
      </c>
      <c r="BH4" s="32">
        <f t="shared" si="3"/>
        <v>-1.2919498486761802</v>
      </c>
      <c r="BI4" s="32">
        <f t="shared" si="4"/>
        <v>53.15391783137192</v>
      </c>
      <c r="BJ4" s="32">
        <f t="shared" si="5"/>
        <v>8.9152100441644162</v>
      </c>
      <c r="BK4" s="32">
        <f t="shared" si="6"/>
        <v>12.335819713014534</v>
      </c>
      <c r="BL4" s="32">
        <f t="shared" si="7"/>
        <v>-21.641791044776117</v>
      </c>
    </row>
    <row r="5" spans="1:64" x14ac:dyDescent="0.2">
      <c r="A5" s="4" t="s">
        <v>4</v>
      </c>
      <c r="B5" s="11">
        <v>1</v>
      </c>
      <c r="C5" s="11">
        <v>25</v>
      </c>
      <c r="D5" s="11">
        <v>1.88</v>
      </c>
      <c r="E5" s="11">
        <v>82</v>
      </c>
      <c r="F5" s="11">
        <v>3</v>
      </c>
      <c r="G5" s="11">
        <v>1</v>
      </c>
      <c r="H5" s="11">
        <v>7.5</v>
      </c>
      <c r="I5" s="11">
        <v>2</v>
      </c>
      <c r="J5" s="11"/>
      <c r="K5" s="11"/>
      <c r="L5" s="11"/>
      <c r="M5" s="11"/>
      <c r="N5" s="14">
        <v>7.5289999999999999</v>
      </c>
      <c r="O5" s="14">
        <v>7.2789999999999999</v>
      </c>
      <c r="P5" s="14">
        <v>7.1210000000000004</v>
      </c>
      <c r="Q5" s="14">
        <v>6.9909999999999997</v>
      </c>
      <c r="R5" s="14">
        <v>6.915</v>
      </c>
      <c r="S5" s="14">
        <v>6.8609999999999998</v>
      </c>
      <c r="T5" s="14">
        <v>6.851</v>
      </c>
      <c r="U5" s="14">
        <v>6.6159999999999997</v>
      </c>
      <c r="V5" s="14">
        <v>6.76</v>
      </c>
      <c r="W5" s="14">
        <v>6.6120000000000001</v>
      </c>
      <c r="X5" s="6">
        <v>4.7876480207598728</v>
      </c>
      <c r="Y5" s="7">
        <v>7.4258017657907462</v>
      </c>
      <c r="Z5" s="7">
        <v>3.9187891856344064</v>
      </c>
      <c r="AA5" s="7">
        <v>4.5538200897612864</v>
      </c>
      <c r="AB5" s="7">
        <v>31.744962667499998</v>
      </c>
      <c r="AC5" s="7">
        <v>57.950489269166674</v>
      </c>
      <c r="AD5" s="7">
        <v>25.090796937499999</v>
      </c>
      <c r="AE5" s="7">
        <v>52.696854636666671</v>
      </c>
      <c r="AF5" s="7">
        <v>4.5325452686368148</v>
      </c>
      <c r="AG5" s="7">
        <v>6.563631025792537</v>
      </c>
      <c r="AH5" s="7">
        <v>4.6423356867364394</v>
      </c>
      <c r="AI5" s="7">
        <v>3.6321290925878049</v>
      </c>
      <c r="AJ5" s="7">
        <v>28.263981098666669</v>
      </c>
      <c r="AK5" s="7">
        <v>71.491044903333332</v>
      </c>
      <c r="AL5" s="7">
        <v>28.274041885166667</v>
      </c>
      <c r="AM5" s="7">
        <v>60.986914442500009</v>
      </c>
      <c r="AN5" s="34">
        <f t="shared" si="0"/>
        <v>0.40809771249145821</v>
      </c>
      <c r="AO5" s="34">
        <f t="shared" si="1"/>
        <v>0.31664439035262915</v>
      </c>
      <c r="AP5" s="23">
        <v>136.25710772760749</v>
      </c>
      <c r="AQ5" s="23">
        <v>142.11116043220301</v>
      </c>
      <c r="AR5" s="23">
        <v>0.48950317160336398</v>
      </c>
      <c r="AS5" s="23">
        <v>0.70032271345798902</v>
      </c>
      <c r="AT5" s="23">
        <v>0.72998191294653592</v>
      </c>
      <c r="AU5" s="23">
        <v>0.76089803428853653</v>
      </c>
      <c r="AV5" s="23">
        <v>0.39271160426171603</v>
      </c>
      <c r="AW5" s="23">
        <v>0.41614221047258948</v>
      </c>
      <c r="AX5" s="23">
        <v>61.5</v>
      </c>
      <c r="AY5" s="23">
        <v>52</v>
      </c>
      <c r="AZ5" s="30">
        <f t="shared" si="2"/>
        <v>-5.3283522727004744</v>
      </c>
      <c r="BA5" s="30">
        <f t="shared" si="2"/>
        <v>-11.610473416757037</v>
      </c>
      <c r="BB5" s="30">
        <f t="shared" si="2"/>
        <v>18.463521940767507</v>
      </c>
      <c r="BC5" s="30">
        <f t="shared" si="2"/>
        <v>-20.239951930595417</v>
      </c>
      <c r="BD5" s="30">
        <f t="shared" si="2"/>
        <v>-10.965461214408998</v>
      </c>
      <c r="BE5" s="30">
        <f t="shared" si="2"/>
        <v>23.36573134227374</v>
      </c>
      <c r="BF5" s="30">
        <f t="shared" si="2"/>
        <v>12.686902514878195</v>
      </c>
      <c r="BG5" s="30">
        <f t="shared" si="2"/>
        <v>15.731602698095537</v>
      </c>
      <c r="BH5" s="32">
        <f t="shared" si="3"/>
        <v>4.2963283180048073</v>
      </c>
      <c r="BI5" s="32">
        <f t="shared" si="4"/>
        <v>43.068064536555958</v>
      </c>
      <c r="BJ5" s="32">
        <f t="shared" si="5"/>
        <v>4.2351900497382484</v>
      </c>
      <c r="BK5" s="32">
        <f t="shared" si="6"/>
        <v>5.9663646188714399</v>
      </c>
      <c r="BL5" s="32">
        <f t="shared" si="7"/>
        <v>-15.447154471544716</v>
      </c>
    </row>
    <row r="6" spans="1:64" x14ac:dyDescent="0.2">
      <c r="A6" s="4" t="s">
        <v>5</v>
      </c>
      <c r="B6" s="11">
        <v>1</v>
      </c>
      <c r="C6" s="11">
        <v>28</v>
      </c>
      <c r="D6" s="11">
        <v>1.79</v>
      </c>
      <c r="E6" s="11">
        <v>71</v>
      </c>
      <c r="F6" s="11">
        <v>2</v>
      </c>
      <c r="G6" s="11">
        <v>1</v>
      </c>
      <c r="H6" s="11">
        <v>7.5</v>
      </c>
      <c r="I6" s="11">
        <v>2</v>
      </c>
      <c r="J6" s="11"/>
      <c r="K6" s="11"/>
      <c r="L6" s="11"/>
      <c r="M6" s="11"/>
      <c r="N6" s="14">
        <v>7.2869999999999999</v>
      </c>
      <c r="O6" s="14">
        <v>7.2320000000000002</v>
      </c>
      <c r="P6" s="14">
        <v>7.14</v>
      </c>
      <c r="Q6" s="14">
        <v>7.1150000000000002</v>
      </c>
      <c r="R6" s="14">
        <v>6.9989999999999997</v>
      </c>
      <c r="S6" s="14">
        <v>6.9059999999999997</v>
      </c>
      <c r="T6" s="14">
        <v>6.9269999999999996</v>
      </c>
      <c r="U6" s="14">
        <v>6.8280000000000003</v>
      </c>
      <c r="V6" s="14">
        <v>6.7240000000000002</v>
      </c>
      <c r="W6" s="14">
        <v>6.6619999999999999</v>
      </c>
      <c r="X6" s="6">
        <v>4.1920891643333338</v>
      </c>
      <c r="Y6" s="7">
        <v>7.0346516050000005</v>
      </c>
      <c r="Z6" s="7">
        <v>5.5745737655000003</v>
      </c>
      <c r="AA6" s="7">
        <v>4.2839670326666663</v>
      </c>
      <c r="AB6" s="7">
        <v>34.553216197666671</v>
      </c>
      <c r="AC6" s="7">
        <v>57.01659239833333</v>
      </c>
      <c r="AD6" s="7">
        <v>40.555201050833332</v>
      </c>
      <c r="AE6" s="7">
        <v>50.499949389999998</v>
      </c>
      <c r="AF6" s="7">
        <v>3.5834245612166664</v>
      </c>
      <c r="AG6" s="7">
        <v>5.440452268333333</v>
      </c>
      <c r="AH6" s="7">
        <v>5.5790542521666673</v>
      </c>
      <c r="AI6" s="7">
        <v>3.7876749683333335</v>
      </c>
      <c r="AJ6" s="7">
        <v>38.994091417249997</v>
      </c>
      <c r="AK6" s="7">
        <v>35.262681036083336</v>
      </c>
      <c r="AL6" s="7">
        <v>41.758563396666673</v>
      </c>
      <c r="AM6" s="7">
        <v>46.321205984166667</v>
      </c>
      <c r="AN6" s="34">
        <f t="shared" si="0"/>
        <v>0.37947569171410006</v>
      </c>
      <c r="AO6" s="34">
        <f t="shared" si="1"/>
        <v>0.44271336870388461</v>
      </c>
      <c r="AP6" s="23">
        <v>146.00081232284651</v>
      </c>
      <c r="AQ6" s="23">
        <v>122.19874791298</v>
      </c>
      <c r="AR6" s="23">
        <v>0.29830260987422602</v>
      </c>
      <c r="AS6" s="23">
        <v>0.3878705263216265</v>
      </c>
      <c r="AT6" s="23">
        <v>0.5944439338481895</v>
      </c>
      <c r="AU6" s="23">
        <v>0.52455526464608293</v>
      </c>
      <c r="AV6" s="23">
        <v>0.47865542564582553</v>
      </c>
      <c r="AW6" s="23">
        <v>0.37098085461995001</v>
      </c>
      <c r="AX6" s="23">
        <v>155</v>
      </c>
      <c r="AY6" s="23">
        <v>94.5</v>
      </c>
      <c r="AZ6" s="30">
        <f t="shared" si="2"/>
        <v>-14.519362047335246</v>
      </c>
      <c r="BA6" s="30">
        <f t="shared" si="2"/>
        <v>-22.66209367829336</v>
      </c>
      <c r="BB6" s="30">
        <f t="shared" si="2"/>
        <v>8.0373618775948466E-2</v>
      </c>
      <c r="BC6" s="30">
        <f t="shared" si="2"/>
        <v>-11.584871231476377</v>
      </c>
      <c r="BD6" s="30">
        <f t="shared" si="2"/>
        <v>12.852277467251257</v>
      </c>
      <c r="BE6" s="30">
        <f t="shared" si="2"/>
        <v>-38.153650450155432</v>
      </c>
      <c r="BF6" s="30">
        <f t="shared" si="2"/>
        <v>2.9672207624491955</v>
      </c>
      <c r="BG6" s="30">
        <f t="shared" si="2"/>
        <v>-8.2747477102636573</v>
      </c>
      <c r="BH6" s="32">
        <f t="shared" si="3"/>
        <v>-16.302693136551763</v>
      </c>
      <c r="BI6" s="32">
        <f t="shared" si="4"/>
        <v>30.025857462381971</v>
      </c>
      <c r="BJ6" s="32">
        <f t="shared" si="5"/>
        <v>-11.756982487763917</v>
      </c>
      <c r="BK6" s="32">
        <f t="shared" si="6"/>
        <v>-22.495215818476449</v>
      </c>
      <c r="BL6" s="32">
        <f t="shared" si="7"/>
        <v>-39.032258064516128</v>
      </c>
    </row>
    <row r="7" spans="1:64" x14ac:dyDescent="0.2">
      <c r="A7" s="4" t="s">
        <v>6</v>
      </c>
      <c r="B7" s="11">
        <v>1</v>
      </c>
      <c r="C7" s="11">
        <v>28</v>
      </c>
      <c r="D7" s="11">
        <v>1.79</v>
      </c>
      <c r="E7" s="11">
        <v>71</v>
      </c>
      <c r="F7" s="11">
        <v>2</v>
      </c>
      <c r="G7" s="11">
        <v>1</v>
      </c>
      <c r="H7" s="11">
        <v>7.5</v>
      </c>
      <c r="I7" s="11">
        <v>2</v>
      </c>
      <c r="J7" s="11"/>
      <c r="K7" s="11"/>
      <c r="L7" s="11"/>
      <c r="M7" s="11"/>
      <c r="N7" s="14">
        <v>7.2869999999999999</v>
      </c>
      <c r="O7" s="14">
        <v>7.2320000000000002</v>
      </c>
      <c r="P7" s="14">
        <v>7.14</v>
      </c>
      <c r="Q7" s="14">
        <v>7.1150000000000002</v>
      </c>
      <c r="R7" s="14">
        <v>6.9989999999999997</v>
      </c>
      <c r="S7" s="14">
        <v>6.9059999999999997</v>
      </c>
      <c r="T7" s="14">
        <v>6.9269999999999996</v>
      </c>
      <c r="U7" s="14">
        <v>6.8280000000000003</v>
      </c>
      <c r="V7" s="14">
        <v>6.7240000000000002</v>
      </c>
      <c r="W7" s="14">
        <v>6.6619999999999999</v>
      </c>
      <c r="X7" s="37">
        <v>4.2721473895808053</v>
      </c>
      <c r="Y7" s="36">
        <v>6.5766256354463906</v>
      </c>
      <c r="Z7" s="36">
        <v>5.402551563374673</v>
      </c>
      <c r="AA7" s="36">
        <v>4.0957366430802544</v>
      </c>
      <c r="AB7" s="36">
        <v>43.096878670000002</v>
      </c>
      <c r="AC7" s="36">
        <v>40.989356069750002</v>
      </c>
      <c r="AD7" s="36">
        <v>37.894532739416661</v>
      </c>
      <c r="AE7" s="36">
        <v>74.830761825833321</v>
      </c>
      <c r="AF7" s="36">
        <v>4.4751804270814972</v>
      </c>
      <c r="AG7" s="36">
        <v>5.8759285655119573</v>
      </c>
      <c r="AH7" s="36">
        <v>6.5746399940203455</v>
      </c>
      <c r="AI7" s="36">
        <v>3.5475470371586009</v>
      </c>
      <c r="AJ7" s="36">
        <v>40.506228840833323</v>
      </c>
      <c r="AK7" s="36">
        <v>39.58793010108333</v>
      </c>
      <c r="AL7" s="36">
        <v>36.203799630916677</v>
      </c>
      <c r="AM7" s="36">
        <v>71.346995226666678</v>
      </c>
      <c r="AN7" s="34">
        <f t="shared" si="0"/>
        <v>0.38231772945205106</v>
      </c>
      <c r="AO7" s="34">
        <f t="shared" si="1"/>
        <v>0.3766241699512391</v>
      </c>
      <c r="AP7" s="23">
        <v>154.64348782511951</v>
      </c>
      <c r="AQ7" s="23">
        <v>137.96204067435752</v>
      </c>
      <c r="AR7" s="23">
        <v>0.31115390658371</v>
      </c>
      <c r="AS7" s="23">
        <v>0.54937507955222054</v>
      </c>
      <c r="AT7" s="23">
        <v>0.67758256518348448</v>
      </c>
      <c r="AU7" s="23">
        <v>0.64089666305548698</v>
      </c>
      <c r="AV7" s="23">
        <v>0.510825197217742</v>
      </c>
      <c r="AW7" s="23">
        <v>0.49492615415244046</v>
      </c>
      <c r="AX7" s="23">
        <v>92</v>
      </c>
      <c r="AY7" s="23">
        <v>102.5</v>
      </c>
      <c r="AZ7" s="30">
        <f t="shared" si="2"/>
        <v>4.7524820420723843</v>
      </c>
      <c r="BA7" s="30">
        <f t="shared" si="2"/>
        <v>-10.654355421385837</v>
      </c>
      <c r="BB7" s="30">
        <f t="shared" si="2"/>
        <v>21.69509012355514</v>
      </c>
      <c r="BC7" s="30">
        <f t="shared" si="2"/>
        <v>-13.384395865584271</v>
      </c>
      <c r="BD7" s="30">
        <f t="shared" si="2"/>
        <v>-6.0112238034770868</v>
      </c>
      <c r="BE7" s="30">
        <f t="shared" si="2"/>
        <v>-3.418999718565765</v>
      </c>
      <c r="BF7" s="30">
        <f t="shared" si="2"/>
        <v>-4.4616808449028271</v>
      </c>
      <c r="BG7" s="30">
        <f t="shared" si="2"/>
        <v>-4.6555273715841885</v>
      </c>
      <c r="BH7" s="32">
        <f t="shared" si="3"/>
        <v>-10.787034996020267</v>
      </c>
      <c r="BI7" s="32">
        <f t="shared" si="4"/>
        <v>76.560559879848938</v>
      </c>
      <c r="BJ7" s="32">
        <f t="shared" si="5"/>
        <v>-5.4142334843080295</v>
      </c>
      <c r="BK7" s="32">
        <f t="shared" si="6"/>
        <v>-3.1124234184016752</v>
      </c>
      <c r="BL7" s="32">
        <f t="shared" si="7"/>
        <v>11.413043478260869</v>
      </c>
    </row>
    <row r="8" spans="1:64" x14ac:dyDescent="0.2">
      <c r="A8" s="4" t="s">
        <v>7</v>
      </c>
      <c r="B8" s="11">
        <v>1</v>
      </c>
      <c r="C8" s="11">
        <v>30</v>
      </c>
      <c r="D8" s="11">
        <v>1.7</v>
      </c>
      <c r="E8" s="11">
        <v>69</v>
      </c>
      <c r="F8" s="11">
        <v>2</v>
      </c>
      <c r="G8" s="11">
        <v>1</v>
      </c>
      <c r="H8" s="11">
        <v>7.5</v>
      </c>
      <c r="I8" s="11">
        <v>2</v>
      </c>
      <c r="J8" s="11"/>
      <c r="K8" s="11"/>
      <c r="L8" s="11"/>
      <c r="M8" s="11"/>
      <c r="N8" s="14">
        <v>6.7329999999999997</v>
      </c>
      <c r="O8" s="14">
        <v>6.9109999999999996</v>
      </c>
      <c r="P8" s="14">
        <v>6.8639999999999999</v>
      </c>
      <c r="Q8" s="14">
        <v>6.6929999999999996</v>
      </c>
      <c r="R8" s="14">
        <v>6.6609999999999996</v>
      </c>
      <c r="S8" s="14">
        <v>6.6230000000000002</v>
      </c>
      <c r="T8" s="14">
        <v>6.609</v>
      </c>
      <c r="U8" s="14">
        <v>6.6040000000000001</v>
      </c>
      <c r="V8" s="14">
        <v>6.5860000000000003</v>
      </c>
      <c r="W8" s="14">
        <v>6.4349999999999996</v>
      </c>
      <c r="X8" s="6">
        <v>3.2289274574833335</v>
      </c>
      <c r="Y8" s="7">
        <v>6.8676300789999996</v>
      </c>
      <c r="Z8" s="7">
        <v>4.9722933538333338</v>
      </c>
      <c r="AA8" s="7">
        <v>3.9453714703333329</v>
      </c>
      <c r="AB8" s="7">
        <v>20.185713264166665</v>
      </c>
      <c r="AC8" s="7">
        <v>49.081848299166666</v>
      </c>
      <c r="AD8" s="7">
        <v>31.399225739249999</v>
      </c>
      <c r="AE8" s="7">
        <v>47.724236938333341</v>
      </c>
      <c r="AF8" s="7">
        <v>3.4142453607499998</v>
      </c>
      <c r="AG8" s="7">
        <v>6.3773398451666665</v>
      </c>
      <c r="AH8" s="7">
        <v>5.2029759613333333</v>
      </c>
      <c r="AI8" s="7">
        <v>3.4161902575166665</v>
      </c>
      <c r="AJ8" s="7">
        <v>28.485968899666666</v>
      </c>
      <c r="AK8" s="7">
        <v>52.522584914166671</v>
      </c>
      <c r="AL8" s="7">
        <v>29.055422547583333</v>
      </c>
      <c r="AM8" s="7">
        <v>65.110265604999995</v>
      </c>
      <c r="AN8" s="34">
        <f t="shared" si="0"/>
        <v>0.25511665669158745</v>
      </c>
      <c r="AO8" s="34">
        <f t="shared" si="1"/>
        <v>0.30250900788309254</v>
      </c>
      <c r="AP8" s="23">
        <v>125.60625626397299</v>
      </c>
      <c r="AQ8" s="23">
        <v>124.33343210041099</v>
      </c>
      <c r="AR8" s="23">
        <v>0.33274296088821798</v>
      </c>
      <c r="AS8" s="23">
        <v>0.26941616068220697</v>
      </c>
      <c r="AT8" s="23">
        <v>0.72530470126792745</v>
      </c>
      <c r="AU8" s="23">
        <v>0.73248769434040706</v>
      </c>
      <c r="AV8" s="23">
        <v>0.31360692192784451</v>
      </c>
      <c r="AW8" s="23">
        <v>0.42363724420897247</v>
      </c>
      <c r="AX8" s="23">
        <v>78</v>
      </c>
      <c r="AY8" s="23">
        <v>84</v>
      </c>
      <c r="AZ8" s="30">
        <f t="shared" si="2"/>
        <v>5.7393021585906236</v>
      </c>
      <c r="BA8" s="30">
        <f t="shared" si="2"/>
        <v>-7.1391473942743948</v>
      </c>
      <c r="BB8" s="30">
        <f t="shared" si="2"/>
        <v>4.6393603732603044</v>
      </c>
      <c r="BC8" s="30">
        <f t="shared" si="2"/>
        <v>-13.412709469710782</v>
      </c>
      <c r="BD8" s="30">
        <f t="shared" si="2"/>
        <v>41.119456750802428</v>
      </c>
      <c r="BE8" s="30">
        <f t="shared" si="2"/>
        <v>7.0102018041941268</v>
      </c>
      <c r="BF8" s="30">
        <f t="shared" si="2"/>
        <v>-7.4645254348958039</v>
      </c>
      <c r="BG8" s="30">
        <f t="shared" si="2"/>
        <v>36.430186802424799</v>
      </c>
      <c r="BH8" s="32">
        <f t="shared" si="3"/>
        <v>-1.0133445589581547</v>
      </c>
      <c r="BI8" s="32">
        <f t="shared" si="4"/>
        <v>-19.031747519757474</v>
      </c>
      <c r="BJ8" s="32">
        <f t="shared" si="5"/>
        <v>0.99034144683231662</v>
      </c>
      <c r="BK8" s="32">
        <f t="shared" si="6"/>
        <v>35.08542528485517</v>
      </c>
      <c r="BL8" s="32">
        <f t="shared" si="7"/>
        <v>7.6923076923076925</v>
      </c>
    </row>
    <row r="9" spans="1:64" x14ac:dyDescent="0.2">
      <c r="A9" s="4" t="s">
        <v>8</v>
      </c>
      <c r="B9" s="11">
        <v>1</v>
      </c>
      <c r="C9" s="11">
        <v>30</v>
      </c>
      <c r="D9" s="11">
        <v>1.7</v>
      </c>
      <c r="E9" s="11">
        <v>69</v>
      </c>
      <c r="F9" s="11">
        <v>2</v>
      </c>
      <c r="G9" s="11">
        <v>1</v>
      </c>
      <c r="H9" s="11">
        <v>7.5</v>
      </c>
      <c r="I9" s="11">
        <v>1</v>
      </c>
      <c r="J9" s="11">
        <v>14</v>
      </c>
      <c r="K9" s="11">
        <v>0</v>
      </c>
      <c r="L9" s="11"/>
      <c r="M9" s="11">
        <v>0</v>
      </c>
      <c r="N9" s="14">
        <v>6.7329999999999997</v>
      </c>
      <c r="O9" s="14">
        <v>6.9109999999999996</v>
      </c>
      <c r="P9" s="14">
        <v>6.8639999999999999</v>
      </c>
      <c r="Q9" s="14">
        <v>6.6929999999999996</v>
      </c>
      <c r="R9" s="14">
        <v>6.6609999999999996</v>
      </c>
      <c r="S9" s="14">
        <v>6.6230000000000002</v>
      </c>
      <c r="T9" s="14">
        <v>6.609</v>
      </c>
      <c r="U9" s="14">
        <v>6.6040000000000001</v>
      </c>
      <c r="V9" s="14">
        <v>6.5860000000000003</v>
      </c>
      <c r="W9" s="14">
        <v>6.4349999999999996</v>
      </c>
      <c r="X9" s="6">
        <v>4.8627685231501028</v>
      </c>
      <c r="Y9" s="7">
        <v>5.8520265086545402</v>
      </c>
      <c r="Z9" s="7">
        <v>4.5417067291263704</v>
      </c>
      <c r="AA9" s="7">
        <v>4.2078214528187949</v>
      </c>
      <c r="AB9" s="7">
        <v>30.562284023166665</v>
      </c>
      <c r="AC9" s="7">
        <v>44.569993494999991</v>
      </c>
      <c r="AD9" s="7">
        <v>38.229159495583332</v>
      </c>
      <c r="AE9" s="7">
        <v>47.21498751</v>
      </c>
      <c r="AF9" s="7">
        <v>4.3277974361229798</v>
      </c>
      <c r="AG9" s="7">
        <v>4.6796437514102402</v>
      </c>
      <c r="AH9" s="7">
        <v>4.9535096096176527</v>
      </c>
      <c r="AI9" s="7">
        <v>2.9158089670130458</v>
      </c>
      <c r="AJ9" s="7">
        <v>67.765310583499996</v>
      </c>
      <c r="AK9" s="7">
        <v>42.135746089666668</v>
      </c>
      <c r="AL9" s="7">
        <v>32.376012385750002</v>
      </c>
      <c r="AM9" s="7">
        <v>56.636516491666669</v>
      </c>
      <c r="AN9" s="34">
        <f t="shared" si="0"/>
        <v>0.3576872740173716</v>
      </c>
      <c r="AO9" s="34">
        <f t="shared" si="1"/>
        <v>0.76130081279707018</v>
      </c>
      <c r="AP9" s="23">
        <v>122.4712569562935</v>
      </c>
      <c r="AQ9" s="23">
        <v>125.58529004560299</v>
      </c>
      <c r="AR9" s="23">
        <v>0.67213560615566692</v>
      </c>
      <c r="AS9" s="23">
        <v>0.56027544814137298</v>
      </c>
      <c r="AT9" s="23">
        <v>0.86916120703461708</v>
      </c>
      <c r="AU9" s="23">
        <v>0.88218934676537142</v>
      </c>
      <c r="AV9" s="23">
        <v>0.17126151608024234</v>
      </c>
      <c r="AW9" s="23">
        <v>0.272798736174511</v>
      </c>
      <c r="AX9" s="23">
        <v>56.5</v>
      </c>
      <c r="AY9" s="23">
        <v>64</v>
      </c>
      <c r="AZ9" s="30">
        <f t="shared" si="2"/>
        <v>-11.001368551274748</v>
      </c>
      <c r="BA9" s="30">
        <f t="shared" si="2"/>
        <v>-20.03379095276598</v>
      </c>
      <c r="BB9" s="30">
        <f t="shared" si="2"/>
        <v>9.0671394048927407</v>
      </c>
      <c r="BC9" s="30">
        <f t="shared" si="2"/>
        <v>-30.705021595919607</v>
      </c>
      <c r="BD9" s="30">
        <f t="shared" si="2"/>
        <v>121.72855448935978</v>
      </c>
      <c r="BE9" s="30">
        <f t="shared" si="2"/>
        <v>-5.4616283612570085</v>
      </c>
      <c r="BF9" s="30">
        <f t="shared" si="2"/>
        <v>-15.310687409984917</v>
      </c>
      <c r="BG9" s="30">
        <f t="shared" si="2"/>
        <v>19.954530284840626</v>
      </c>
      <c r="BH9" s="32">
        <f t="shared" si="3"/>
        <v>2.5426644313945408</v>
      </c>
      <c r="BI9" s="32">
        <f t="shared" si="4"/>
        <v>-16.642498476473673</v>
      </c>
      <c r="BJ9" s="32">
        <f t="shared" si="5"/>
        <v>1.498932490924604</v>
      </c>
      <c r="BK9" s="32">
        <f t="shared" si="6"/>
        <v>59.287820415355149</v>
      </c>
      <c r="BL9" s="32">
        <f t="shared" si="7"/>
        <v>13.274336283185843</v>
      </c>
    </row>
    <row r="10" spans="1:64" x14ac:dyDescent="0.2">
      <c r="A10" s="4" t="s">
        <v>9</v>
      </c>
      <c r="B10" s="11">
        <v>1</v>
      </c>
      <c r="C10" s="11">
        <v>22</v>
      </c>
      <c r="D10" s="11">
        <v>1.78</v>
      </c>
      <c r="E10" s="11">
        <v>77</v>
      </c>
      <c r="F10" s="11">
        <v>7</v>
      </c>
      <c r="G10" s="11">
        <v>2</v>
      </c>
      <c r="H10" s="11">
        <v>7.5</v>
      </c>
      <c r="I10" s="11">
        <v>2</v>
      </c>
      <c r="J10" s="11"/>
      <c r="K10" s="11"/>
      <c r="L10" s="11"/>
      <c r="M10" s="11"/>
      <c r="N10" s="14">
        <v>7.2969999999999997</v>
      </c>
      <c r="O10" s="14">
        <v>7.133</v>
      </c>
      <c r="P10" s="14">
        <v>7.165</v>
      </c>
      <c r="Q10" s="14">
        <v>7.1159999999999997</v>
      </c>
      <c r="R10" s="14">
        <v>7.085</v>
      </c>
      <c r="S10" s="14">
        <v>6.968</v>
      </c>
      <c r="T10" s="14">
        <v>7.0309999999999997</v>
      </c>
      <c r="U10" s="14">
        <v>7.15</v>
      </c>
      <c r="V10" s="14">
        <v>6.6970000000000001</v>
      </c>
      <c r="W10" s="14">
        <v>6.0190000000000001</v>
      </c>
      <c r="X10" s="6">
        <v>3.8261225463333335</v>
      </c>
      <c r="Y10" s="7">
        <v>7.0874739276666663</v>
      </c>
      <c r="Z10" s="7">
        <v>5.4148162099999997</v>
      </c>
      <c r="AA10" s="7">
        <v>3.8437623699999999</v>
      </c>
      <c r="AB10" s="7">
        <v>20.115423159999999</v>
      </c>
      <c r="AC10" s="7">
        <v>50.898889226666668</v>
      </c>
      <c r="AD10" s="7">
        <v>25.074320385749999</v>
      </c>
      <c r="AE10" s="7">
        <v>61.526260765833342</v>
      </c>
      <c r="AF10" s="7">
        <v>4.3844475597666666</v>
      </c>
      <c r="AG10" s="7">
        <v>8.5280109188333331</v>
      </c>
      <c r="AH10" s="7">
        <v>4.8236867751666663</v>
      </c>
      <c r="AI10" s="7">
        <v>4.0120089734999995</v>
      </c>
      <c r="AJ10" s="7">
        <v>10.828385251416666</v>
      </c>
      <c r="AK10" s="7">
        <v>40.298223612333338</v>
      </c>
      <c r="AL10" s="7">
        <v>18.96733978466667</v>
      </c>
      <c r="AM10" s="7">
        <v>66.71382918416667</v>
      </c>
      <c r="AN10" s="34">
        <f t="shared" si="0"/>
        <v>0.23227815440164887</v>
      </c>
      <c r="AO10" s="34">
        <f t="shared" si="1"/>
        <v>0.12637998969593317</v>
      </c>
      <c r="AP10" s="23">
        <v>108.9262778631595</v>
      </c>
      <c r="AQ10" s="23">
        <v>117.803927262093</v>
      </c>
      <c r="AR10" s="23">
        <v>0.24888923203448998</v>
      </c>
      <c r="AS10" s="23">
        <v>0.3170863864147575</v>
      </c>
      <c r="AT10" s="23">
        <v>0.56789740082755702</v>
      </c>
      <c r="AU10" s="23">
        <v>0.62936409235357604</v>
      </c>
      <c r="AV10" s="23">
        <v>0.3100474855108965</v>
      </c>
      <c r="AW10" s="23">
        <v>0.30241098369070002</v>
      </c>
      <c r="AX10" s="23">
        <v>85.5</v>
      </c>
      <c r="AY10" s="23">
        <v>72.5</v>
      </c>
      <c r="AZ10" s="30">
        <f t="shared" si="2"/>
        <v>14.59244984111629</v>
      </c>
      <c r="BA10" s="30">
        <f t="shared" si="2"/>
        <v>20.325111681093961</v>
      </c>
      <c r="BB10" s="30">
        <f t="shared" si="2"/>
        <v>-10.91688825451997</v>
      </c>
      <c r="BC10" s="30">
        <f t="shared" si="2"/>
        <v>4.3771333215897954</v>
      </c>
      <c r="BD10" s="30">
        <f t="shared" si="2"/>
        <v>-46.168742435659169</v>
      </c>
      <c r="BE10" s="30">
        <f t="shared" si="2"/>
        <v>-20.826909536523811</v>
      </c>
      <c r="BF10" s="30">
        <f t="shared" si="2"/>
        <v>-24.355517944781429</v>
      </c>
      <c r="BG10" s="30">
        <f t="shared" si="2"/>
        <v>8.4314703246423832</v>
      </c>
      <c r="BH10" s="32">
        <f t="shared" si="3"/>
        <v>8.1501448255545803</v>
      </c>
      <c r="BI10" s="32">
        <f t="shared" si="4"/>
        <v>27.400604607441213</v>
      </c>
      <c r="BJ10" s="32">
        <f t="shared" si="5"/>
        <v>10.823555705035441</v>
      </c>
      <c r="BK10" s="32">
        <f t="shared" si="6"/>
        <v>-2.4630104022979094</v>
      </c>
      <c r="BL10" s="32">
        <f t="shared" si="7"/>
        <v>-15.204678362573098</v>
      </c>
    </row>
    <row r="11" spans="1:64" x14ac:dyDescent="0.2">
      <c r="A11" s="4" t="s">
        <v>10</v>
      </c>
      <c r="B11" s="11">
        <v>1</v>
      </c>
      <c r="C11" s="11">
        <v>22</v>
      </c>
      <c r="D11" s="11">
        <v>1.78</v>
      </c>
      <c r="E11" s="11">
        <v>77</v>
      </c>
      <c r="F11" s="11">
        <v>7</v>
      </c>
      <c r="G11" s="11">
        <v>2</v>
      </c>
      <c r="H11" s="11">
        <v>7.5</v>
      </c>
      <c r="I11" s="11">
        <v>2</v>
      </c>
      <c r="J11" s="11"/>
      <c r="K11" s="11"/>
      <c r="L11" s="11"/>
      <c r="M11" s="11"/>
      <c r="N11" s="14">
        <v>7.2969999999999997</v>
      </c>
      <c r="O11" s="14">
        <v>7.133</v>
      </c>
      <c r="P11" s="14">
        <v>7.165</v>
      </c>
      <c r="Q11" s="14">
        <v>7.1159999999999997</v>
      </c>
      <c r="R11" s="14">
        <v>7.085</v>
      </c>
      <c r="S11" s="14">
        <v>6.968</v>
      </c>
      <c r="T11" s="14">
        <v>7.0309999999999997</v>
      </c>
      <c r="U11" s="14">
        <v>7.15</v>
      </c>
      <c r="V11" s="14">
        <v>6.6970000000000001</v>
      </c>
      <c r="W11" s="14">
        <v>6.0190000000000001</v>
      </c>
      <c r="X11" s="6">
        <v>3.4425706073581352</v>
      </c>
      <c r="Y11" s="7">
        <v>7.8146697641451581</v>
      </c>
      <c r="Z11" s="7">
        <v>5.177974424218033</v>
      </c>
      <c r="AA11" s="7">
        <v>4.0899409076605391</v>
      </c>
      <c r="AB11" s="7">
        <v>17.475565630416668</v>
      </c>
      <c r="AC11" s="7">
        <v>73.99639913499999</v>
      </c>
      <c r="AD11" s="7">
        <v>20.264930998499999</v>
      </c>
      <c r="AE11" s="7">
        <v>64.279817249166655</v>
      </c>
      <c r="AF11" s="7">
        <v>3.2876517591285226</v>
      </c>
      <c r="AG11" s="7">
        <v>6.3512386721350973</v>
      </c>
      <c r="AH11" s="7">
        <v>5.3928534838558226</v>
      </c>
      <c r="AI11" s="7">
        <v>4.5698181708043304</v>
      </c>
      <c r="AJ11" s="7">
        <v>17.123958130166667</v>
      </c>
      <c r="AK11" s="7">
        <v>69.212976682499999</v>
      </c>
      <c r="AL11" s="7">
        <v>25.490602527500002</v>
      </c>
      <c r="AM11" s="7">
        <v>73.931809896666664</v>
      </c>
      <c r="AN11" s="34">
        <f t="shared" si="0"/>
        <v>0.20670196543992872</v>
      </c>
      <c r="AO11" s="34">
        <f t="shared" si="1"/>
        <v>0.1722343857148686</v>
      </c>
      <c r="AP11" s="23">
        <v>127.48315087087801</v>
      </c>
      <c r="AQ11" s="23">
        <v>123.40640049332499</v>
      </c>
      <c r="AR11" s="23">
        <v>0.22762915795525751</v>
      </c>
      <c r="AS11" s="23">
        <v>0.27208044023915451</v>
      </c>
      <c r="AT11" s="23">
        <v>0.497622787179406</v>
      </c>
      <c r="AU11" s="23">
        <v>0.53594679843244797</v>
      </c>
      <c r="AV11" s="23">
        <v>0.42282321670452105</v>
      </c>
      <c r="AW11" s="23">
        <v>0.30537466651117601</v>
      </c>
      <c r="AX11" s="23">
        <v>94</v>
      </c>
      <c r="AY11" s="23">
        <v>80</v>
      </c>
      <c r="AZ11" s="30">
        <f t="shared" si="2"/>
        <v>-4.5000921084520327</v>
      </c>
      <c r="BA11" s="30">
        <f t="shared" si="2"/>
        <v>-18.726717010160758</v>
      </c>
      <c r="BB11" s="30">
        <f t="shared" si="2"/>
        <v>4.1498671494546873</v>
      </c>
      <c r="BC11" s="30">
        <f t="shared" si="2"/>
        <v>11.733109939191831</v>
      </c>
      <c r="BD11" s="30">
        <f t="shared" si="2"/>
        <v>-2.0119949630587013</v>
      </c>
      <c r="BE11" s="30">
        <f t="shared" si="2"/>
        <v>-6.4643989551073338</v>
      </c>
      <c r="BF11" s="30">
        <f t="shared" si="2"/>
        <v>25.786771883836195</v>
      </c>
      <c r="BG11" s="30">
        <f t="shared" si="2"/>
        <v>15.015588190125323</v>
      </c>
      <c r="BH11" s="32">
        <f t="shared" si="3"/>
        <v>-3.1978738756482183</v>
      </c>
      <c r="BI11" s="32">
        <f t="shared" si="4"/>
        <v>19.527938636329832</v>
      </c>
      <c r="BJ11" s="32">
        <f t="shared" si="5"/>
        <v>7.7014180701546451</v>
      </c>
      <c r="BK11" s="32">
        <f t="shared" si="6"/>
        <v>-27.777223566089297</v>
      </c>
      <c r="BL11" s="32">
        <f t="shared" si="7"/>
        <v>-14.893617021276595</v>
      </c>
    </row>
    <row r="12" spans="1:64" x14ac:dyDescent="0.2">
      <c r="A12" s="4" t="s">
        <v>11</v>
      </c>
      <c r="B12" s="11">
        <v>1</v>
      </c>
      <c r="C12" s="11">
        <v>22</v>
      </c>
      <c r="D12" s="11">
        <v>1.75</v>
      </c>
      <c r="E12" s="11">
        <v>76</v>
      </c>
      <c r="F12" s="11">
        <v>2</v>
      </c>
      <c r="G12" s="11">
        <v>2</v>
      </c>
      <c r="H12" s="11">
        <v>7.5</v>
      </c>
      <c r="I12" s="11">
        <v>2</v>
      </c>
      <c r="J12" s="11"/>
      <c r="K12" s="11"/>
      <c r="L12" s="11"/>
      <c r="M12" s="11"/>
      <c r="N12" s="14">
        <v>7.101</v>
      </c>
      <c r="O12" s="14">
        <v>7.1369999999999996</v>
      </c>
      <c r="P12" s="14">
        <v>7.0190000000000001</v>
      </c>
      <c r="Q12" s="14">
        <v>6.9480000000000004</v>
      </c>
      <c r="R12" s="14">
        <v>6.9219999999999997</v>
      </c>
      <c r="S12" s="14">
        <v>6.9770000000000003</v>
      </c>
      <c r="T12" s="14">
        <v>7.056</v>
      </c>
      <c r="U12" s="14">
        <v>7.0519999999999996</v>
      </c>
      <c r="V12" s="14">
        <v>7.0910000000000002</v>
      </c>
      <c r="W12" s="14">
        <v>7.2140000000000004</v>
      </c>
      <c r="X12" s="6">
        <v>4.9777639896666672</v>
      </c>
      <c r="Y12" s="7">
        <v>7.7064249601666663</v>
      </c>
      <c r="Z12" s="7">
        <v>4.7669753508333335</v>
      </c>
      <c r="AA12" s="7">
        <v>4.9548763926666677</v>
      </c>
      <c r="AB12" s="7">
        <v>34.582774201666673</v>
      </c>
      <c r="AC12" s="7">
        <v>51.486743609166666</v>
      </c>
      <c r="AD12" s="7">
        <v>27.4237209285</v>
      </c>
      <c r="AE12" s="7">
        <v>39.887049608333335</v>
      </c>
      <c r="AF12" s="7">
        <v>5.1114587579999995</v>
      </c>
      <c r="AG12" s="7">
        <v>7.3430489951666669</v>
      </c>
      <c r="AH12" s="7">
        <v>4.4571093988333335</v>
      </c>
      <c r="AI12" s="7">
        <v>4.6423267981666658</v>
      </c>
      <c r="AJ12" s="7">
        <v>41.087351660833335</v>
      </c>
      <c r="AK12" s="7">
        <v>50.407181362499998</v>
      </c>
      <c r="AL12" s="7">
        <v>31.602891908249994</v>
      </c>
      <c r="AM12" s="7">
        <v>44.072878608083343</v>
      </c>
      <c r="AN12" s="34">
        <f t="shared" si="0"/>
        <v>0.51377771975946296</v>
      </c>
      <c r="AO12" s="34">
        <f t="shared" si="1"/>
        <v>0.54293932365003572</v>
      </c>
      <c r="AP12" s="23">
        <v>138.93126646890551</v>
      </c>
      <c r="AQ12" s="23">
        <v>143.41893941603499</v>
      </c>
      <c r="AR12" s="23">
        <v>0.56432594352478804</v>
      </c>
      <c r="AS12" s="23">
        <v>0.34583244362643822</v>
      </c>
      <c r="AT12" s="23">
        <v>0.90407462803800254</v>
      </c>
      <c r="AU12" s="23">
        <v>0.66488116950694798</v>
      </c>
      <c r="AV12" s="23">
        <v>0.28096338093474948</v>
      </c>
      <c r="AW12" s="23">
        <v>0.37831167938594201</v>
      </c>
      <c r="AX12" s="23">
        <v>69.5</v>
      </c>
      <c r="AY12" s="23">
        <v>105</v>
      </c>
      <c r="AZ12" s="30">
        <f t="shared" si="2"/>
        <v>2.6858398391500491</v>
      </c>
      <c r="BA12" s="30">
        <f t="shared" si="2"/>
        <v>-4.7152339363353866</v>
      </c>
      <c r="BB12" s="30">
        <f t="shared" si="2"/>
        <v>-6.5002633576830045</v>
      </c>
      <c r="BC12" s="30">
        <f t="shared" si="2"/>
        <v>-6.3079191029383193</v>
      </c>
      <c r="BD12" s="30">
        <f t="shared" si="2"/>
        <v>18.808720842451041</v>
      </c>
      <c r="BE12" s="30">
        <f t="shared" si="2"/>
        <v>-2.0967770944334183</v>
      </c>
      <c r="BF12" s="30">
        <f t="shared" si="2"/>
        <v>15.239255791167297</v>
      </c>
      <c r="BG12" s="30">
        <f t="shared" si="2"/>
        <v>10.494205615236808</v>
      </c>
      <c r="BH12" s="32">
        <f t="shared" si="3"/>
        <v>3.2301389465371915</v>
      </c>
      <c r="BI12" s="32">
        <f t="shared" si="4"/>
        <v>-38.717606802486564</v>
      </c>
      <c r="BJ12" s="32">
        <f t="shared" si="5"/>
        <v>-26.457269246693222</v>
      </c>
      <c r="BK12" s="32">
        <f t="shared" si="6"/>
        <v>34.648037807389763</v>
      </c>
      <c r="BL12" s="32">
        <f t="shared" si="7"/>
        <v>51.079136690647488</v>
      </c>
    </row>
    <row r="13" spans="1:64" x14ac:dyDescent="0.2">
      <c r="A13" s="4" t="s">
        <v>12</v>
      </c>
      <c r="B13" s="11">
        <v>1</v>
      </c>
      <c r="C13" s="11">
        <v>22</v>
      </c>
      <c r="D13" s="11">
        <v>1.75</v>
      </c>
      <c r="E13" s="11">
        <v>76</v>
      </c>
      <c r="F13" s="11">
        <v>2</v>
      </c>
      <c r="G13" s="11">
        <v>2</v>
      </c>
      <c r="H13" s="11">
        <v>7.5</v>
      </c>
      <c r="I13" s="11">
        <v>2</v>
      </c>
      <c r="J13" s="11"/>
      <c r="K13" s="11"/>
      <c r="L13" s="11"/>
      <c r="M13" s="11"/>
      <c r="N13" s="14">
        <v>7.101</v>
      </c>
      <c r="O13" s="14">
        <v>7.1369999999999996</v>
      </c>
      <c r="P13" s="14">
        <v>7.0190000000000001</v>
      </c>
      <c r="Q13" s="14">
        <v>6.9480000000000004</v>
      </c>
      <c r="R13" s="14">
        <v>6.9219999999999997</v>
      </c>
      <c r="S13" s="14">
        <v>6.9770000000000003</v>
      </c>
      <c r="T13" s="14">
        <v>7.056</v>
      </c>
      <c r="U13" s="14">
        <v>7.0519999999999996</v>
      </c>
      <c r="V13" s="14">
        <v>7.0910000000000002</v>
      </c>
      <c r="W13" s="14">
        <v>7.2140000000000004</v>
      </c>
      <c r="X13" s="6">
        <v>5.4880423297641148</v>
      </c>
      <c r="Y13" s="7">
        <v>8.4178657543660158</v>
      </c>
      <c r="Z13" s="7">
        <v>4.8802952816489835</v>
      </c>
      <c r="AA13" s="7">
        <v>5.767562884118755</v>
      </c>
      <c r="AB13" s="7">
        <v>43.256202533333337</v>
      </c>
      <c r="AC13" s="7">
        <v>46.739095673750001</v>
      </c>
      <c r="AD13" s="7">
        <v>45.9915216375</v>
      </c>
      <c r="AE13" s="7">
        <v>40.847254675833327</v>
      </c>
      <c r="AF13" s="7">
        <v>5.1891305390167233</v>
      </c>
      <c r="AG13" s="7">
        <v>7.0277187748540797</v>
      </c>
      <c r="AH13" s="7">
        <v>4.585604608902397</v>
      </c>
      <c r="AI13" s="7">
        <v>4.7902538170460858</v>
      </c>
      <c r="AJ13" s="7">
        <v>42.326913989999994</v>
      </c>
      <c r="AK13" s="7">
        <v>55.810816819166675</v>
      </c>
      <c r="AL13" s="7">
        <v>48.675426059166675</v>
      </c>
      <c r="AM13" s="7">
        <v>46.741223758083336</v>
      </c>
      <c r="AN13" s="34">
        <f t="shared" si="0"/>
        <v>0.49812082078696596</v>
      </c>
      <c r="AO13" s="34">
        <f t="shared" si="1"/>
        <v>0.44360092364454279</v>
      </c>
      <c r="AP13" s="23">
        <v>148.38345544250001</v>
      </c>
      <c r="AQ13" s="23">
        <v>162.923713927515</v>
      </c>
      <c r="AR13" s="23">
        <v>0.60507139219373007</v>
      </c>
      <c r="AS13" s="23">
        <v>0.3850134663242325</v>
      </c>
      <c r="AT13" s="23">
        <v>1.0017128497766115</v>
      </c>
      <c r="AU13" s="23">
        <v>0.68184904754244902</v>
      </c>
      <c r="AV13" s="23">
        <v>0.25625980116432501</v>
      </c>
      <c r="AW13" s="23">
        <v>0.3806324625710345</v>
      </c>
      <c r="AX13" s="23">
        <v>66.5</v>
      </c>
      <c r="AY13" s="23">
        <v>93.5</v>
      </c>
      <c r="AZ13" s="30">
        <f t="shared" si="2"/>
        <v>-5.4466014069581572</v>
      </c>
      <c r="BA13" s="30">
        <f t="shared" si="2"/>
        <v>-16.514245060167674</v>
      </c>
      <c r="BB13" s="30">
        <f t="shared" si="2"/>
        <v>-6.0383779205879256</v>
      </c>
      <c r="BC13" s="30">
        <f t="shared" si="2"/>
        <v>-16.944922607844187</v>
      </c>
      <c r="BD13" s="30">
        <f t="shared" si="2"/>
        <v>-2.1483359354470153</v>
      </c>
      <c r="BE13" s="30">
        <f t="shared" si="2"/>
        <v>19.409278281161974</v>
      </c>
      <c r="BF13" s="30">
        <f t="shared" si="2"/>
        <v>5.835650411440847</v>
      </c>
      <c r="BG13" s="30">
        <f t="shared" si="2"/>
        <v>14.429290607226756</v>
      </c>
      <c r="BH13" s="32">
        <f t="shared" si="3"/>
        <v>9.7991103129752073</v>
      </c>
      <c r="BI13" s="32">
        <f t="shared" si="4"/>
        <v>-36.368919223178217</v>
      </c>
      <c r="BJ13" s="32">
        <f t="shared" si="5"/>
        <v>-31.931686042112183</v>
      </c>
      <c r="BK13" s="32">
        <f t="shared" si="6"/>
        <v>48.533816401018868</v>
      </c>
      <c r="BL13" s="32">
        <f t="shared" si="7"/>
        <v>40.601503759398497</v>
      </c>
    </row>
    <row r="14" spans="1:64" x14ac:dyDescent="0.2">
      <c r="A14" s="4" t="s">
        <v>13</v>
      </c>
      <c r="B14" s="11">
        <v>1</v>
      </c>
      <c r="C14" s="11">
        <v>25</v>
      </c>
      <c r="D14" s="11">
        <v>1.8</v>
      </c>
      <c r="E14" s="11">
        <v>78.5</v>
      </c>
      <c r="F14" s="11">
        <v>2</v>
      </c>
      <c r="G14" s="11">
        <v>2</v>
      </c>
      <c r="H14" s="11">
        <v>7.5</v>
      </c>
      <c r="I14" s="11">
        <v>1</v>
      </c>
      <c r="J14" s="11">
        <v>7</v>
      </c>
      <c r="K14" s="11">
        <v>0</v>
      </c>
      <c r="L14" s="11"/>
      <c r="M14" s="11">
        <v>1</v>
      </c>
      <c r="N14" s="14">
        <v>7.3730000000000002</v>
      </c>
      <c r="O14" s="14">
        <v>7.2389999999999999</v>
      </c>
      <c r="P14" s="14">
        <v>7.3520000000000003</v>
      </c>
      <c r="Q14" s="14">
        <v>7.2859999999999996</v>
      </c>
      <c r="R14" s="14">
        <v>7.1139999999999999</v>
      </c>
      <c r="S14" s="14">
        <v>7.1340000000000003</v>
      </c>
      <c r="T14" s="14">
        <v>7.0389999999999997</v>
      </c>
      <c r="U14" s="14">
        <v>6.9560000000000004</v>
      </c>
      <c r="V14" s="14">
        <v>6.8920000000000003</v>
      </c>
      <c r="W14" s="14">
        <v>7.0789999999999997</v>
      </c>
      <c r="X14" s="6">
        <v>3.9467461030000006</v>
      </c>
      <c r="Y14" s="7">
        <v>7.8671049218333327</v>
      </c>
      <c r="Z14" s="7">
        <v>5.3734066448333335</v>
      </c>
      <c r="AA14" s="7">
        <v>4.044187616166667</v>
      </c>
      <c r="AB14" s="7">
        <v>36.292146501499985</v>
      </c>
      <c r="AC14" s="7">
        <v>40.687571505000001</v>
      </c>
      <c r="AD14" s="7">
        <v>30.514083138833328</v>
      </c>
      <c r="AE14" s="7">
        <v>61.223043367500004</v>
      </c>
      <c r="AF14" s="7">
        <v>4.0914735156666673</v>
      </c>
      <c r="AG14" s="7">
        <v>6.3271434540000007</v>
      </c>
      <c r="AH14" s="7">
        <v>6.0338999290000004</v>
      </c>
      <c r="AI14" s="7">
        <v>4.4008158518333325</v>
      </c>
      <c r="AJ14" s="7">
        <v>38.665000716250006</v>
      </c>
      <c r="AK14" s="7">
        <v>46.77633908</v>
      </c>
      <c r="AL14" s="7">
        <v>33.491649482</v>
      </c>
      <c r="AM14" s="7">
        <v>68.141325099166679</v>
      </c>
      <c r="AN14" s="34">
        <f t="shared" si="0"/>
        <v>0.39561023855477367</v>
      </c>
      <c r="AO14" s="34">
        <f t="shared" si="1"/>
        <v>0.38043755853442185</v>
      </c>
      <c r="AP14" s="23">
        <v>198.020787337006</v>
      </c>
      <c r="AQ14" s="23">
        <v>169.41653272978201</v>
      </c>
      <c r="AR14" s="23">
        <v>0.65048572261929349</v>
      </c>
      <c r="AS14" s="23">
        <v>0.79797094629215104</v>
      </c>
      <c r="AT14" s="23">
        <v>1.1408668401791848</v>
      </c>
      <c r="AU14" s="23">
        <v>1.0943410491887851</v>
      </c>
      <c r="AV14" s="23">
        <v>0.65255695399368707</v>
      </c>
      <c r="AW14" s="23">
        <v>0.37418680935002152</v>
      </c>
      <c r="AX14" s="23">
        <v>73</v>
      </c>
      <c r="AY14" s="23">
        <v>56</v>
      </c>
      <c r="AZ14" s="30">
        <f t="shared" si="2"/>
        <v>3.6670059053623048</v>
      </c>
      <c r="BA14" s="30">
        <f t="shared" si="2"/>
        <v>-19.574690856855419</v>
      </c>
      <c r="BB14" s="30">
        <f t="shared" si="2"/>
        <v>12.291890932947497</v>
      </c>
      <c r="BC14" s="30">
        <f t="shared" si="2"/>
        <v>8.8182910763348783</v>
      </c>
      <c r="BD14" s="30">
        <f t="shared" si="2"/>
        <v>6.5382030094360735</v>
      </c>
      <c r="BE14" s="30">
        <f t="shared" si="2"/>
        <v>14.96468663471784</v>
      </c>
      <c r="BF14" s="30">
        <f t="shared" si="2"/>
        <v>9.7580069164107144</v>
      </c>
      <c r="BG14" s="30">
        <f t="shared" si="2"/>
        <v>11.300127127197364</v>
      </c>
      <c r="BH14" s="32">
        <f t="shared" si="3"/>
        <v>-14.445076697197056</v>
      </c>
      <c r="BI14" s="32">
        <f t="shared" si="4"/>
        <v>22.673091590539869</v>
      </c>
      <c r="BJ14" s="32">
        <f t="shared" si="5"/>
        <v>-4.0781087986650943</v>
      </c>
      <c r="BK14" s="32">
        <f t="shared" si="6"/>
        <v>-42.658367662780059</v>
      </c>
      <c r="BL14" s="32">
        <f t="shared" si="7"/>
        <v>-23.287671232876711</v>
      </c>
    </row>
    <row r="15" spans="1:64" x14ac:dyDescent="0.2">
      <c r="A15" s="4" t="s">
        <v>14</v>
      </c>
      <c r="B15" s="11">
        <v>1</v>
      </c>
      <c r="C15" s="11">
        <v>25</v>
      </c>
      <c r="D15" s="11">
        <v>1.8</v>
      </c>
      <c r="E15" s="11">
        <v>78.5</v>
      </c>
      <c r="F15" s="11">
        <v>2</v>
      </c>
      <c r="G15" s="11">
        <v>2</v>
      </c>
      <c r="H15" s="11">
        <v>7.5</v>
      </c>
      <c r="I15" s="11">
        <v>2</v>
      </c>
      <c r="J15" s="11"/>
      <c r="K15" s="11"/>
      <c r="L15" s="11"/>
      <c r="M15" s="11"/>
      <c r="N15" s="14">
        <v>7.3730000000000002</v>
      </c>
      <c r="O15" s="14">
        <v>7.2389999999999999</v>
      </c>
      <c r="P15" s="14">
        <v>7.3520000000000003</v>
      </c>
      <c r="Q15" s="14">
        <v>7.2859999999999996</v>
      </c>
      <c r="R15" s="14">
        <v>7.1139999999999999</v>
      </c>
      <c r="S15" s="14">
        <v>7.1340000000000003</v>
      </c>
      <c r="T15" s="14">
        <v>7.0389999999999997</v>
      </c>
      <c r="U15" s="14">
        <v>6.9560000000000004</v>
      </c>
      <c r="V15" s="14">
        <v>6.8920000000000003</v>
      </c>
      <c r="W15" s="14">
        <v>7.0789999999999997</v>
      </c>
      <c r="X15" s="6">
        <v>4.0702944203419307</v>
      </c>
      <c r="Y15" s="7">
        <v>6.7850845585104089</v>
      </c>
      <c r="Z15" s="7">
        <v>6.2227344196272325</v>
      </c>
      <c r="AA15" s="7">
        <v>4.9586937009357381</v>
      </c>
      <c r="AB15" s="7">
        <v>28.171256437083336</v>
      </c>
      <c r="AC15" s="7">
        <v>49.652578500000004</v>
      </c>
      <c r="AD15" s="7">
        <v>49.703543270833329</v>
      </c>
      <c r="AE15" s="7">
        <v>59.159765576666672</v>
      </c>
      <c r="AF15" s="7">
        <v>3.8676447607789912</v>
      </c>
      <c r="AG15" s="7">
        <v>7.7712340838596532</v>
      </c>
      <c r="AH15" s="7">
        <v>6.0815138080127626</v>
      </c>
      <c r="AI15" s="7">
        <v>4.5067371617569219</v>
      </c>
      <c r="AJ15" s="7">
        <v>30.731581190999997</v>
      </c>
      <c r="AK15" s="7">
        <v>39.529005511666668</v>
      </c>
      <c r="AL15" s="7">
        <v>41.336369812666668</v>
      </c>
      <c r="AM15" s="7">
        <v>79.740341830000006</v>
      </c>
      <c r="AN15" s="34">
        <f t="shared" si="0"/>
        <v>0.25877641177108385</v>
      </c>
      <c r="AO15" s="34">
        <f t="shared" si="1"/>
        <v>0.25381909348263454</v>
      </c>
      <c r="AP15" s="23">
        <v>174.53770266269601</v>
      </c>
      <c r="AQ15" s="23">
        <v>151.43561612206048</v>
      </c>
      <c r="AR15" s="23">
        <v>0.70656643928942242</v>
      </c>
      <c r="AS15" s="23">
        <v>0.73580094811014307</v>
      </c>
      <c r="AT15" s="23">
        <v>1.079343951262365</v>
      </c>
      <c r="AU15" s="23">
        <v>1.0162567053824709</v>
      </c>
      <c r="AV15" s="23">
        <v>0.43738426088481103</v>
      </c>
      <c r="AW15" s="23">
        <v>0.314740129854019</v>
      </c>
      <c r="AX15" s="23">
        <v>60.5</v>
      </c>
      <c r="AY15" s="23">
        <v>57</v>
      </c>
      <c r="AZ15" s="30">
        <f t="shared" si="2"/>
        <v>-4.9787469562439064</v>
      </c>
      <c r="BA15" s="30">
        <f t="shared" si="2"/>
        <v>14.534078637418524</v>
      </c>
      <c r="BB15" s="30">
        <f t="shared" si="2"/>
        <v>-2.2694301586942798</v>
      </c>
      <c r="BC15" s="30">
        <f t="shared" si="2"/>
        <v>-9.1144274366760971</v>
      </c>
      <c r="BD15" s="30">
        <f t="shared" si="2"/>
        <v>9.0884294054643853</v>
      </c>
      <c r="BE15" s="30">
        <f t="shared" si="2"/>
        <v>-20.388816239086829</v>
      </c>
      <c r="BF15" s="30">
        <f t="shared" si="2"/>
        <v>-16.834158910108577</v>
      </c>
      <c r="BG15" s="30">
        <f t="shared" si="2"/>
        <v>34.788130163670836</v>
      </c>
      <c r="BH15" s="32">
        <f t="shared" si="3"/>
        <v>-13.236158255893638</v>
      </c>
      <c r="BI15" s="32">
        <f t="shared" si="4"/>
        <v>4.1375456284225898</v>
      </c>
      <c r="BJ15" s="32">
        <f t="shared" si="5"/>
        <v>-5.8449621926457596</v>
      </c>
      <c r="BK15" s="32">
        <f t="shared" si="6"/>
        <v>-28.040362216666832</v>
      </c>
      <c r="BL15" s="32">
        <f t="shared" si="7"/>
        <v>-5.785123966942149</v>
      </c>
    </row>
    <row r="16" spans="1:64" x14ac:dyDescent="0.2">
      <c r="A16" s="4" t="s">
        <v>15</v>
      </c>
      <c r="B16" s="11">
        <v>1</v>
      </c>
      <c r="C16" s="11">
        <v>24</v>
      </c>
      <c r="D16" s="11">
        <v>1.87</v>
      </c>
      <c r="E16" s="11">
        <v>80</v>
      </c>
      <c r="F16" s="11">
        <v>3</v>
      </c>
      <c r="G16" s="11">
        <v>2</v>
      </c>
      <c r="H16" s="11">
        <v>7.5</v>
      </c>
      <c r="I16" s="11">
        <v>2</v>
      </c>
      <c r="J16" s="11"/>
      <c r="K16" s="11"/>
      <c r="L16" s="11"/>
      <c r="M16" s="11"/>
      <c r="N16" s="14">
        <v>6.9989999999999997</v>
      </c>
      <c r="O16" s="14">
        <v>7.0750000000000002</v>
      </c>
      <c r="P16" s="14">
        <v>6.8289999999999997</v>
      </c>
      <c r="Q16" s="14">
        <v>6.9729999999999999</v>
      </c>
      <c r="R16" s="14">
        <v>6.9420000000000002</v>
      </c>
      <c r="S16" s="14">
        <v>6.8869999999999996</v>
      </c>
      <c r="T16" s="14">
        <v>6.7839999999999998</v>
      </c>
      <c r="U16" s="14">
        <v>6.8819999999999997</v>
      </c>
      <c r="V16" s="14">
        <v>6.8259999999999996</v>
      </c>
      <c r="W16" s="14">
        <v>6.7450000000000001</v>
      </c>
      <c r="X16" s="6">
        <v>4.9308538240000006</v>
      </c>
      <c r="Y16" s="7">
        <v>7.7896757441666669</v>
      </c>
      <c r="Z16" s="7">
        <v>4.4665869803333331</v>
      </c>
      <c r="AA16" s="7">
        <v>6.8710016305000003</v>
      </c>
      <c r="AB16" s="7">
        <v>24.670802950083331</v>
      </c>
      <c r="AC16" s="7">
        <v>72.655240550000002</v>
      </c>
      <c r="AD16" s="7">
        <v>30.542898589083336</v>
      </c>
      <c r="AE16" s="7">
        <v>61.884894998333323</v>
      </c>
      <c r="AF16" s="7">
        <v>6.7276388796666673</v>
      </c>
      <c r="AG16" s="7">
        <v>7.6956631023333326</v>
      </c>
      <c r="AH16" s="7">
        <v>5.724622930333334</v>
      </c>
      <c r="AI16" s="7">
        <v>5.1329088008333343</v>
      </c>
      <c r="AJ16" s="7">
        <v>21.939422133083333</v>
      </c>
      <c r="AK16" s="7">
        <v>54.579996465833332</v>
      </c>
      <c r="AL16" s="7">
        <v>39.207390997499999</v>
      </c>
      <c r="AM16" s="7">
        <v>52.983636544750006</v>
      </c>
      <c r="AN16" s="34">
        <f t="shared" si="0"/>
        <v>0.26691974342923269</v>
      </c>
      <c r="AO16" s="34">
        <f t="shared" si="1"/>
        <v>0.23797784576192915</v>
      </c>
      <c r="AP16" s="23">
        <v>150.77512498837149</v>
      </c>
      <c r="AQ16" s="23">
        <v>153.0413838725735</v>
      </c>
      <c r="AR16" s="23">
        <v>0.71341459668740503</v>
      </c>
      <c r="AS16" s="23">
        <v>0.71470573037423046</v>
      </c>
      <c r="AT16" s="23">
        <v>1.0914094531526799</v>
      </c>
      <c r="AU16" s="23">
        <v>1.0254698422492685</v>
      </c>
      <c r="AV16" s="23">
        <v>0.32857238175056203</v>
      </c>
      <c r="AW16" s="23">
        <v>0.265141274407171</v>
      </c>
      <c r="AX16" s="23">
        <v>61</v>
      </c>
      <c r="AY16" s="23">
        <v>58</v>
      </c>
      <c r="AZ16" s="30">
        <f t="shared" si="2"/>
        <v>36.439633373862243</v>
      </c>
      <c r="BA16" s="30">
        <f t="shared" si="2"/>
        <v>-1.2068877437387047</v>
      </c>
      <c r="BB16" s="30">
        <f t="shared" si="2"/>
        <v>28.165486433807587</v>
      </c>
      <c r="BC16" s="30">
        <f t="shared" si="2"/>
        <v>-25.296061959167162</v>
      </c>
      <c r="BD16" s="30">
        <f t="shared" si="2"/>
        <v>-11.071308957906343</v>
      </c>
      <c r="BE16" s="30">
        <f t="shared" si="2"/>
        <v>-24.878100942667196</v>
      </c>
      <c r="BF16" s="30">
        <f t="shared" si="2"/>
        <v>28.368271541567218</v>
      </c>
      <c r="BG16" s="30">
        <f t="shared" si="2"/>
        <v>-14.38357203938545</v>
      </c>
      <c r="BH16" s="32">
        <f t="shared" si="3"/>
        <v>1.5030721310141855</v>
      </c>
      <c r="BI16" s="32">
        <f t="shared" si="4"/>
        <v>0.18097943227129712</v>
      </c>
      <c r="BJ16" s="32">
        <f t="shared" si="5"/>
        <v>-6.0416932172372286</v>
      </c>
      <c r="BK16" s="32">
        <f t="shared" si="6"/>
        <v>-19.305063622646525</v>
      </c>
      <c r="BL16" s="32">
        <f t="shared" si="7"/>
        <v>-4.918032786885246</v>
      </c>
    </row>
    <row r="17" spans="1:64" x14ac:dyDescent="0.2">
      <c r="A17" s="4" t="s">
        <v>16</v>
      </c>
      <c r="B17" s="11">
        <v>1</v>
      </c>
      <c r="C17" s="11">
        <v>24</v>
      </c>
      <c r="D17" s="11">
        <v>1.87</v>
      </c>
      <c r="E17" s="11">
        <v>80</v>
      </c>
      <c r="F17" s="11">
        <v>3</v>
      </c>
      <c r="G17" s="11">
        <v>2</v>
      </c>
      <c r="H17" s="11">
        <v>7.5</v>
      </c>
      <c r="I17" s="11">
        <v>2</v>
      </c>
      <c r="J17" s="11"/>
      <c r="K17" s="11"/>
      <c r="L17" s="11"/>
      <c r="M17" s="11"/>
      <c r="N17" s="14">
        <v>6.9989999999999997</v>
      </c>
      <c r="O17" s="14">
        <v>7.0750000000000002</v>
      </c>
      <c r="P17" s="14">
        <v>6.8289999999999997</v>
      </c>
      <c r="Q17" s="14">
        <v>6.9729999999999999</v>
      </c>
      <c r="R17" s="14">
        <v>6.9420000000000002</v>
      </c>
      <c r="S17" s="14">
        <v>6.8869999999999996</v>
      </c>
      <c r="T17" s="14">
        <v>6.7839999999999998</v>
      </c>
      <c r="U17" s="14">
        <v>6.8819999999999997</v>
      </c>
      <c r="V17" s="14">
        <v>6.8259999999999996</v>
      </c>
      <c r="W17" s="14">
        <v>6.7450000000000001</v>
      </c>
      <c r="X17" s="6">
        <v>4.7452687642837175</v>
      </c>
      <c r="Y17" s="7">
        <v>6.8636267506440625</v>
      </c>
      <c r="Z17" s="7">
        <v>5.8927342391873196</v>
      </c>
      <c r="AA17" s="7">
        <v>5.2601151842558291</v>
      </c>
      <c r="AB17" s="7">
        <v>32.436415877500011</v>
      </c>
      <c r="AC17" s="7">
        <v>57.433079707499999</v>
      </c>
      <c r="AD17" s="7">
        <v>41.418958740666667</v>
      </c>
      <c r="AE17" s="7">
        <v>122.78749586166666</v>
      </c>
      <c r="AF17" s="7">
        <v>5.5506168490682217</v>
      </c>
      <c r="AG17" s="7">
        <v>7.2129157483200981</v>
      </c>
      <c r="AH17" s="7">
        <v>6.0991441005087124</v>
      </c>
      <c r="AI17" s="7">
        <v>4.7813265434879471</v>
      </c>
      <c r="AJ17" s="7">
        <v>24.544365068000001</v>
      </c>
      <c r="AK17" s="7">
        <v>82.79677721249999</v>
      </c>
      <c r="AL17" s="7">
        <v>40.601241476499993</v>
      </c>
      <c r="AM17" s="7">
        <v>81.856623944166671</v>
      </c>
      <c r="AN17" s="34">
        <f t="shared" si="0"/>
        <v>0.19753435366504221</v>
      </c>
      <c r="AO17" s="34">
        <f t="shared" si="1"/>
        <v>0.20043110325078195</v>
      </c>
      <c r="AP17" s="23">
        <v>182.68253922775648</v>
      </c>
      <c r="AQ17" s="23">
        <v>169.5377673234255</v>
      </c>
      <c r="AR17" s="23">
        <v>0.71835401291270595</v>
      </c>
      <c r="AS17" s="23">
        <v>0.76647944538224899</v>
      </c>
      <c r="AT17" s="23">
        <v>1.1897657000539499</v>
      </c>
      <c r="AU17" s="23">
        <v>1.07440035647221</v>
      </c>
      <c r="AV17" s="23">
        <v>0.4356533000424615</v>
      </c>
      <c r="AW17" s="23">
        <v>0.329118277437701</v>
      </c>
      <c r="AX17" s="23">
        <v>63</v>
      </c>
      <c r="AY17" s="23">
        <v>57</v>
      </c>
      <c r="AZ17" s="30">
        <f t="shared" si="2"/>
        <v>16.971601078660271</v>
      </c>
      <c r="BA17" s="30">
        <f t="shared" si="2"/>
        <v>5.0889859015608527</v>
      </c>
      <c r="BB17" s="30">
        <f t="shared" si="2"/>
        <v>3.5027858536152001</v>
      </c>
      <c r="BC17" s="30">
        <f t="shared" si="2"/>
        <v>-9.1022463196424912</v>
      </c>
      <c r="BD17" s="30">
        <f t="shared" si="2"/>
        <v>-24.330834945837665</v>
      </c>
      <c r="BE17" s="30">
        <f t="shared" si="2"/>
        <v>44.162175586220265</v>
      </c>
      <c r="BF17" s="30">
        <f t="shared" si="2"/>
        <v>-1.9742583807733662</v>
      </c>
      <c r="BG17" s="30">
        <f t="shared" si="2"/>
        <v>-33.334723238930636</v>
      </c>
      <c r="BH17" s="32">
        <f t="shared" si="3"/>
        <v>-7.1954177776908113</v>
      </c>
      <c r="BI17" s="32">
        <f t="shared" si="4"/>
        <v>6.6994033031720841</v>
      </c>
      <c r="BJ17" s="32">
        <f t="shared" si="5"/>
        <v>-9.6964758335619052</v>
      </c>
      <c r="BK17" s="32">
        <f t="shared" si="6"/>
        <v>-24.45408369324344</v>
      </c>
      <c r="BL17" s="32">
        <f t="shared" si="7"/>
        <v>-9.5238095238095237</v>
      </c>
    </row>
    <row r="18" spans="1:64" x14ac:dyDescent="0.2">
      <c r="A18" s="4" t="s">
        <v>17</v>
      </c>
      <c r="B18" s="11">
        <v>1</v>
      </c>
      <c r="C18" s="11">
        <v>26</v>
      </c>
      <c r="D18" s="11">
        <v>1.8</v>
      </c>
      <c r="E18" s="11">
        <v>81</v>
      </c>
      <c r="F18" s="11">
        <v>6</v>
      </c>
      <c r="G18" s="11">
        <v>2</v>
      </c>
      <c r="H18" s="11">
        <v>7.5</v>
      </c>
      <c r="I18" s="11">
        <v>2</v>
      </c>
      <c r="J18" s="11"/>
      <c r="K18" s="11"/>
      <c r="L18" s="11"/>
      <c r="M18" s="11"/>
      <c r="N18" s="14">
        <v>6.8689999999999998</v>
      </c>
      <c r="O18" s="14">
        <v>7.2309999999999999</v>
      </c>
      <c r="P18" s="14">
        <v>7.1479999999999997</v>
      </c>
      <c r="Q18" s="14">
        <v>7.0220000000000002</v>
      </c>
      <c r="R18" s="14">
        <v>7.0819999999999999</v>
      </c>
      <c r="S18" s="14">
        <v>7.1109999999999998</v>
      </c>
      <c r="T18" s="14">
        <v>6.7370000000000001</v>
      </c>
      <c r="U18" s="14">
        <v>6.8719999999999999</v>
      </c>
      <c r="V18" s="14">
        <v>6.7210000000000001</v>
      </c>
      <c r="W18" s="14">
        <v>6.8540000000000001</v>
      </c>
      <c r="X18" s="6">
        <v>4.0180257024999992</v>
      </c>
      <c r="Y18" s="7">
        <v>7.7664815076666667</v>
      </c>
      <c r="Z18" s="7">
        <v>5.4747167206666667</v>
      </c>
      <c r="AA18" s="7">
        <v>4.6226662316666669</v>
      </c>
      <c r="AB18" s="7">
        <v>28.688604625416666</v>
      </c>
      <c r="AC18" s="7">
        <v>64.765877129166682</v>
      </c>
      <c r="AD18" s="7">
        <v>44.324666750833345</v>
      </c>
      <c r="AE18" s="7">
        <v>45.205314359166664</v>
      </c>
      <c r="AF18" s="7">
        <v>4.221765353166667</v>
      </c>
      <c r="AG18" s="7">
        <v>7.8757062854999988</v>
      </c>
      <c r="AH18" s="7">
        <v>6.175167679166667</v>
      </c>
      <c r="AI18" s="7">
        <v>3.6094594680999998</v>
      </c>
      <c r="AJ18" s="7">
        <v>24.093886196749999</v>
      </c>
      <c r="AK18" s="7">
        <v>67.036693980833334</v>
      </c>
      <c r="AL18" s="7">
        <v>43.783343063333334</v>
      </c>
      <c r="AM18" s="7">
        <v>52.884007611666661</v>
      </c>
      <c r="AN18" s="34">
        <f t="shared" si="0"/>
        <v>0.320435727448314</v>
      </c>
      <c r="AO18" s="34">
        <f t="shared" si="1"/>
        <v>0.24924533493997092</v>
      </c>
      <c r="AP18" s="23">
        <v>149.009173460314</v>
      </c>
      <c r="AQ18" s="23">
        <v>119.920167182798</v>
      </c>
      <c r="AR18" s="23">
        <v>0.22435709231136999</v>
      </c>
      <c r="AS18" s="23">
        <v>0.22556122470989298</v>
      </c>
      <c r="AT18" s="23">
        <v>0.61552023888469942</v>
      </c>
      <c r="AU18" s="23">
        <v>0.57898840978565302</v>
      </c>
      <c r="AV18" s="23">
        <v>0.57680259638255293</v>
      </c>
      <c r="AW18" s="23">
        <v>0.44520954566841853</v>
      </c>
      <c r="AX18" s="23">
        <v>125</v>
      </c>
      <c r="AY18" s="23">
        <v>117.5</v>
      </c>
      <c r="AZ18" s="30">
        <f t="shared" si="2"/>
        <v>5.0706408010257826</v>
      </c>
      <c r="BA18" s="30">
        <f t="shared" si="2"/>
        <v>1.4063611395393287</v>
      </c>
      <c r="BB18" s="30">
        <f t="shared" si="2"/>
        <v>12.794286795805302</v>
      </c>
      <c r="BC18" s="30">
        <f t="shared" si="2"/>
        <v>-21.918233175172656</v>
      </c>
      <c r="BD18" s="30">
        <f t="shared" si="2"/>
        <v>-16.015830984669002</v>
      </c>
      <c r="BE18" s="30">
        <f t="shared" si="2"/>
        <v>3.5061933109279417</v>
      </c>
      <c r="BF18" s="30">
        <f t="shared" si="2"/>
        <v>-1.2212696161778442</v>
      </c>
      <c r="BG18" s="30">
        <f t="shared" si="2"/>
        <v>16.986262259987853</v>
      </c>
      <c r="BH18" s="32">
        <f t="shared" si="3"/>
        <v>-19.521621120369044</v>
      </c>
      <c r="BI18" s="32">
        <f t="shared" si="4"/>
        <v>0.53670351408006989</v>
      </c>
      <c r="BJ18" s="32">
        <f t="shared" si="5"/>
        <v>-5.9351141995331886</v>
      </c>
      <c r="BK18" s="32">
        <f t="shared" si="6"/>
        <v>-22.814226485703596</v>
      </c>
      <c r="BL18" s="32">
        <f t="shared" si="7"/>
        <v>-6</v>
      </c>
    </row>
    <row r="19" spans="1:64" x14ac:dyDescent="0.2">
      <c r="A19" s="4" t="s">
        <v>18</v>
      </c>
      <c r="B19" s="11">
        <v>1</v>
      </c>
      <c r="C19" s="11">
        <v>26</v>
      </c>
      <c r="D19" s="11">
        <v>1.8</v>
      </c>
      <c r="E19" s="11">
        <v>81</v>
      </c>
      <c r="F19" s="11">
        <v>6</v>
      </c>
      <c r="G19" s="11">
        <v>2</v>
      </c>
      <c r="H19" s="11">
        <v>7.5</v>
      </c>
      <c r="I19" s="11">
        <v>2</v>
      </c>
      <c r="J19" s="11"/>
      <c r="K19" s="11"/>
      <c r="L19" s="11"/>
      <c r="M19" s="11"/>
      <c r="N19" s="14">
        <v>6.8689999999999998</v>
      </c>
      <c r="O19" s="14">
        <v>7.2309999999999999</v>
      </c>
      <c r="P19" s="14">
        <v>7.1479999999999997</v>
      </c>
      <c r="Q19" s="14">
        <v>7.0220000000000002</v>
      </c>
      <c r="R19" s="14">
        <v>7.0819999999999999</v>
      </c>
      <c r="S19" s="14">
        <v>7.1109999999999998</v>
      </c>
      <c r="T19" s="14">
        <v>6.7370000000000001</v>
      </c>
      <c r="U19" s="14">
        <v>6.8719999999999999</v>
      </c>
      <c r="V19" s="14">
        <v>6.7210000000000001</v>
      </c>
      <c r="W19" s="14">
        <v>6.8540000000000001</v>
      </c>
      <c r="X19" s="6">
        <v>4.8687478187090525</v>
      </c>
      <c r="Y19" s="7">
        <v>8.1694756767474708</v>
      </c>
      <c r="Z19" s="7">
        <v>4.9341843509059951</v>
      </c>
      <c r="AA19" s="7">
        <v>4.5954566773119216</v>
      </c>
      <c r="AB19" s="7">
        <v>34.092069618916668</v>
      </c>
      <c r="AC19" s="7">
        <v>59.242874325833327</v>
      </c>
      <c r="AD19" s="7">
        <v>34.10351551283334</v>
      </c>
      <c r="AE19" s="7">
        <v>70.332388481666669</v>
      </c>
      <c r="AF19" s="7">
        <v>4.3261174394543875</v>
      </c>
      <c r="AG19" s="7">
        <v>7.6810400729600108</v>
      </c>
      <c r="AH19" s="7">
        <v>4.9377615928363685</v>
      </c>
      <c r="AI19" s="7">
        <v>3.8962546903825857</v>
      </c>
      <c r="AJ19" s="7">
        <v>36.369558072583331</v>
      </c>
      <c r="AK19" s="7">
        <v>52.655790496666668</v>
      </c>
      <c r="AL19" s="7">
        <v>32.947721487750002</v>
      </c>
      <c r="AM19" s="7">
        <v>48.942558560833334</v>
      </c>
      <c r="AN19" s="34">
        <f t="shared" si="0"/>
        <v>0.32644012561725982</v>
      </c>
      <c r="AO19" s="34">
        <f t="shared" si="1"/>
        <v>0.44412545727046282</v>
      </c>
      <c r="AP19" s="23">
        <v>154.2038307406545</v>
      </c>
      <c r="AQ19" s="23">
        <v>140.252486496247</v>
      </c>
      <c r="AR19" s="23">
        <v>0.33617830979437002</v>
      </c>
      <c r="AS19" s="23">
        <v>0.24740947272792801</v>
      </c>
      <c r="AT19" s="23">
        <v>0.77989083477458498</v>
      </c>
      <c r="AU19" s="23">
        <v>0.62922223957972701</v>
      </c>
      <c r="AV19" s="23">
        <v>0.44416184825801652</v>
      </c>
      <c r="AW19" s="23">
        <v>0.48640992394802551</v>
      </c>
      <c r="AX19" s="23">
        <v>94.5</v>
      </c>
      <c r="AY19" s="23">
        <v>105.5</v>
      </c>
      <c r="AZ19" s="30">
        <f t="shared" si="2"/>
        <v>-11.145173244946239</v>
      </c>
      <c r="BA19" s="30">
        <f t="shared" si="2"/>
        <v>-5.9787876617061153</v>
      </c>
      <c r="BB19" s="30">
        <f t="shared" si="2"/>
        <v>7.2499154388437376E-2</v>
      </c>
      <c r="BC19" s="30">
        <f t="shared" si="2"/>
        <v>-15.215070797671604</v>
      </c>
      <c r="BD19" s="30">
        <f t="shared" si="2"/>
        <v>6.6804053820274767</v>
      </c>
      <c r="BE19" s="30">
        <f t="shared" si="2"/>
        <v>-11.118778256669271</v>
      </c>
      <c r="BF19" s="30">
        <f t="shared" si="2"/>
        <v>-3.389075899369983</v>
      </c>
      <c r="BG19" s="30">
        <f t="shared" si="2"/>
        <v>-30.412489014799998</v>
      </c>
      <c r="BH19" s="32">
        <f t="shared" si="3"/>
        <v>-9.0473396007076907</v>
      </c>
      <c r="BI19" s="32">
        <f t="shared" si="4"/>
        <v>-26.40528388661933</v>
      </c>
      <c r="BJ19" s="32">
        <f t="shared" si="5"/>
        <v>-19.319190388794137</v>
      </c>
      <c r="BK19" s="32">
        <f t="shared" si="6"/>
        <v>9.5118650680386239</v>
      </c>
      <c r="BL19" s="32">
        <f t="shared" si="7"/>
        <v>11.640211640211639</v>
      </c>
    </row>
    <row r="20" spans="1:64" x14ac:dyDescent="0.2">
      <c r="A20" s="4" t="s">
        <v>19</v>
      </c>
      <c r="B20" s="11">
        <v>1</v>
      </c>
      <c r="C20" s="11">
        <v>25</v>
      </c>
      <c r="D20" s="11">
        <v>1.8</v>
      </c>
      <c r="E20" s="11">
        <v>78</v>
      </c>
      <c r="F20" s="11">
        <v>3</v>
      </c>
      <c r="G20" s="11">
        <v>2</v>
      </c>
      <c r="H20" s="11">
        <v>7.5</v>
      </c>
      <c r="I20" s="11">
        <v>2</v>
      </c>
      <c r="J20" s="11"/>
      <c r="K20" s="11"/>
      <c r="L20" s="11"/>
      <c r="M20" s="11"/>
      <c r="N20" s="14">
        <v>7.4619999999999997</v>
      </c>
      <c r="O20" s="14">
        <v>7.407</v>
      </c>
      <c r="P20" s="14">
        <v>7.2409999999999997</v>
      </c>
      <c r="Q20" s="14">
        <v>7.2850000000000001</v>
      </c>
      <c r="R20" s="14">
        <v>7.101</v>
      </c>
      <c r="S20" s="14">
        <v>6.944</v>
      </c>
      <c r="T20" s="14">
        <v>6.9279999999999999</v>
      </c>
      <c r="U20" s="14">
        <v>7.0759999999999996</v>
      </c>
      <c r="V20" s="14">
        <v>6.9349999999999996</v>
      </c>
      <c r="W20" s="14">
        <v>6.9850000000000003</v>
      </c>
      <c r="X20" s="6">
        <v>3.2495199260833334</v>
      </c>
      <c r="Y20" s="7">
        <v>5.287224606833334</v>
      </c>
      <c r="Z20" s="7">
        <v>4.3419874801666669</v>
      </c>
      <c r="AA20" s="7">
        <v>3.6048761671666671</v>
      </c>
      <c r="AB20" s="7">
        <v>18.935934859</v>
      </c>
      <c r="AC20" s="7">
        <v>65.938903139999994</v>
      </c>
      <c r="AD20" s="7">
        <v>34.237533315749999</v>
      </c>
      <c r="AE20" s="7">
        <v>60.940673825000005</v>
      </c>
      <c r="AF20" s="7">
        <v>3.3615297079833333</v>
      </c>
      <c r="AG20" s="7">
        <v>5.8522316203333329</v>
      </c>
      <c r="AH20" s="7">
        <v>6.0707185424999999</v>
      </c>
      <c r="AI20" s="7">
        <v>3.2820596734833334</v>
      </c>
      <c r="AJ20" s="7">
        <v>17.08889626725</v>
      </c>
      <c r="AK20" s="7">
        <v>84.00440051166666</v>
      </c>
      <c r="AL20" s="7">
        <v>24.275433492583335</v>
      </c>
      <c r="AM20" s="7">
        <v>58.564350606666672</v>
      </c>
      <c r="AN20" s="34">
        <f t="shared" si="0"/>
        <v>0.19895242228084256</v>
      </c>
      <c r="AO20" s="34">
        <f t="shared" si="1"/>
        <v>0.20628851768584841</v>
      </c>
      <c r="AP20" s="23">
        <v>137.40625152368199</v>
      </c>
      <c r="AQ20" s="23">
        <v>139.302847416558</v>
      </c>
      <c r="AR20" s="23">
        <v>0.4994978231653715</v>
      </c>
      <c r="AS20" s="23">
        <v>0.58187522320191698</v>
      </c>
      <c r="AT20" s="23">
        <v>0.83523371897196141</v>
      </c>
      <c r="AU20" s="23">
        <v>0.82911411649507349</v>
      </c>
      <c r="AV20" s="23">
        <v>0.20909458572256451</v>
      </c>
      <c r="AW20" s="23">
        <v>0.27244230830067151</v>
      </c>
      <c r="AX20" s="23">
        <v>65.5</v>
      </c>
      <c r="AY20" s="23">
        <v>59</v>
      </c>
      <c r="AZ20" s="30">
        <f t="shared" si="2"/>
        <v>3.4469639961557634</v>
      </c>
      <c r="BA20" s="30">
        <f t="shared" si="2"/>
        <v>10.68626842086055</v>
      </c>
      <c r="BB20" s="30">
        <f t="shared" si="2"/>
        <v>39.814280216832309</v>
      </c>
      <c r="BC20" s="30">
        <f t="shared" si="2"/>
        <v>-8.9549953649880454</v>
      </c>
      <c r="BD20" s="30">
        <f t="shared" si="2"/>
        <v>-9.7541452561140733</v>
      </c>
      <c r="BE20" s="30">
        <f t="shared" si="2"/>
        <v>27.397327694866881</v>
      </c>
      <c r="BF20" s="30">
        <f t="shared" si="2"/>
        <v>-29.097013886172356</v>
      </c>
      <c r="BG20" s="30">
        <f t="shared" si="2"/>
        <v>-3.8994042388787662</v>
      </c>
      <c r="BH20" s="32">
        <f t="shared" si="3"/>
        <v>1.3802835546744603</v>
      </c>
      <c r="BI20" s="32">
        <f t="shared" si="4"/>
        <v>16.492043852065468</v>
      </c>
      <c r="BJ20" s="32">
        <f t="shared" si="5"/>
        <v>-0.7326814444728319</v>
      </c>
      <c r="BK20" s="32">
        <f t="shared" si="6"/>
        <v>30.296204160044311</v>
      </c>
      <c r="BL20" s="32">
        <f t="shared" si="7"/>
        <v>-9.9236641221374047</v>
      </c>
    </row>
    <row r="21" spans="1:64" x14ac:dyDescent="0.2">
      <c r="A21" s="4" t="s">
        <v>20</v>
      </c>
      <c r="B21" s="11">
        <v>1</v>
      </c>
      <c r="C21" s="11">
        <v>25</v>
      </c>
      <c r="D21" s="11">
        <v>1.8</v>
      </c>
      <c r="E21" s="11">
        <v>78</v>
      </c>
      <c r="F21" s="11">
        <v>3</v>
      </c>
      <c r="G21" s="11">
        <v>2</v>
      </c>
      <c r="H21" s="11">
        <v>7.5</v>
      </c>
      <c r="I21" s="11">
        <v>2</v>
      </c>
      <c r="J21" s="11"/>
      <c r="K21" s="11"/>
      <c r="L21" s="11"/>
      <c r="M21" s="11"/>
      <c r="N21" s="14">
        <v>7.4619999999999997</v>
      </c>
      <c r="O21" s="14">
        <v>7.407</v>
      </c>
      <c r="P21" s="14">
        <v>7.2409999999999997</v>
      </c>
      <c r="Q21" s="14">
        <v>7.2850000000000001</v>
      </c>
      <c r="R21" s="14">
        <v>7.101</v>
      </c>
      <c r="S21" s="14">
        <v>6.944</v>
      </c>
      <c r="T21" s="14">
        <v>6.9279999999999999</v>
      </c>
      <c r="U21" s="14">
        <v>7.0759999999999996</v>
      </c>
      <c r="V21" s="14">
        <v>6.9349999999999996</v>
      </c>
      <c r="W21" s="14">
        <v>6.9850000000000003</v>
      </c>
      <c r="X21" s="6">
        <v>3.5263843568986113</v>
      </c>
      <c r="Y21" s="7">
        <v>5.2821301701455461</v>
      </c>
      <c r="Z21" s="7">
        <v>4.3120099588131033</v>
      </c>
      <c r="AA21" s="7">
        <v>4.6675240375209945</v>
      </c>
      <c r="AB21" s="7">
        <v>25.311618806166663</v>
      </c>
      <c r="AC21" s="7">
        <v>80.559097435833337</v>
      </c>
      <c r="AD21" s="7">
        <v>32.030651692500001</v>
      </c>
      <c r="AE21" s="7">
        <v>54.410264354999995</v>
      </c>
      <c r="AF21" s="7">
        <v>4.0929046121687715</v>
      </c>
      <c r="AG21" s="7">
        <v>5.4606717286149493</v>
      </c>
      <c r="AH21" s="7">
        <v>5.0688343764544133</v>
      </c>
      <c r="AI21" s="7">
        <v>4.5713804377783092</v>
      </c>
      <c r="AJ21" s="7">
        <v>14.077761174749998</v>
      </c>
      <c r="AK21" s="7">
        <v>60.287056965000005</v>
      </c>
      <c r="AL21" s="7">
        <v>29.001848314916671</v>
      </c>
      <c r="AM21" s="7">
        <v>77.967556759166655</v>
      </c>
      <c r="AN21" s="34">
        <f t="shared" si="0"/>
        <v>0.2928198816432917</v>
      </c>
      <c r="AO21" s="34">
        <f t="shared" si="1"/>
        <v>0.13160549191612522</v>
      </c>
      <c r="AP21" s="23">
        <v>123.87587284168301</v>
      </c>
      <c r="AQ21" s="23">
        <v>127.29924018552299</v>
      </c>
      <c r="AR21" s="23">
        <v>0.33898846933904048</v>
      </c>
      <c r="AS21" s="23">
        <v>0.34410121344928746</v>
      </c>
      <c r="AT21" s="23">
        <v>0.70568122614484652</v>
      </c>
      <c r="AU21" s="23">
        <v>0.68386960752040804</v>
      </c>
      <c r="AV21" s="23">
        <v>0.273505735870751</v>
      </c>
      <c r="AW21" s="23">
        <v>0.22488026016294149</v>
      </c>
      <c r="AX21" s="23">
        <v>86.5</v>
      </c>
      <c r="AY21" s="23">
        <v>73</v>
      </c>
      <c r="AZ21" s="30">
        <f t="shared" si="2"/>
        <v>16.065187396883875</v>
      </c>
      <c r="BA21" s="30">
        <f t="shared" si="2"/>
        <v>3.3801052363024899</v>
      </c>
      <c r="BB21" s="30">
        <f t="shared" si="2"/>
        <v>17.551546143683506</v>
      </c>
      <c r="BC21" s="30">
        <f t="shared" si="2"/>
        <v>-2.059841555604478</v>
      </c>
      <c r="BD21" s="30">
        <f t="shared" si="2"/>
        <v>-44.382217184306533</v>
      </c>
      <c r="BE21" s="30">
        <f t="shared" si="2"/>
        <v>-25.164185195818945</v>
      </c>
      <c r="BF21" s="30">
        <f t="shared" si="2"/>
        <v>-9.4559530248100643</v>
      </c>
      <c r="BG21" s="30">
        <f t="shared" si="2"/>
        <v>43.295677173091839</v>
      </c>
      <c r="BH21" s="32">
        <f t="shared" si="3"/>
        <v>2.7635464964312693</v>
      </c>
      <c r="BI21" s="32">
        <f t="shared" si="4"/>
        <v>1.5082354040583759</v>
      </c>
      <c r="BJ21" s="32">
        <f t="shared" si="5"/>
        <v>-3.090859982714274</v>
      </c>
      <c r="BK21" s="32">
        <f t="shared" si="6"/>
        <v>-17.778594497479997</v>
      </c>
      <c r="BL21" s="32">
        <f t="shared" si="7"/>
        <v>-15.606936416184972</v>
      </c>
    </row>
    <row r="22" spans="1:64" x14ac:dyDescent="0.2">
      <c r="A22" s="4" t="s">
        <v>21</v>
      </c>
      <c r="B22" s="11">
        <v>1</v>
      </c>
      <c r="C22" s="11">
        <v>25</v>
      </c>
      <c r="D22" s="11">
        <v>1.7</v>
      </c>
      <c r="E22" s="11">
        <v>67</v>
      </c>
      <c r="F22" s="11">
        <v>6</v>
      </c>
      <c r="G22" s="11">
        <v>2</v>
      </c>
      <c r="H22" s="11">
        <v>7.5</v>
      </c>
      <c r="I22" s="11">
        <v>1</v>
      </c>
      <c r="J22" s="11">
        <v>35</v>
      </c>
      <c r="K22" s="11">
        <v>0</v>
      </c>
      <c r="L22" s="11"/>
      <c r="M22" s="11">
        <v>3</v>
      </c>
      <c r="N22" s="14">
        <v>7.415</v>
      </c>
      <c r="O22" s="14">
        <v>7.3979999999999997</v>
      </c>
      <c r="P22" s="14">
        <v>7.1840000000000002</v>
      </c>
      <c r="Q22" s="14">
        <v>7.0170000000000003</v>
      </c>
      <c r="R22" s="14">
        <v>6.9160000000000004</v>
      </c>
      <c r="S22" s="14">
        <v>6.8090000000000002</v>
      </c>
      <c r="T22" s="14">
        <v>6.71</v>
      </c>
      <c r="U22" s="14">
        <v>6.6269999999999998</v>
      </c>
      <c r="V22" s="14">
        <v>6.516</v>
      </c>
      <c r="W22" s="14">
        <v>6.5339999999999998</v>
      </c>
      <c r="X22" s="6">
        <v>4.7678544113333334</v>
      </c>
      <c r="Y22" s="7">
        <v>7.8065935971666676</v>
      </c>
      <c r="Z22" s="7">
        <v>5.0133460983333329</v>
      </c>
      <c r="AA22" s="7">
        <v>4.8259160255000007</v>
      </c>
      <c r="AB22" s="7">
        <v>19.323533491499997</v>
      </c>
      <c r="AC22" s="7">
        <v>58.272410406666665</v>
      </c>
      <c r="AD22" s="7">
        <v>24.598902826166665</v>
      </c>
      <c r="AE22" s="7">
        <v>64.887536774166662</v>
      </c>
      <c r="AF22" s="7">
        <v>4.9281052965000001</v>
      </c>
      <c r="AG22" s="7">
        <v>5.960177510666667</v>
      </c>
      <c r="AH22" s="7">
        <v>4.6155494791666669</v>
      </c>
      <c r="AI22" s="7">
        <v>4.2456493078333342</v>
      </c>
      <c r="AJ22" s="7">
        <v>18.117066295416663</v>
      </c>
      <c r="AK22" s="7">
        <v>43.48302979333333</v>
      </c>
      <c r="AL22" s="7">
        <v>31.46017492475</v>
      </c>
      <c r="AM22" s="7">
        <v>63.927749391666659</v>
      </c>
      <c r="AN22" s="34">
        <f t="shared" si="0"/>
        <v>0.21593811953859454</v>
      </c>
      <c r="AO22" s="34">
        <f t="shared" si="1"/>
        <v>0.18993039659107711</v>
      </c>
      <c r="AP22" s="23">
        <v>114.3665871237985</v>
      </c>
      <c r="AQ22" s="23">
        <v>85.090302777726649</v>
      </c>
      <c r="AR22" s="23">
        <v>0.50449735433474752</v>
      </c>
      <c r="AS22" s="23">
        <v>0.33426314105801647</v>
      </c>
      <c r="AT22" s="23">
        <v>0.80127570889098498</v>
      </c>
      <c r="AU22" s="23">
        <v>0.45707706107132551</v>
      </c>
      <c r="AV22" s="23">
        <v>0.18648263819390501</v>
      </c>
      <c r="AW22" s="23">
        <v>0.194700803579933</v>
      </c>
      <c r="AX22" s="23">
        <v>63</v>
      </c>
      <c r="AY22" s="23">
        <v>59.5</v>
      </c>
      <c r="AZ22" s="30">
        <f t="shared" si="2"/>
        <v>3.3610691800015005</v>
      </c>
      <c r="BA22" s="30">
        <f t="shared" si="2"/>
        <v>-23.652007287405617</v>
      </c>
      <c r="BB22" s="30">
        <f t="shared" si="2"/>
        <v>-7.9347527851490627</v>
      </c>
      <c r="BC22" s="30">
        <f t="shared" si="2"/>
        <v>-12.023970466965316</v>
      </c>
      <c r="BD22" s="30">
        <f t="shared" si="2"/>
        <v>-6.2435123297404855</v>
      </c>
      <c r="BE22" s="30">
        <f t="shared" si="2"/>
        <v>-25.379730321986738</v>
      </c>
      <c r="BF22" s="30">
        <f t="shared" si="2"/>
        <v>27.892594019619338</v>
      </c>
      <c r="BG22" s="30">
        <f t="shared" si="2"/>
        <v>-1.4791552125648246</v>
      </c>
      <c r="BH22" s="32">
        <f t="shared" si="3"/>
        <v>-25.598634253535192</v>
      </c>
      <c r="BI22" s="32">
        <f t="shared" si="4"/>
        <v>-33.743331221470804</v>
      </c>
      <c r="BJ22" s="32">
        <f t="shared" si="5"/>
        <v>-42.956331260316333</v>
      </c>
      <c r="BK22" s="32">
        <f t="shared" si="6"/>
        <v>4.4069332489187127</v>
      </c>
      <c r="BL22" s="32">
        <f t="shared" si="7"/>
        <v>-5.5555555555555554</v>
      </c>
    </row>
    <row r="23" spans="1:64" x14ac:dyDescent="0.2">
      <c r="A23" s="4" t="s">
        <v>22</v>
      </c>
      <c r="B23" s="11">
        <v>1</v>
      </c>
      <c r="C23" s="11">
        <v>25</v>
      </c>
      <c r="D23" s="11">
        <v>1.7</v>
      </c>
      <c r="E23" s="11">
        <v>67</v>
      </c>
      <c r="F23" s="11">
        <v>6</v>
      </c>
      <c r="G23" s="11">
        <v>2</v>
      </c>
      <c r="H23" s="11">
        <v>7.5</v>
      </c>
      <c r="I23" s="11">
        <v>2</v>
      </c>
      <c r="J23" s="11"/>
      <c r="K23" s="11"/>
      <c r="L23" s="11"/>
      <c r="M23" s="11"/>
      <c r="N23" s="14">
        <v>7.415</v>
      </c>
      <c r="O23" s="14">
        <v>7.3979999999999997</v>
      </c>
      <c r="P23" s="14">
        <v>7.1840000000000002</v>
      </c>
      <c r="Q23" s="14">
        <v>7.0170000000000003</v>
      </c>
      <c r="R23" s="14">
        <v>6.9160000000000004</v>
      </c>
      <c r="S23" s="14">
        <v>6.8090000000000002</v>
      </c>
      <c r="T23" s="14">
        <v>6.71</v>
      </c>
      <c r="U23" s="14">
        <v>6.6269999999999998</v>
      </c>
      <c r="V23" s="14">
        <v>6.516</v>
      </c>
      <c r="W23" s="14">
        <v>6.5339999999999998</v>
      </c>
      <c r="X23" s="6">
        <v>4.6552892780114217</v>
      </c>
      <c r="Y23" s="7">
        <v>6.1142204210748439</v>
      </c>
      <c r="Z23" s="7">
        <v>4.7007837678458273</v>
      </c>
      <c r="AA23" s="7">
        <v>5.3556199320873645</v>
      </c>
      <c r="AB23" s="7">
        <v>41.446830505000001</v>
      </c>
      <c r="AC23" s="7">
        <v>53.440008620833332</v>
      </c>
      <c r="AD23" s="7">
        <v>31.619936757083334</v>
      </c>
      <c r="AE23" s="7">
        <v>46.4206724075</v>
      </c>
      <c r="AF23" s="7">
        <v>5.6795250808557363</v>
      </c>
      <c r="AG23" s="7">
        <v>7.296226701489144</v>
      </c>
      <c r="AH23" s="7">
        <v>5.5720867339010134</v>
      </c>
      <c r="AI23" s="7">
        <v>4.2574658146546636</v>
      </c>
      <c r="AJ23" s="7">
        <v>18.161288911416666</v>
      </c>
      <c r="AK23" s="7">
        <v>58.395886276666658</v>
      </c>
      <c r="AL23" s="7">
        <v>31.617631198749997</v>
      </c>
      <c r="AM23" s="7">
        <v>91.088247923333341</v>
      </c>
      <c r="AN23" s="34">
        <f t="shared" si="0"/>
        <v>0.53109311868121023</v>
      </c>
      <c r="AO23" s="34">
        <f t="shared" si="1"/>
        <v>0.14800667287789462</v>
      </c>
      <c r="AP23" s="23">
        <v>124.78403875498799</v>
      </c>
      <c r="AQ23" s="23">
        <v>120.047232071195</v>
      </c>
      <c r="AR23" s="23">
        <v>0.54580049007364706</v>
      </c>
      <c r="AS23" s="23">
        <v>0.36584200722263199</v>
      </c>
      <c r="AT23" s="23">
        <v>0.8576048475757635</v>
      </c>
      <c r="AU23" s="23">
        <v>0.65038507351627506</v>
      </c>
      <c r="AV23" s="23">
        <v>0.19564294560125151</v>
      </c>
      <c r="AW23" s="23">
        <v>0.43022454477838945</v>
      </c>
      <c r="AX23" s="23">
        <v>64</v>
      </c>
      <c r="AY23" s="23">
        <v>79.5</v>
      </c>
      <c r="AZ23" s="30">
        <f t="shared" si="2"/>
        <v>22.001550100917306</v>
      </c>
      <c r="BA23" s="30">
        <f t="shared" si="2"/>
        <v>19.332084861384676</v>
      </c>
      <c r="BB23" s="30">
        <f t="shared" si="2"/>
        <v>18.53527005464597</v>
      </c>
      <c r="BC23" s="30">
        <f t="shared" si="2"/>
        <v>-20.504705923086163</v>
      </c>
      <c r="BD23" s="30">
        <f t="shared" si="2"/>
        <v>-56.181718384411205</v>
      </c>
      <c r="BE23" s="30">
        <f t="shared" si="2"/>
        <v>9.2737216623526155</v>
      </c>
      <c r="BF23" s="30">
        <f t="shared" si="2"/>
        <v>-7.2914704132676601E-3</v>
      </c>
      <c r="BG23" s="30">
        <f t="shared" si="2"/>
        <v>96.223456488787491</v>
      </c>
      <c r="BH23" s="32">
        <f t="shared" si="3"/>
        <v>-3.7960036644539583</v>
      </c>
      <c r="BI23" s="32">
        <f t="shared" si="4"/>
        <v>-32.971476963447309</v>
      </c>
      <c r="BJ23" s="32">
        <f t="shared" si="5"/>
        <v>-24.162616926110832</v>
      </c>
      <c r="BK23" s="32">
        <f t="shared" si="6"/>
        <v>119.9029172537859</v>
      </c>
      <c r="BL23" s="32">
        <f t="shared" si="7"/>
        <v>24.21875</v>
      </c>
    </row>
    <row r="24" spans="1:64" x14ac:dyDescent="0.2">
      <c r="A24" s="4" t="s">
        <v>23</v>
      </c>
      <c r="B24" s="11">
        <v>1</v>
      </c>
      <c r="C24" s="11">
        <v>20</v>
      </c>
      <c r="D24" s="11">
        <v>1.7</v>
      </c>
      <c r="E24" s="11">
        <v>68</v>
      </c>
      <c r="F24" s="11">
        <v>7</v>
      </c>
      <c r="G24" s="11">
        <v>2</v>
      </c>
      <c r="H24" s="11">
        <v>7.5</v>
      </c>
      <c r="I24" s="11">
        <v>2</v>
      </c>
      <c r="J24" s="11"/>
      <c r="K24" s="11"/>
      <c r="L24" s="11"/>
      <c r="M24" s="11"/>
      <c r="N24" s="14">
        <v>7.3479999999999999</v>
      </c>
      <c r="O24" s="14">
        <v>7.29</v>
      </c>
      <c r="P24" s="14">
        <v>7.242</v>
      </c>
      <c r="Q24" s="14">
        <v>7.3380000000000001</v>
      </c>
      <c r="R24" s="14">
        <v>7.2089999999999996</v>
      </c>
      <c r="S24" s="14">
        <v>6.9660000000000002</v>
      </c>
      <c r="T24" s="14">
        <v>7.1740000000000004</v>
      </c>
      <c r="U24" s="14">
        <v>7.1120000000000001</v>
      </c>
      <c r="V24" s="14">
        <v>6.8639999999999999</v>
      </c>
      <c r="W24" s="14">
        <v>6.8209999999999997</v>
      </c>
      <c r="X24" s="6">
        <v>3.9980585656666667</v>
      </c>
      <c r="Y24" s="7">
        <v>5.9444857728333327</v>
      </c>
      <c r="Z24" s="7">
        <v>4.6976636594999999</v>
      </c>
      <c r="AA24" s="7">
        <v>4.4083864609999992</v>
      </c>
      <c r="AB24" s="7">
        <v>33.352559741749999</v>
      </c>
      <c r="AC24" s="7">
        <v>41.781132108333331</v>
      </c>
      <c r="AD24" s="7">
        <v>37.282448228500002</v>
      </c>
      <c r="AE24" s="7">
        <v>52.16798010583333</v>
      </c>
      <c r="AF24" s="7">
        <v>4.6252971723333332</v>
      </c>
      <c r="AG24" s="7">
        <v>5.2584274250000007</v>
      </c>
      <c r="AH24" s="7">
        <v>5.4093759479999992</v>
      </c>
      <c r="AI24" s="7">
        <v>4.0712140424999994</v>
      </c>
      <c r="AJ24" s="7">
        <v>33.740877099166667</v>
      </c>
      <c r="AK24" s="7">
        <v>41.651423108333333</v>
      </c>
      <c r="AL24" s="7">
        <v>38.212993074083329</v>
      </c>
      <c r="AM24" s="7">
        <v>61.748564452500005</v>
      </c>
      <c r="AN24" s="34">
        <f t="shared" si="0"/>
        <v>0.37286081646350755</v>
      </c>
      <c r="AO24" s="34">
        <f t="shared" si="1"/>
        <v>0.33753852915100657</v>
      </c>
      <c r="AP24" s="23">
        <v>132.681275292842</v>
      </c>
      <c r="AQ24" s="23">
        <v>114.05398711266801</v>
      </c>
      <c r="AR24" s="23">
        <v>0.66633251715756747</v>
      </c>
      <c r="AS24" s="23">
        <v>0.45219822300669754</v>
      </c>
      <c r="AT24" s="23">
        <v>0.93873435271208105</v>
      </c>
      <c r="AU24" s="23">
        <v>0.65417240218060746</v>
      </c>
      <c r="AV24" s="23">
        <v>0.21676458290035799</v>
      </c>
      <c r="AW24" s="23">
        <v>0.2946695042870765</v>
      </c>
      <c r="AX24" s="23">
        <v>58.5</v>
      </c>
      <c r="AY24" s="23">
        <v>56.5</v>
      </c>
      <c r="AZ24" s="30">
        <f t="shared" si="2"/>
        <v>15.688579753510338</v>
      </c>
      <c r="BA24" s="30">
        <f t="shared" si="2"/>
        <v>-11.541088229509455</v>
      </c>
      <c r="BB24" s="30">
        <f t="shared" si="2"/>
        <v>15.150345790736136</v>
      </c>
      <c r="BC24" s="30">
        <f t="shared" si="2"/>
        <v>-7.6484314948992829</v>
      </c>
      <c r="BD24" s="30">
        <f t="shared" si="2"/>
        <v>1.164280524263871</v>
      </c>
      <c r="BE24" s="30">
        <f t="shared" si="2"/>
        <v>-0.31044874433674713</v>
      </c>
      <c r="BF24" s="30">
        <f t="shared" si="2"/>
        <v>2.4959327774831759</v>
      </c>
      <c r="BG24" s="30">
        <f t="shared" si="2"/>
        <v>18.364875019562799</v>
      </c>
      <c r="BH24" s="32">
        <f t="shared" si="3"/>
        <v>-14.039123560624164</v>
      </c>
      <c r="BI24" s="32">
        <f t="shared" si="4"/>
        <v>-32.136251591670955</v>
      </c>
      <c r="BJ24" s="32">
        <f t="shared" si="5"/>
        <v>-30.313362849601766</v>
      </c>
      <c r="BK24" s="32">
        <f t="shared" si="6"/>
        <v>35.939875575766784</v>
      </c>
      <c r="BL24" s="32">
        <f t="shared" si="7"/>
        <v>-3.4188034188034191</v>
      </c>
    </row>
    <row r="25" spans="1:64" x14ac:dyDescent="0.2">
      <c r="A25" s="4" t="s">
        <v>24</v>
      </c>
      <c r="B25" s="11">
        <v>1</v>
      </c>
      <c r="C25" s="11">
        <v>20</v>
      </c>
      <c r="D25" s="11">
        <v>1.7</v>
      </c>
      <c r="E25" s="11">
        <v>68</v>
      </c>
      <c r="F25" s="11">
        <v>7</v>
      </c>
      <c r="G25" s="11">
        <v>2</v>
      </c>
      <c r="H25" s="11">
        <v>7.5</v>
      </c>
      <c r="I25" s="11">
        <v>1</v>
      </c>
      <c r="J25" s="11">
        <v>4</v>
      </c>
      <c r="K25" s="11">
        <v>0</v>
      </c>
      <c r="L25" s="11"/>
      <c r="M25" s="11">
        <v>0</v>
      </c>
      <c r="N25" s="14">
        <v>7.3479999999999999</v>
      </c>
      <c r="O25" s="14">
        <v>7.29</v>
      </c>
      <c r="P25" s="14">
        <v>7.242</v>
      </c>
      <c r="Q25" s="14">
        <v>7.3380000000000001</v>
      </c>
      <c r="R25" s="14">
        <v>7.2089999999999996</v>
      </c>
      <c r="S25" s="14">
        <v>6.9660000000000002</v>
      </c>
      <c r="T25" s="14">
        <v>7.1740000000000004</v>
      </c>
      <c r="U25" s="14">
        <v>7.1120000000000001</v>
      </c>
      <c r="V25" s="14">
        <v>6.8639999999999999</v>
      </c>
      <c r="W25" s="14">
        <v>6.8209999999999997</v>
      </c>
      <c r="X25" s="6">
        <v>6.5425933456675782</v>
      </c>
      <c r="Y25" s="36">
        <v>6.8932495850744644</v>
      </c>
      <c r="Z25" s="7">
        <v>4.0949480934970461</v>
      </c>
      <c r="AA25" s="7">
        <v>4.4032539851154349</v>
      </c>
      <c r="AB25" s="7">
        <v>36.203585445083334</v>
      </c>
      <c r="AC25" s="7">
        <v>68.604930523333337</v>
      </c>
      <c r="AD25" s="7">
        <v>25.453614130416668</v>
      </c>
      <c r="AE25" s="7">
        <v>80.982560858333329</v>
      </c>
      <c r="AF25" s="7">
        <v>5.6933013017540848</v>
      </c>
      <c r="AG25" s="7">
        <v>6.7825440969639885</v>
      </c>
      <c r="AH25" s="7">
        <v>4.5620068787545707</v>
      </c>
      <c r="AI25" s="7">
        <v>4.2482445615534097</v>
      </c>
      <c r="AJ25" s="7">
        <v>32.789801473499999</v>
      </c>
      <c r="AK25" s="7">
        <v>56.75755988666667</v>
      </c>
      <c r="AL25" s="7">
        <v>22.866731311166664</v>
      </c>
      <c r="AM25" s="7">
        <v>81.946047462500005</v>
      </c>
      <c r="AN25" s="34">
        <f t="shared" si="0"/>
        <v>0.34014361610523819</v>
      </c>
      <c r="AO25" s="34">
        <f t="shared" si="1"/>
        <v>0.31284163875004678</v>
      </c>
      <c r="AP25" s="23">
        <v>113.08871283211499</v>
      </c>
      <c r="AQ25" s="23">
        <v>95.186586120605654</v>
      </c>
      <c r="AR25" s="23">
        <v>0.49554686724907848</v>
      </c>
      <c r="AS25" s="23">
        <v>0.52328761499337095</v>
      </c>
      <c r="AT25" s="23">
        <v>0.76976892583724998</v>
      </c>
      <c r="AU25" s="23">
        <v>0.62052744633524748</v>
      </c>
      <c r="AV25" s="23">
        <v>0.2303469150444655</v>
      </c>
      <c r="AW25" s="23">
        <v>0.220419933232888</v>
      </c>
      <c r="AX25" s="23">
        <v>62.5</v>
      </c>
      <c r="AY25" s="23">
        <v>51.5</v>
      </c>
      <c r="AZ25" s="30">
        <f t="shared" si="2"/>
        <v>-12.980969457254801</v>
      </c>
      <c r="BA25" s="30">
        <f t="shared" si="2"/>
        <v>-1.6059985460294337</v>
      </c>
      <c r="BB25" s="30">
        <f t="shared" si="2"/>
        <v>11.405731515845927</v>
      </c>
      <c r="BC25" s="30">
        <f t="shared" si="2"/>
        <v>-3.520338006529085</v>
      </c>
      <c r="BD25" s="30">
        <f t="shared" si="2"/>
        <v>-9.4294085229808289</v>
      </c>
      <c r="BE25" s="30">
        <f t="shared" si="2"/>
        <v>-17.268978404747802</v>
      </c>
      <c r="BF25" s="30">
        <f t="shared" si="2"/>
        <v>-10.163125778506714</v>
      </c>
      <c r="BG25" s="30">
        <f t="shared" si="2"/>
        <v>1.189745784715488</v>
      </c>
      <c r="BH25" s="32">
        <f t="shared" si="3"/>
        <v>-15.830162235629835</v>
      </c>
      <c r="BI25" s="32">
        <f t="shared" si="4"/>
        <v>5.5980068844525741</v>
      </c>
      <c r="BJ25" s="32">
        <f t="shared" si="5"/>
        <v>-19.387828540841383</v>
      </c>
      <c r="BK25" s="32">
        <f t="shared" si="6"/>
        <v>-4.3095787975546473</v>
      </c>
      <c r="BL25" s="32">
        <f t="shared" si="7"/>
        <v>-17.599999999999998</v>
      </c>
    </row>
    <row r="26" spans="1:64" x14ac:dyDescent="0.2">
      <c r="A26" s="4" t="s">
        <v>25</v>
      </c>
      <c r="B26" s="11">
        <v>2</v>
      </c>
      <c r="C26" s="11">
        <v>20</v>
      </c>
      <c r="D26" s="11">
        <v>1.72</v>
      </c>
      <c r="E26" s="11">
        <v>69</v>
      </c>
      <c r="F26" s="11">
        <v>2</v>
      </c>
      <c r="G26" s="11">
        <v>2</v>
      </c>
      <c r="H26" s="11">
        <v>6</v>
      </c>
      <c r="I26" s="11">
        <v>2</v>
      </c>
      <c r="J26" s="11"/>
      <c r="K26" s="11"/>
      <c r="L26" s="11"/>
      <c r="M26" s="11"/>
      <c r="N26" s="14">
        <v>7.1379999999999999</v>
      </c>
      <c r="O26" s="14">
        <v>7.1420000000000003</v>
      </c>
      <c r="P26" s="14">
        <v>7.0229999999999997</v>
      </c>
      <c r="Q26" s="14">
        <v>6.9059999999999997</v>
      </c>
      <c r="R26" s="14">
        <v>6.7530000000000001</v>
      </c>
      <c r="S26" s="14">
        <v>6.6929999999999996</v>
      </c>
      <c r="T26" s="14">
        <v>6.6529999999999996</v>
      </c>
      <c r="U26" s="14">
        <v>6.6609999999999996</v>
      </c>
      <c r="V26" s="14">
        <v>6.6059999999999999</v>
      </c>
      <c r="W26" s="14">
        <v>6.633</v>
      </c>
      <c r="X26" s="6">
        <v>6.1320621933333328</v>
      </c>
      <c r="Y26" s="7">
        <v>6.8446955566666663</v>
      </c>
      <c r="Z26" s="7">
        <v>6.2083096511666671</v>
      </c>
      <c r="AA26" s="7">
        <v>5.6183016311666663</v>
      </c>
      <c r="AB26" s="7">
        <v>30.312354862916663</v>
      </c>
      <c r="AC26" s="7">
        <v>41.098013913333332</v>
      </c>
      <c r="AD26" s="7">
        <v>51.245322442583344</v>
      </c>
      <c r="AE26" s="7">
        <v>42.808269402500002</v>
      </c>
      <c r="AF26" s="7">
        <v>5.0198869024999997</v>
      </c>
      <c r="AG26" s="7">
        <v>6.7638364434999989</v>
      </c>
      <c r="AH26" s="7">
        <v>4.8587521634999993</v>
      </c>
      <c r="AI26" s="7">
        <v>4.8691639646666669</v>
      </c>
      <c r="AJ26" s="7">
        <v>33.051114721000005</v>
      </c>
      <c r="AK26" s="7">
        <v>35.379091890249995</v>
      </c>
      <c r="AL26" s="7">
        <v>33.130800061749994</v>
      </c>
      <c r="AM26" s="7">
        <v>65.98429161333334</v>
      </c>
      <c r="AN26" s="34">
        <f t="shared" si="0"/>
        <v>0.322288115405996</v>
      </c>
      <c r="AO26" s="34">
        <f t="shared" si="1"/>
        <v>0.33346198003173277</v>
      </c>
      <c r="AP26" s="23">
        <v>128.2658143848015</v>
      </c>
      <c r="AQ26" s="23">
        <v>141.51995393088251</v>
      </c>
      <c r="AR26" s="23">
        <v>0.41963172354036948</v>
      </c>
      <c r="AS26" s="23">
        <v>0.46846905275566253</v>
      </c>
      <c r="AT26" s="23">
        <v>0.75056189437884302</v>
      </c>
      <c r="AU26" s="23">
        <v>0.922713241005644</v>
      </c>
      <c r="AV26" s="23">
        <v>0.38029932388756399</v>
      </c>
      <c r="AW26" s="23">
        <v>0.3828918996446945</v>
      </c>
      <c r="AX26" s="23">
        <v>71</v>
      </c>
      <c r="AY26" s="23">
        <v>69</v>
      </c>
      <c r="AZ26" s="30">
        <f t="shared" si="2"/>
        <v>-18.137051709006961</v>
      </c>
      <c r="BA26" s="30">
        <f t="shared" si="2"/>
        <v>-1.1813398053608302</v>
      </c>
      <c r="BB26" s="30">
        <f t="shared" si="2"/>
        <v>-21.737921648496684</v>
      </c>
      <c r="BC26" s="30">
        <f t="shared" si="2"/>
        <v>-13.333881227456231</v>
      </c>
      <c r="BD26" s="30">
        <f t="shared" si="2"/>
        <v>9.0351273283418436</v>
      </c>
      <c r="BE26" s="30">
        <f t="shared" si="2"/>
        <v>-13.915324558367431</v>
      </c>
      <c r="BF26" s="30">
        <f t="shared" si="2"/>
        <v>-35.348635772814887</v>
      </c>
      <c r="BG26" s="30">
        <f t="shared" si="2"/>
        <v>54.139124366190472</v>
      </c>
      <c r="BH26" s="32">
        <f t="shared" si="3"/>
        <v>10.333337537871291</v>
      </c>
      <c r="BI26" s="32">
        <f t="shared" si="4"/>
        <v>11.638140415900846</v>
      </c>
      <c r="BJ26" s="32">
        <f t="shared" si="5"/>
        <v>22.936329157673477</v>
      </c>
      <c r="BK26" s="32">
        <f t="shared" si="6"/>
        <v>0.68171979130233984</v>
      </c>
      <c r="BL26" s="32">
        <f t="shared" si="7"/>
        <v>-2.8169014084507045</v>
      </c>
    </row>
    <row r="27" spans="1:64" x14ac:dyDescent="0.2">
      <c r="A27" s="4" t="s">
        <v>26</v>
      </c>
      <c r="B27" s="11">
        <v>2</v>
      </c>
      <c r="C27" s="11">
        <v>20</v>
      </c>
      <c r="D27" s="11">
        <v>1.72</v>
      </c>
      <c r="E27" s="11">
        <v>69</v>
      </c>
      <c r="F27" s="11">
        <v>2</v>
      </c>
      <c r="G27" s="11">
        <v>2</v>
      </c>
      <c r="H27" s="11">
        <v>6</v>
      </c>
      <c r="I27" s="11">
        <v>2</v>
      </c>
      <c r="J27" s="11"/>
      <c r="K27" s="11"/>
      <c r="L27" s="11"/>
      <c r="M27" s="11"/>
      <c r="N27" s="14">
        <v>7.1379999999999999</v>
      </c>
      <c r="O27" s="14">
        <v>7.1420000000000003</v>
      </c>
      <c r="P27" s="14">
        <v>7.0229999999999997</v>
      </c>
      <c r="Q27" s="14">
        <v>6.9059999999999997</v>
      </c>
      <c r="R27" s="14">
        <v>6.7530000000000001</v>
      </c>
      <c r="S27" s="14">
        <v>6.6929999999999996</v>
      </c>
      <c r="T27" s="14">
        <v>6.6529999999999996</v>
      </c>
      <c r="U27" s="14">
        <v>6.6609999999999996</v>
      </c>
      <c r="V27" s="14">
        <v>6.6059999999999999</v>
      </c>
      <c r="W27" s="14">
        <v>6.633</v>
      </c>
      <c r="X27" s="6">
        <v>4.8622515707548715</v>
      </c>
      <c r="Y27" s="7">
        <v>6.5609373632014893</v>
      </c>
      <c r="Z27" s="7">
        <v>4.7618831078156338</v>
      </c>
      <c r="AA27" s="7">
        <v>4.9001585131158532</v>
      </c>
      <c r="AB27" s="7">
        <v>37.151252262416662</v>
      </c>
      <c r="AC27" s="7">
        <v>63.464291867499995</v>
      </c>
      <c r="AD27" s="7">
        <v>32.075168117416666</v>
      </c>
      <c r="AE27" s="7">
        <v>48.872097508333333</v>
      </c>
      <c r="AF27" s="7">
        <v>5.945887200971427</v>
      </c>
      <c r="AG27" s="7">
        <v>6.7459076635113471</v>
      </c>
      <c r="AH27" s="7">
        <v>4.3356323265328713</v>
      </c>
      <c r="AI27" s="7">
        <v>4.7917086212303186</v>
      </c>
      <c r="AJ27" s="7">
        <v>40.769989054166658</v>
      </c>
      <c r="AK27" s="7">
        <v>60.841109869166658</v>
      </c>
      <c r="AL27" s="7">
        <v>32.630411090833341</v>
      </c>
      <c r="AM27" s="7">
        <v>67.335944705000003</v>
      </c>
      <c r="AN27" s="34">
        <f t="shared" si="0"/>
        <v>0.45895623496636734</v>
      </c>
      <c r="AO27" s="34">
        <f t="shared" si="1"/>
        <v>0.40783710408963386</v>
      </c>
      <c r="AP27" s="23">
        <v>149.3800886497105</v>
      </c>
      <c r="AQ27" s="23">
        <v>119.35714399690201</v>
      </c>
      <c r="AR27" s="23">
        <v>0.25455160348360867</v>
      </c>
      <c r="AS27" s="23">
        <v>0.22047261602881199</v>
      </c>
      <c r="AT27" s="23">
        <v>0.45779385038271231</v>
      </c>
      <c r="AU27" s="23">
        <v>0.57916380147526303</v>
      </c>
      <c r="AV27" s="23">
        <v>0.399059416650278</v>
      </c>
      <c r="AW27" s="23">
        <v>0.46290239667718697</v>
      </c>
      <c r="AX27" s="23">
        <v>159</v>
      </c>
      <c r="AY27" s="23">
        <v>101</v>
      </c>
      <c r="AZ27" s="30">
        <f t="shared" si="2"/>
        <v>22.286704306587733</v>
      </c>
      <c r="BA27" s="30">
        <f t="shared" si="2"/>
        <v>2.8192663650061003</v>
      </c>
      <c r="BB27" s="30">
        <f t="shared" si="2"/>
        <v>-8.9513071117424339</v>
      </c>
      <c r="BC27" s="30">
        <f t="shared" si="2"/>
        <v>-2.2131915038106542</v>
      </c>
      <c r="BD27" s="30">
        <f t="shared" si="2"/>
        <v>9.740551317595342</v>
      </c>
      <c r="BE27" s="30">
        <f t="shared" si="2"/>
        <v>-4.1333195741157649</v>
      </c>
      <c r="BF27" s="30">
        <f t="shared" si="2"/>
        <v>1.731068006827315</v>
      </c>
      <c r="BG27" s="30">
        <f t="shared" si="2"/>
        <v>37.779936073990569</v>
      </c>
      <c r="BH27" s="32">
        <f t="shared" si="3"/>
        <v>-20.098357769227817</v>
      </c>
      <c r="BI27" s="32">
        <f t="shared" si="4"/>
        <v>-13.387850238779237</v>
      </c>
      <c r="BJ27" s="32">
        <f t="shared" si="5"/>
        <v>26.511922558829994</v>
      </c>
      <c r="BK27" s="32">
        <f t="shared" si="6"/>
        <v>15.998364494893943</v>
      </c>
      <c r="BL27" s="32">
        <f t="shared" si="7"/>
        <v>-36.477987421383645</v>
      </c>
    </row>
    <row r="28" spans="1:64" x14ac:dyDescent="0.2">
      <c r="A28" s="4" t="s">
        <v>27</v>
      </c>
      <c r="B28" s="11">
        <v>2</v>
      </c>
      <c r="C28" s="11">
        <v>19</v>
      </c>
      <c r="D28" s="11">
        <v>1.86</v>
      </c>
      <c r="E28" s="11">
        <v>78</v>
      </c>
      <c r="F28" s="11">
        <v>3</v>
      </c>
      <c r="G28" s="11">
        <v>2</v>
      </c>
      <c r="H28" s="11">
        <v>6</v>
      </c>
      <c r="I28" s="11">
        <v>2</v>
      </c>
      <c r="J28" s="11"/>
      <c r="K28" s="11"/>
      <c r="L28" s="11"/>
      <c r="M28" s="11"/>
      <c r="N28" s="14">
        <v>7.1740000000000004</v>
      </c>
      <c r="O28" s="14">
        <v>7.2210000000000001</v>
      </c>
      <c r="P28" s="14">
        <v>7.1909999999999998</v>
      </c>
      <c r="Q28" s="14">
        <v>6.9619999999999997</v>
      </c>
      <c r="R28" s="14">
        <v>6.9749999999999996</v>
      </c>
      <c r="S28" s="14">
        <v>6.8150000000000004</v>
      </c>
      <c r="T28" s="14">
        <v>6.74</v>
      </c>
      <c r="U28" s="14">
        <v>6.5359999999999996</v>
      </c>
      <c r="V28" s="14">
        <v>6.4279999999999999</v>
      </c>
      <c r="W28" s="14">
        <v>6.3170000000000002</v>
      </c>
      <c r="X28" s="6">
        <v>3.3082284955666665</v>
      </c>
      <c r="Y28" s="7">
        <v>6.5686391583333332</v>
      </c>
      <c r="Z28" s="7">
        <v>4.3557350733333333</v>
      </c>
      <c r="AA28" s="7">
        <v>5.7829687590000001</v>
      </c>
      <c r="AB28" s="7">
        <v>29.112587708083332</v>
      </c>
      <c r="AC28" s="7">
        <v>30.342253757999998</v>
      </c>
      <c r="AD28" s="7">
        <v>38.184747491403513</v>
      </c>
      <c r="AE28" s="7">
        <v>55.56802024666667</v>
      </c>
      <c r="AF28" s="7">
        <v>5.2972428250666663</v>
      </c>
      <c r="AG28" s="7">
        <v>5.2765164223666661</v>
      </c>
      <c r="AH28" s="7">
        <v>4.9196550106666663</v>
      </c>
      <c r="AI28" s="7">
        <v>5.1028093936666661</v>
      </c>
      <c r="AJ28" s="7">
        <v>18.835466067916666</v>
      </c>
      <c r="AK28" s="7">
        <v>23.515774123749999</v>
      </c>
      <c r="AL28" s="7">
        <v>27.464519140083333</v>
      </c>
      <c r="AM28" s="7">
        <v>51.881925039999999</v>
      </c>
      <c r="AN28" s="34">
        <f t="shared" si="0"/>
        <v>0.31052510139667677</v>
      </c>
      <c r="AO28" s="34">
        <f t="shared" si="1"/>
        <v>0.2373826106834481</v>
      </c>
      <c r="AP28" s="23">
        <v>167.554163890425</v>
      </c>
      <c r="AQ28" s="23">
        <v>163.6490290960075</v>
      </c>
      <c r="AR28" s="23">
        <v>0.3866054821827325</v>
      </c>
      <c r="AS28" s="23">
        <v>0.60417129287186155</v>
      </c>
      <c r="AT28" s="23">
        <v>1.016355119534321</v>
      </c>
      <c r="AU28" s="23">
        <v>1.0926277351945499</v>
      </c>
      <c r="AV28" s="23">
        <v>0.50002700884536444</v>
      </c>
      <c r="AW28" s="23">
        <v>0.391140713313888</v>
      </c>
      <c r="AX28" s="23">
        <v>88</v>
      </c>
      <c r="AY28" s="23">
        <v>71</v>
      </c>
      <c r="AZ28" s="30">
        <f t="shared" si="2"/>
        <v>60.123245179873877</v>
      </c>
      <c r="BA28" s="30">
        <f t="shared" si="2"/>
        <v>-19.671087189001849</v>
      </c>
      <c r="BB28" s="30">
        <f t="shared" si="2"/>
        <v>12.946607813357652</v>
      </c>
      <c r="BC28" s="30">
        <f t="shared" si="2"/>
        <v>-11.761422094401011</v>
      </c>
      <c r="BD28" s="30">
        <f t="shared" si="2"/>
        <v>-35.301299023010394</v>
      </c>
      <c r="BE28" s="30">
        <f t="shared" si="2"/>
        <v>-22.498261627813783</v>
      </c>
      <c r="BF28" s="30">
        <f t="shared" si="2"/>
        <v>-28.074634652837794</v>
      </c>
      <c r="BG28" s="30">
        <f t="shared" si="2"/>
        <v>-6.6334830542892824</v>
      </c>
      <c r="BH28" s="32">
        <f t="shared" si="3"/>
        <v>-2.3306700972059029</v>
      </c>
      <c r="BI28" s="32">
        <f t="shared" si="4"/>
        <v>56.275924868104852</v>
      </c>
      <c r="BJ28" s="32">
        <f t="shared" si="5"/>
        <v>7.5045241760749839</v>
      </c>
      <c r="BK28" s="32">
        <f t="shared" si="6"/>
        <v>-21.776082812588633</v>
      </c>
      <c r="BL28" s="32">
        <f t="shared" si="7"/>
        <v>-19.318181818181817</v>
      </c>
    </row>
    <row r="29" spans="1:64" x14ac:dyDescent="0.2">
      <c r="A29" s="4" t="s">
        <v>28</v>
      </c>
      <c r="B29" s="11">
        <v>2</v>
      </c>
      <c r="C29" s="11">
        <v>19</v>
      </c>
      <c r="D29" s="11">
        <v>1.86</v>
      </c>
      <c r="E29" s="11">
        <v>78</v>
      </c>
      <c r="F29" s="11">
        <v>3</v>
      </c>
      <c r="G29" s="11">
        <v>2</v>
      </c>
      <c r="H29" s="11">
        <v>6</v>
      </c>
      <c r="I29" s="11">
        <v>2</v>
      </c>
      <c r="J29" s="11"/>
      <c r="K29" s="11"/>
      <c r="L29" s="11"/>
      <c r="M29" s="11"/>
      <c r="N29" s="14">
        <v>7.1740000000000004</v>
      </c>
      <c r="O29" s="14">
        <v>7.2210000000000001</v>
      </c>
      <c r="P29" s="14">
        <v>7.1909999999999998</v>
      </c>
      <c r="Q29" s="14">
        <v>6.9619999999999997</v>
      </c>
      <c r="R29" s="14">
        <v>6.9749999999999996</v>
      </c>
      <c r="S29" s="14">
        <v>6.8150000000000004</v>
      </c>
      <c r="T29" s="14">
        <v>6.74</v>
      </c>
      <c r="U29" s="14">
        <v>6.5359999999999996</v>
      </c>
      <c r="V29" s="14">
        <v>6.4279999999999999</v>
      </c>
      <c r="W29" s="14">
        <v>6.3170000000000002</v>
      </c>
      <c r="X29" s="6">
        <v>4.0558002116953293</v>
      </c>
      <c r="Y29" s="7">
        <v>7.1138416920068011</v>
      </c>
      <c r="Z29" s="7">
        <v>5.8717219923704622</v>
      </c>
      <c r="AA29" s="7">
        <v>5.6440153242251849</v>
      </c>
      <c r="AB29" s="7">
        <v>41.628224218166665</v>
      </c>
      <c r="AC29" s="7">
        <v>47.225877969999992</v>
      </c>
      <c r="AD29" s="7">
        <v>55.767356441666664</v>
      </c>
      <c r="AE29" s="7">
        <v>68.325934937499994</v>
      </c>
      <c r="AF29" s="7">
        <v>4.5057744336471934</v>
      </c>
      <c r="AG29" s="7">
        <v>8.552909880193603</v>
      </c>
      <c r="AH29" s="7">
        <v>5.7122980442460118</v>
      </c>
      <c r="AI29" s="7">
        <v>5.3182484165218522</v>
      </c>
      <c r="AJ29" s="7">
        <v>43.795943432499996</v>
      </c>
      <c r="AK29" s="7">
        <v>43.467117355416661</v>
      </c>
      <c r="AL29" s="7">
        <v>42.550338589166664</v>
      </c>
      <c r="AM29" s="7">
        <v>64.547147419166677</v>
      </c>
      <c r="AN29" s="34">
        <f t="shared" si="0"/>
        <v>0.33545910303057203</v>
      </c>
      <c r="AO29" s="34">
        <f t="shared" si="1"/>
        <v>0.40893530805281647</v>
      </c>
      <c r="AP29" s="23">
        <v>177.1077169721375</v>
      </c>
      <c r="AQ29" s="23">
        <v>166.0145530043805</v>
      </c>
      <c r="AR29" s="23">
        <v>0.20360462846424815</v>
      </c>
      <c r="AS29" s="23">
        <v>0.57118634777521249</v>
      </c>
      <c r="AT29" s="23">
        <v>0.42282323215185219</v>
      </c>
      <c r="AU29" s="23">
        <v>1.10829952797118</v>
      </c>
      <c r="AV29" s="23">
        <v>0.5963561725444666</v>
      </c>
      <c r="AW29" s="23">
        <v>0.3798381772136375</v>
      </c>
      <c r="AX29" s="23">
        <v>154</v>
      </c>
      <c r="AY29" s="23">
        <v>74.5</v>
      </c>
      <c r="AZ29" s="30">
        <f t="shared" si="2"/>
        <v>11.094585493987493</v>
      </c>
      <c r="BA29" s="30">
        <f t="shared" si="2"/>
        <v>20.229128654967912</v>
      </c>
      <c r="BB29" s="30">
        <f t="shared" si="2"/>
        <v>-2.7151140386346801</v>
      </c>
      <c r="BC29" s="30">
        <f t="shared" si="2"/>
        <v>-5.7718997732886956</v>
      </c>
      <c r="BD29" s="30">
        <f t="shared" si="2"/>
        <v>5.2073304952252402</v>
      </c>
      <c r="BE29" s="30">
        <f t="shared" si="2"/>
        <v>-7.9591121989750295</v>
      </c>
      <c r="BF29" s="30">
        <f t="shared" si="2"/>
        <v>-23.700276821127719</v>
      </c>
      <c r="BG29" s="30">
        <f t="shared" si="2"/>
        <v>-5.5305317399460385</v>
      </c>
      <c r="BH29" s="32">
        <f t="shared" si="3"/>
        <v>-6.2635124868681835</v>
      </c>
      <c r="BI29" s="32">
        <f t="shared" si="4"/>
        <v>180.53701533386786</v>
      </c>
      <c r="BJ29" s="32">
        <f t="shared" si="5"/>
        <v>162.1188817678653</v>
      </c>
      <c r="BK29" s="32">
        <f t="shared" si="6"/>
        <v>-36.306825568185879</v>
      </c>
      <c r="BL29" s="32">
        <f t="shared" si="7"/>
        <v>-51.623376623376629</v>
      </c>
    </row>
    <row r="30" spans="1:64" x14ac:dyDescent="0.2">
      <c r="A30" s="4" t="s">
        <v>29</v>
      </c>
      <c r="B30" s="11">
        <v>2</v>
      </c>
      <c r="C30" s="11">
        <v>28</v>
      </c>
      <c r="D30" s="11">
        <v>1.79</v>
      </c>
      <c r="E30" s="11">
        <v>79</v>
      </c>
      <c r="F30" s="11">
        <v>3</v>
      </c>
      <c r="G30" s="11">
        <v>1</v>
      </c>
      <c r="H30" s="11">
        <v>6</v>
      </c>
      <c r="I30" s="11">
        <v>2</v>
      </c>
      <c r="J30" s="11"/>
      <c r="K30" s="11"/>
      <c r="L30" s="11"/>
      <c r="M30" s="11"/>
      <c r="N30" s="15">
        <v>6.702</v>
      </c>
      <c r="O30" s="15">
        <v>6.6980000000000004</v>
      </c>
      <c r="P30" s="15">
        <v>6.6970000000000001</v>
      </c>
      <c r="Q30" s="15">
        <v>6.6449999999999996</v>
      </c>
      <c r="R30" s="15">
        <v>6.4619999999999997</v>
      </c>
      <c r="S30" s="15">
        <v>6.5339999999999998</v>
      </c>
      <c r="T30" s="15">
        <v>6.3490000000000002</v>
      </c>
      <c r="U30" s="15">
        <v>6.3159999999999998</v>
      </c>
      <c r="V30" s="15">
        <v>6.1210000000000004</v>
      </c>
      <c r="W30" s="15">
        <v>6.0449999999999999</v>
      </c>
      <c r="X30" s="6">
        <v>3.4057122442666672</v>
      </c>
      <c r="Y30" s="7">
        <v>6.0624762074999996</v>
      </c>
      <c r="Z30" s="7">
        <v>4.3823152991666667</v>
      </c>
      <c r="AA30" s="7">
        <v>3.2485036184</v>
      </c>
      <c r="AB30" s="7">
        <v>20.793204133916664</v>
      </c>
      <c r="AC30" s="7">
        <v>40.405391706916674</v>
      </c>
      <c r="AD30" s="7">
        <v>26.832440532583334</v>
      </c>
      <c r="AE30" s="7">
        <v>67.860490843333338</v>
      </c>
      <c r="AF30" s="7">
        <v>3.3919077431333324</v>
      </c>
      <c r="AG30" s="7">
        <v>5.8548499584999991</v>
      </c>
      <c r="AH30" s="7">
        <v>5.4390025143333336</v>
      </c>
      <c r="AI30" s="7">
        <v>3.0976717817333332</v>
      </c>
      <c r="AJ30" s="7">
        <v>20.554135169249996</v>
      </c>
      <c r="AK30" s="7">
        <v>46.38440911</v>
      </c>
      <c r="AL30" s="7">
        <v>27.082898768750006</v>
      </c>
      <c r="AM30" s="7">
        <v>47.593352923333335</v>
      </c>
      <c r="AN30" s="34">
        <f t="shared" si="0"/>
        <v>0.21958559980967085</v>
      </c>
      <c r="AO30" s="34">
        <f t="shared" si="1"/>
        <v>0.27524326279795058</v>
      </c>
      <c r="AP30" s="23">
        <v>123.44480113133702</v>
      </c>
      <c r="AQ30" s="23">
        <v>113.29690900456751</v>
      </c>
      <c r="AR30" s="23">
        <v>0.79371706153001798</v>
      </c>
      <c r="AS30" s="23">
        <v>0.62275405582243493</v>
      </c>
      <c r="AT30" s="23">
        <v>0.97037799268623248</v>
      </c>
      <c r="AU30" s="23">
        <v>0.87711238054115803</v>
      </c>
      <c r="AV30" s="23">
        <v>6.7850848656457602E-2</v>
      </c>
      <c r="AW30" s="23">
        <v>0.20630704113926451</v>
      </c>
      <c r="AX30" s="23">
        <v>55</v>
      </c>
      <c r="AY30" s="23">
        <v>59.5</v>
      </c>
      <c r="AZ30" s="30">
        <f t="shared" si="2"/>
        <v>-0.40533374939629413</v>
      </c>
      <c r="BA30" s="30">
        <f t="shared" si="2"/>
        <v>-3.424776310761307</v>
      </c>
      <c r="BB30" s="30">
        <f t="shared" si="2"/>
        <v>24.112532828653489</v>
      </c>
      <c r="BC30" s="30">
        <f t="shared" si="2"/>
        <v>-4.6431173975713982</v>
      </c>
      <c r="BD30" s="30">
        <f t="shared" si="2"/>
        <v>-1.1497456723214319</v>
      </c>
      <c r="BE30" s="30">
        <f t="shared" si="2"/>
        <v>14.797573171552314</v>
      </c>
      <c r="BF30" s="30">
        <f t="shared" si="2"/>
        <v>0.93341578773848044</v>
      </c>
      <c r="BG30" s="30">
        <f t="shared" si="2"/>
        <v>-29.865887599884726</v>
      </c>
      <c r="BH30" s="32">
        <f t="shared" si="3"/>
        <v>-8.2205909311424357</v>
      </c>
      <c r="BI30" s="32">
        <f t="shared" si="4"/>
        <v>-21.539540220796592</v>
      </c>
      <c r="BJ30" s="32">
        <f t="shared" si="5"/>
        <v>-9.6112662125501735</v>
      </c>
      <c r="BK30" s="32">
        <f t="shared" si="6"/>
        <v>204.05963259772665</v>
      </c>
      <c r="BL30" s="32">
        <f t="shared" si="7"/>
        <v>8.1818181818181817</v>
      </c>
    </row>
    <row r="31" spans="1:64" x14ac:dyDescent="0.2">
      <c r="A31" s="4" t="s">
        <v>30</v>
      </c>
      <c r="B31" s="11">
        <v>2</v>
      </c>
      <c r="C31" s="11">
        <v>28</v>
      </c>
      <c r="D31" s="11">
        <v>1.79</v>
      </c>
      <c r="E31" s="11">
        <v>79</v>
      </c>
      <c r="F31" s="11">
        <v>3</v>
      </c>
      <c r="G31" s="11">
        <v>1</v>
      </c>
      <c r="H31" s="11">
        <v>6</v>
      </c>
      <c r="I31" s="11">
        <v>2</v>
      </c>
      <c r="J31" s="11"/>
      <c r="K31" s="11"/>
      <c r="L31" s="11"/>
      <c r="M31" s="11"/>
      <c r="N31" s="15">
        <v>6.702</v>
      </c>
      <c r="O31" s="15">
        <v>6.6980000000000004</v>
      </c>
      <c r="P31" s="15">
        <v>6.6970000000000001</v>
      </c>
      <c r="Q31" s="15">
        <v>6.6449999999999996</v>
      </c>
      <c r="R31" s="15">
        <v>6.4619999999999997</v>
      </c>
      <c r="S31" s="15">
        <v>6.5339999999999998</v>
      </c>
      <c r="T31" s="15">
        <v>6.3490000000000002</v>
      </c>
      <c r="U31" s="15">
        <v>6.3159999999999998</v>
      </c>
      <c r="V31" s="15">
        <v>6.1210000000000004</v>
      </c>
      <c r="W31" s="15">
        <v>6.0449999999999999</v>
      </c>
      <c r="X31" s="6">
        <v>3.735361292441862</v>
      </c>
      <c r="Y31" s="7">
        <v>5.8094826264480481</v>
      </c>
      <c r="Z31" s="7">
        <v>4.9164321373408519</v>
      </c>
      <c r="AA31" s="7">
        <v>3.2099895572724906</v>
      </c>
      <c r="AB31" s="7">
        <v>28.651668579916667</v>
      </c>
      <c r="AC31" s="7">
        <v>42.306542059750001</v>
      </c>
      <c r="AD31" s="7">
        <v>50.3648360575</v>
      </c>
      <c r="AE31" s="7">
        <v>56.49344887583333</v>
      </c>
      <c r="AF31" s="7">
        <v>3.7256122302958934</v>
      </c>
      <c r="AG31" s="7">
        <v>5.4564044998748447</v>
      </c>
      <c r="AH31" s="7">
        <v>5.4313413167558453</v>
      </c>
      <c r="AI31" s="7">
        <v>2.8389725683500275</v>
      </c>
      <c r="AJ31" s="7">
        <v>32.062382392999993</v>
      </c>
      <c r="AK31" s="7">
        <v>55.124637509166668</v>
      </c>
      <c r="AL31" s="7">
        <v>31.066917324166667</v>
      </c>
      <c r="AM31" s="7">
        <v>39.787297449999997</v>
      </c>
      <c r="AN31" s="34">
        <f t="shared" si="0"/>
        <v>0.26812772259812939</v>
      </c>
      <c r="AO31" s="34">
        <f t="shared" si="1"/>
        <v>0.45251199939470488</v>
      </c>
      <c r="AP31" s="23">
        <v>128.34122314987701</v>
      </c>
      <c r="AQ31" s="23">
        <v>124.06145424759251</v>
      </c>
      <c r="AR31" s="23">
        <v>0.79620007531234593</v>
      </c>
      <c r="AS31" s="23">
        <v>0.61525607384368353</v>
      </c>
      <c r="AT31" s="23">
        <v>0.99061419671687001</v>
      </c>
      <c r="AU31" s="23">
        <v>0.95223265439896654</v>
      </c>
      <c r="AV31" s="23">
        <v>9.459891869928741E-2</v>
      </c>
      <c r="AW31" s="23">
        <v>0.21298524003847852</v>
      </c>
      <c r="AX31" s="23">
        <v>55</v>
      </c>
      <c r="AY31" s="23">
        <v>62.5</v>
      </c>
      <c r="AZ31" s="30">
        <f t="shared" si="2"/>
        <v>-0.26099382048250258</v>
      </c>
      <c r="BA31" s="30">
        <f t="shared" si="2"/>
        <v>-6.0776173934283282</v>
      </c>
      <c r="BB31" s="30">
        <f t="shared" si="2"/>
        <v>10.473228655068796</v>
      </c>
      <c r="BC31" s="30">
        <f t="shared" si="2"/>
        <v>-11.558199249648464</v>
      </c>
      <c r="BD31" s="30">
        <f t="shared" si="2"/>
        <v>11.904066960602986</v>
      </c>
      <c r="BE31" s="30">
        <f t="shared" si="2"/>
        <v>30.298140252903504</v>
      </c>
      <c r="BF31" s="30">
        <f t="shared" si="2"/>
        <v>-38.316254442487384</v>
      </c>
      <c r="BG31" s="30">
        <f t="shared" ref="BG31:BG86" si="8">(AM31-AE31)/AE31*100</f>
        <v>-29.571838431305018</v>
      </c>
      <c r="BH31" s="32">
        <f t="shared" si="3"/>
        <v>-3.3346798458407894</v>
      </c>
      <c r="BI31" s="32">
        <f t="shared" si="4"/>
        <v>-22.725946289025259</v>
      </c>
      <c r="BJ31" s="32">
        <f t="shared" si="5"/>
        <v>-3.8745197116202243</v>
      </c>
      <c r="BK31" s="32">
        <f t="shared" si="6"/>
        <v>125.14553333904321</v>
      </c>
      <c r="BL31" s="32">
        <f t="shared" si="7"/>
        <v>13.636363636363635</v>
      </c>
    </row>
    <row r="32" spans="1:64" x14ac:dyDescent="0.2">
      <c r="A32" s="4" t="s">
        <v>31</v>
      </c>
      <c r="B32" s="11">
        <v>2</v>
      </c>
      <c r="C32" s="11">
        <v>20</v>
      </c>
      <c r="D32" s="11">
        <v>1.83</v>
      </c>
      <c r="E32" s="11">
        <v>82</v>
      </c>
      <c r="F32" s="11">
        <v>3</v>
      </c>
      <c r="G32" s="11">
        <v>2</v>
      </c>
      <c r="H32" s="11">
        <v>6</v>
      </c>
      <c r="I32" s="11">
        <v>1</v>
      </c>
      <c r="J32" s="11">
        <v>42</v>
      </c>
      <c r="K32" s="11">
        <v>0</v>
      </c>
      <c r="L32" s="11"/>
      <c r="M32" s="11">
        <v>0</v>
      </c>
      <c r="N32" s="14">
        <v>7.0519999999999996</v>
      </c>
      <c r="O32" s="14">
        <v>7.0890000000000004</v>
      </c>
      <c r="P32" s="14">
        <v>7.0060000000000002</v>
      </c>
      <c r="Q32" s="14">
        <v>6.7389999999999999</v>
      </c>
      <c r="R32" s="14">
        <v>6.57</v>
      </c>
      <c r="S32" s="14">
        <v>6.5490000000000004</v>
      </c>
      <c r="T32" s="14">
        <v>6.37</v>
      </c>
      <c r="U32" s="14">
        <v>6.0750000000000002</v>
      </c>
      <c r="V32" s="14">
        <v>6.2270000000000003</v>
      </c>
      <c r="W32" s="14">
        <v>5.8280000000000003</v>
      </c>
      <c r="X32" s="6">
        <v>4.3793995196666664</v>
      </c>
      <c r="Y32" s="7">
        <v>5.7085735831666682</v>
      </c>
      <c r="Z32" s="7">
        <v>4.8220679803333333</v>
      </c>
      <c r="AA32" s="7">
        <v>3.8002496548333333</v>
      </c>
      <c r="AB32" s="7">
        <v>15.326063956000002</v>
      </c>
      <c r="AC32" s="7">
        <v>16.854145491583331</v>
      </c>
      <c r="AD32" s="7">
        <v>35.003746599583344</v>
      </c>
      <c r="AE32" s="7">
        <v>33.496511754333333</v>
      </c>
      <c r="AF32" s="7">
        <v>4.6391095248333336</v>
      </c>
      <c r="AG32" s="7">
        <v>5.4964082503333334</v>
      </c>
      <c r="AH32" s="7">
        <v>5.2232698588333335</v>
      </c>
      <c r="AI32" s="7">
        <v>2.994064352433333</v>
      </c>
      <c r="AJ32" s="7">
        <v>9.1346304685833317</v>
      </c>
      <c r="AK32" s="7">
        <v>30.992338061083331</v>
      </c>
      <c r="AL32" s="7">
        <v>25.808224952583334</v>
      </c>
      <c r="AM32" s="7">
        <v>35.118901431416667</v>
      </c>
      <c r="AN32" s="34">
        <f t="shared" si="0"/>
        <v>0.22373731609617636</v>
      </c>
      <c r="AO32" s="34">
        <f t="shared" si="1"/>
        <v>0.14992715085578309</v>
      </c>
      <c r="AP32" s="23">
        <v>140.8206231210695</v>
      </c>
      <c r="AQ32" s="23">
        <v>135.40485605402898</v>
      </c>
      <c r="AR32" s="23">
        <v>0.4113913764177855</v>
      </c>
      <c r="AS32" s="23">
        <v>0.67257537270818002</v>
      </c>
      <c r="AT32" s="23">
        <v>0.96220783062286952</v>
      </c>
      <c r="AU32" s="23">
        <v>1.0423565448201706</v>
      </c>
      <c r="AV32" s="23">
        <v>0.35570805981036002</v>
      </c>
      <c r="AW32" s="23">
        <v>0.21878185417304952</v>
      </c>
      <c r="AX32" s="23">
        <v>81.5</v>
      </c>
      <c r="AY32" s="23">
        <v>60</v>
      </c>
      <c r="AZ32" s="30">
        <f t="shared" ref="AZ32:BF63" si="9">(AF32-X32)/X32*100</f>
        <v>5.9302651881926218</v>
      </c>
      <c r="BA32" s="30">
        <f t="shared" si="9"/>
        <v>-3.716608531752378</v>
      </c>
      <c r="BB32" s="30">
        <f t="shared" si="9"/>
        <v>8.3201207477018286</v>
      </c>
      <c r="BC32" s="30">
        <f t="shared" si="9"/>
        <v>-21.214008963191578</v>
      </c>
      <c r="BD32" s="30">
        <f t="shared" si="9"/>
        <v>-40.398066360624739</v>
      </c>
      <c r="BE32" s="30">
        <f t="shared" si="9"/>
        <v>83.885549561443909</v>
      </c>
      <c r="BF32" s="30">
        <f t="shared" si="9"/>
        <v>-26.270106889384998</v>
      </c>
      <c r="BG32" s="30">
        <f t="shared" si="8"/>
        <v>4.8434585934860825</v>
      </c>
      <c r="BH32" s="32">
        <f t="shared" si="3"/>
        <v>-3.8458621663563819</v>
      </c>
      <c r="BI32" s="32">
        <f t="shared" si="4"/>
        <v>63.487960920491204</v>
      </c>
      <c r="BJ32" s="32">
        <f t="shared" si="5"/>
        <v>8.3296676296448471</v>
      </c>
      <c r="BK32" s="32">
        <f t="shared" si="6"/>
        <v>-38.493984564282997</v>
      </c>
      <c r="BL32" s="32">
        <f t="shared" si="7"/>
        <v>-26.380368098159508</v>
      </c>
    </row>
    <row r="33" spans="1:64" x14ac:dyDescent="0.2">
      <c r="A33" s="4" t="s">
        <v>32</v>
      </c>
      <c r="B33" s="11">
        <v>2</v>
      </c>
      <c r="C33" s="11">
        <v>20</v>
      </c>
      <c r="D33" s="11">
        <v>1.83</v>
      </c>
      <c r="E33" s="11">
        <v>82</v>
      </c>
      <c r="F33" s="11">
        <v>3</v>
      </c>
      <c r="G33" s="11">
        <v>2</v>
      </c>
      <c r="H33" s="11">
        <v>6</v>
      </c>
      <c r="I33" s="11">
        <v>2</v>
      </c>
      <c r="J33" s="11"/>
      <c r="K33" s="11"/>
      <c r="L33" s="11"/>
      <c r="M33" s="11"/>
      <c r="N33" s="14">
        <v>7.0519999999999996</v>
      </c>
      <c r="O33" s="14">
        <v>7.0890000000000004</v>
      </c>
      <c r="P33" s="14">
        <v>7.0060000000000002</v>
      </c>
      <c r="Q33" s="14">
        <v>6.7389999999999999</v>
      </c>
      <c r="R33" s="14">
        <v>6.57</v>
      </c>
      <c r="S33" s="14">
        <v>6.5490000000000004</v>
      </c>
      <c r="T33" s="14">
        <v>6.37</v>
      </c>
      <c r="U33" s="14">
        <v>6.0750000000000002</v>
      </c>
      <c r="V33" s="14">
        <v>6.2270000000000003</v>
      </c>
      <c r="W33" s="14">
        <v>5.8280000000000003</v>
      </c>
      <c r="X33" s="6">
        <v>4.9412517473911208</v>
      </c>
      <c r="Y33" s="7">
        <v>8.4816524821527892</v>
      </c>
      <c r="Z33" s="7">
        <v>4.8865435011797853</v>
      </c>
      <c r="AA33" s="7">
        <v>3.7003572900891921</v>
      </c>
      <c r="AB33" s="7">
        <v>29.296176785583334</v>
      </c>
      <c r="AC33" s="7">
        <v>44.955807534166667</v>
      </c>
      <c r="AD33" s="7">
        <v>39.06450533266667</v>
      </c>
      <c r="AE33" s="7">
        <v>28.787534996416667</v>
      </c>
      <c r="AF33" s="7">
        <v>4.2403347637395266</v>
      </c>
      <c r="AG33" s="7">
        <v>9.862883729412399</v>
      </c>
      <c r="AH33" s="7">
        <v>5.5315883723357331</v>
      </c>
      <c r="AI33" s="7">
        <v>3.5460332392100335</v>
      </c>
      <c r="AJ33" s="7">
        <v>23.124264885583333</v>
      </c>
      <c r="AK33" s="7">
        <v>37.611012845916662</v>
      </c>
      <c r="AL33" s="7">
        <v>29.208463652500001</v>
      </c>
      <c r="AM33" s="7">
        <v>34.39103127991666</v>
      </c>
      <c r="AN33" s="34">
        <f t="shared" si="0"/>
        <v>0.43176559825609473</v>
      </c>
      <c r="AO33" s="34">
        <f t="shared" si="1"/>
        <v>0.36359195792601956</v>
      </c>
      <c r="AP33" s="23">
        <v>121.496329957131</v>
      </c>
      <c r="AQ33" s="23">
        <v>109.21034297997849</v>
      </c>
      <c r="AR33" s="23">
        <v>0.48800613621402555</v>
      </c>
      <c r="AS33" s="23">
        <v>0.58153812251984749</v>
      </c>
      <c r="AT33" s="23">
        <v>0.81329938766710708</v>
      </c>
      <c r="AU33" s="23">
        <v>0.86348629058125947</v>
      </c>
      <c r="AV33" s="23">
        <v>0.22175264293010799</v>
      </c>
      <c r="AW33" s="23">
        <v>0.113757545033883</v>
      </c>
      <c r="AX33" s="23">
        <v>68.5</v>
      </c>
      <c r="AY33" s="23">
        <v>59</v>
      </c>
      <c r="AZ33" s="30">
        <f t="shared" si="9"/>
        <v>-14.185008566334714</v>
      </c>
      <c r="BA33" s="30">
        <f t="shared" si="9"/>
        <v>16.284930916068724</v>
      </c>
      <c r="BB33" s="30">
        <f t="shared" si="9"/>
        <v>13.200432391530148</v>
      </c>
      <c r="BC33" s="30">
        <f t="shared" si="9"/>
        <v>-4.170517568465363</v>
      </c>
      <c r="BD33" s="30">
        <f t="shared" si="9"/>
        <v>-21.067294702553827</v>
      </c>
      <c r="BE33" s="30">
        <f t="shared" si="9"/>
        <v>-16.337810599148774</v>
      </c>
      <c r="BF33" s="30">
        <f t="shared" si="9"/>
        <v>-25.230171472118478</v>
      </c>
      <c r="BG33" s="30">
        <f t="shared" si="8"/>
        <v>19.465009019346358</v>
      </c>
      <c r="BH33" s="32">
        <f t="shared" si="3"/>
        <v>-10.112228889125717</v>
      </c>
      <c r="BI33" s="32">
        <f t="shared" si="4"/>
        <v>19.16614963726634</v>
      </c>
      <c r="BJ33" s="32">
        <f t="shared" si="5"/>
        <v>6.1707783966381742</v>
      </c>
      <c r="BK33" s="32">
        <f t="shared" si="6"/>
        <v>-48.700703842462381</v>
      </c>
      <c r="BL33" s="32">
        <f t="shared" si="7"/>
        <v>-13.868613138686131</v>
      </c>
    </row>
    <row r="34" spans="1:64" x14ac:dyDescent="0.2">
      <c r="A34" s="4" t="s">
        <v>33</v>
      </c>
      <c r="B34" s="11">
        <v>3</v>
      </c>
      <c r="C34" s="11">
        <v>27</v>
      </c>
      <c r="D34" s="11">
        <v>1.81</v>
      </c>
      <c r="E34" s="11">
        <v>75</v>
      </c>
      <c r="F34" s="11">
        <v>4</v>
      </c>
      <c r="G34" s="11">
        <v>2</v>
      </c>
      <c r="H34" s="11">
        <v>9</v>
      </c>
      <c r="I34" s="11">
        <v>2</v>
      </c>
      <c r="J34" s="11"/>
      <c r="K34" s="11"/>
      <c r="L34" s="11"/>
      <c r="M34" s="11"/>
      <c r="N34" s="14">
        <v>6.8079999999999998</v>
      </c>
      <c r="O34" s="14">
        <v>6.4859999999999998</v>
      </c>
      <c r="P34" s="14">
        <v>6.7729999999999997</v>
      </c>
      <c r="Q34" s="14">
        <v>6.72</v>
      </c>
      <c r="R34" s="14">
        <v>6.65</v>
      </c>
      <c r="S34" s="14">
        <v>6.6420000000000003</v>
      </c>
      <c r="T34" s="14">
        <v>6.4020000000000001</v>
      </c>
      <c r="U34" s="14">
        <v>6.6269999999999998</v>
      </c>
      <c r="V34" s="14">
        <v>6.734</v>
      </c>
      <c r="W34" s="14">
        <v>6.6589999999999998</v>
      </c>
      <c r="X34" s="6">
        <v>4.8689332175000004</v>
      </c>
      <c r="Y34" s="7">
        <v>5.2168107588333337</v>
      </c>
      <c r="Z34" s="7">
        <v>3.9989880513333338</v>
      </c>
      <c r="AA34" s="7">
        <v>3.735957558</v>
      </c>
      <c r="AB34" s="7">
        <v>27.505089884666663</v>
      </c>
      <c r="AC34" s="7">
        <v>43.510817472500008</v>
      </c>
      <c r="AD34" s="7">
        <v>25.634715700916672</v>
      </c>
      <c r="AE34" s="7">
        <v>25.548104864083335</v>
      </c>
      <c r="AF34" s="7">
        <v>4.4551640616666663</v>
      </c>
      <c r="AG34" s="7">
        <v>5.1986511243333329</v>
      </c>
      <c r="AH34" s="7">
        <v>4.376678506166666</v>
      </c>
      <c r="AI34" s="7">
        <v>3.7425595833333327</v>
      </c>
      <c r="AJ34" s="7">
        <v>16.684663427416666</v>
      </c>
      <c r="AK34" s="7">
        <v>42.341232766666671</v>
      </c>
      <c r="AL34" s="7">
        <v>23.97930714633333</v>
      </c>
      <c r="AM34" s="7">
        <v>31.387592779416664</v>
      </c>
      <c r="AN34" s="34">
        <f t="shared" si="0"/>
        <v>0.53738910011292496</v>
      </c>
      <c r="AO34" s="34">
        <f t="shared" si="1"/>
        <v>0.30134725711195143</v>
      </c>
      <c r="AP34" s="23">
        <v>81.7994526691065</v>
      </c>
      <c r="AQ34" s="23">
        <v>92.818140736665612</v>
      </c>
      <c r="AR34" s="23">
        <v>0.56141794834664505</v>
      </c>
      <c r="AS34" s="23">
        <v>0.51669716560776302</v>
      </c>
      <c r="AT34" s="23">
        <v>0.65046930469622899</v>
      </c>
      <c r="AU34" s="23">
        <v>0.67694163316720202</v>
      </c>
      <c r="AV34" s="23">
        <v>0.13788465286198701</v>
      </c>
      <c r="AW34" s="23">
        <v>0.18513898286271352</v>
      </c>
      <c r="AX34" s="23">
        <v>53</v>
      </c>
      <c r="AY34" s="23">
        <v>55.5</v>
      </c>
      <c r="AZ34" s="30">
        <f t="shared" si="9"/>
        <v>-8.4981481024664323</v>
      </c>
      <c r="BA34" s="30">
        <f t="shared" si="9"/>
        <v>-0.34809839458431774</v>
      </c>
      <c r="BB34" s="30">
        <f t="shared" si="9"/>
        <v>9.4446507462657578</v>
      </c>
      <c r="BC34" s="30">
        <f t="shared" si="9"/>
        <v>0.1767157477256534</v>
      </c>
      <c r="BD34" s="30">
        <f t="shared" si="9"/>
        <v>-39.339724038793591</v>
      </c>
      <c r="BE34" s="30">
        <f t="shared" si="9"/>
        <v>-2.6880320200201835</v>
      </c>
      <c r="BF34" s="30">
        <f t="shared" si="9"/>
        <v>-6.4576825188825735</v>
      </c>
      <c r="BG34" s="30">
        <f t="shared" si="8"/>
        <v>22.856833985924105</v>
      </c>
      <c r="BH34" s="32">
        <f t="shared" si="3"/>
        <v>13.470368942603669</v>
      </c>
      <c r="BI34" s="32">
        <f t="shared" si="4"/>
        <v>-7.9656845440340946</v>
      </c>
      <c r="BJ34" s="32">
        <f t="shared" si="5"/>
        <v>4.0697275459194309</v>
      </c>
      <c r="BK34" s="32">
        <f t="shared" si="6"/>
        <v>34.270913419222097</v>
      </c>
      <c r="BL34" s="32">
        <f t="shared" si="7"/>
        <v>4.716981132075472</v>
      </c>
    </row>
    <row r="35" spans="1:64" x14ac:dyDescent="0.2">
      <c r="A35" s="4" t="s">
        <v>34</v>
      </c>
      <c r="B35" s="11">
        <v>3</v>
      </c>
      <c r="C35" s="11">
        <v>27</v>
      </c>
      <c r="D35" s="11">
        <v>1.81</v>
      </c>
      <c r="E35" s="11">
        <v>75</v>
      </c>
      <c r="F35" s="11">
        <v>4</v>
      </c>
      <c r="G35" s="11">
        <v>2</v>
      </c>
      <c r="H35" s="11">
        <v>9</v>
      </c>
      <c r="I35" s="11">
        <v>2</v>
      </c>
      <c r="J35" s="11"/>
      <c r="K35" s="11"/>
      <c r="L35" s="11"/>
      <c r="M35" s="11"/>
      <c r="N35" s="14">
        <v>6.8079999999999998</v>
      </c>
      <c r="O35" s="14">
        <v>6.4859999999999998</v>
      </c>
      <c r="P35" s="14">
        <v>6.7729999999999997</v>
      </c>
      <c r="Q35" s="14">
        <v>6.72</v>
      </c>
      <c r="R35" s="14">
        <v>6.65</v>
      </c>
      <c r="S35" s="14">
        <v>6.6420000000000003</v>
      </c>
      <c r="T35" s="14">
        <v>6.4020000000000001</v>
      </c>
      <c r="U35" s="14">
        <v>6.6269999999999998</v>
      </c>
      <c r="V35" s="14">
        <v>6.734</v>
      </c>
      <c r="W35" s="14">
        <v>6.6589999999999998</v>
      </c>
      <c r="X35" s="6">
        <v>5.7884365385842624</v>
      </c>
      <c r="Y35" s="7">
        <v>6.6842681981104031</v>
      </c>
      <c r="Z35" s="7">
        <v>4.72202898647007</v>
      </c>
      <c r="AA35" s="7">
        <v>3.5749841630932968</v>
      </c>
      <c r="AB35" s="7">
        <v>30.451146082666664</v>
      </c>
      <c r="AC35" s="7">
        <v>46.515403169999999</v>
      </c>
      <c r="AD35" s="7">
        <v>29.270665302083334</v>
      </c>
      <c r="AE35" s="7">
        <v>37.598235405166662</v>
      </c>
      <c r="AF35" s="7">
        <v>5.659890889417035</v>
      </c>
      <c r="AG35" s="7">
        <v>7.7216170956426398</v>
      </c>
      <c r="AH35" s="7">
        <v>6.0000754575594524</v>
      </c>
      <c r="AI35" s="7">
        <v>3.1546759042425885</v>
      </c>
      <c r="AJ35" s="7">
        <v>16.586936347333332</v>
      </c>
      <c r="AK35" s="7">
        <v>55.523805313333334</v>
      </c>
      <c r="AL35" s="7">
        <v>22.445860217499998</v>
      </c>
      <c r="AM35" s="7">
        <v>46.158871084166663</v>
      </c>
      <c r="AN35" s="34">
        <f t="shared" si="0"/>
        <v>0.45538577366451488</v>
      </c>
      <c r="AO35" s="34">
        <f t="shared" si="1"/>
        <v>0.24177539992683236</v>
      </c>
      <c r="AP35" s="23">
        <v>92.160084395184796</v>
      </c>
      <c r="AQ35" s="23">
        <v>93.471797030719756</v>
      </c>
      <c r="AR35" s="23">
        <v>0.56022379673457701</v>
      </c>
      <c r="AS35" s="23">
        <v>0.49594413440199347</v>
      </c>
      <c r="AT35" s="23">
        <v>0.68999489741640496</v>
      </c>
      <c r="AU35" s="23">
        <v>0.61988728402973403</v>
      </c>
      <c r="AV35" s="23">
        <v>0.16815724930148401</v>
      </c>
      <c r="AW35" s="23">
        <v>0.19294432839304798</v>
      </c>
      <c r="AX35" s="23">
        <v>55</v>
      </c>
      <c r="AY35" s="23">
        <v>53.5</v>
      </c>
      <c r="AZ35" s="30">
        <f t="shared" si="9"/>
        <v>-2.2207317694575117</v>
      </c>
      <c r="BA35" s="30">
        <f t="shared" si="9"/>
        <v>15.519259054050046</v>
      </c>
      <c r="BB35" s="30">
        <f t="shared" si="9"/>
        <v>27.065621044498922</v>
      </c>
      <c r="BC35" s="30">
        <f t="shared" si="9"/>
        <v>-11.756926455501601</v>
      </c>
      <c r="BD35" s="30">
        <f t="shared" si="9"/>
        <v>-45.529352812192144</v>
      </c>
      <c r="BE35" s="30">
        <f t="shared" si="9"/>
        <v>19.366492665688178</v>
      </c>
      <c r="BF35" s="30">
        <f t="shared" si="9"/>
        <v>-23.316193923674096</v>
      </c>
      <c r="BG35" s="30">
        <f t="shared" si="8"/>
        <v>22.768716634567422</v>
      </c>
      <c r="BH35" s="32">
        <f t="shared" si="3"/>
        <v>1.4232979973307125</v>
      </c>
      <c r="BI35" s="32">
        <f t="shared" si="4"/>
        <v>-11.473925725264749</v>
      </c>
      <c r="BJ35" s="32">
        <f t="shared" si="5"/>
        <v>-10.160598817350628</v>
      </c>
      <c r="BK35" s="32">
        <f t="shared" si="6"/>
        <v>14.740416600847203</v>
      </c>
      <c r="BL35" s="32">
        <f t="shared" si="7"/>
        <v>-2.7272727272727271</v>
      </c>
    </row>
    <row r="36" spans="1:64" x14ac:dyDescent="0.2">
      <c r="A36" s="4" t="s">
        <v>35</v>
      </c>
      <c r="B36" s="11">
        <v>3</v>
      </c>
      <c r="C36" s="11">
        <v>25</v>
      </c>
      <c r="D36" s="11">
        <v>1.74</v>
      </c>
      <c r="E36" s="11">
        <v>83</v>
      </c>
      <c r="F36" s="11">
        <v>8</v>
      </c>
      <c r="G36" s="11">
        <v>2</v>
      </c>
      <c r="H36" s="11">
        <v>9</v>
      </c>
      <c r="I36" s="11">
        <v>2</v>
      </c>
      <c r="J36" s="11"/>
      <c r="K36" s="11"/>
      <c r="L36" s="11"/>
      <c r="M36" s="11"/>
      <c r="N36" s="14">
        <v>6.5570000000000004</v>
      </c>
      <c r="O36" s="14">
        <v>6.9560000000000004</v>
      </c>
      <c r="P36" s="14">
        <v>6.6340000000000003</v>
      </c>
      <c r="Q36" s="14">
        <v>6.7460000000000004</v>
      </c>
      <c r="R36" s="14">
        <v>6.6319999999999997</v>
      </c>
      <c r="S36" s="14">
        <v>6.6239999999999997</v>
      </c>
      <c r="T36" s="14">
        <v>6.407</v>
      </c>
      <c r="U36" s="14">
        <v>6.5149999999999997</v>
      </c>
      <c r="V36" s="14">
        <v>6.1769999999999996</v>
      </c>
      <c r="W36" s="14">
        <v>6.1879999999999997</v>
      </c>
      <c r="X36" s="6">
        <v>3.7752289066666664</v>
      </c>
      <c r="Y36" s="7">
        <v>5.4278432541666657</v>
      </c>
      <c r="Z36" s="7">
        <v>3.9622926371666667</v>
      </c>
      <c r="AA36" s="7">
        <v>3.4807030303666666</v>
      </c>
      <c r="AB36" s="7">
        <v>35.690367689333335</v>
      </c>
      <c r="AC36" s="7">
        <v>51.558357617499993</v>
      </c>
      <c r="AD36" s="7">
        <v>38.037912972750007</v>
      </c>
      <c r="AE36" s="7">
        <v>48.27136867250001</v>
      </c>
      <c r="AF36" s="7">
        <v>4.0261085346666663</v>
      </c>
      <c r="AG36" s="7">
        <v>5.2333762793333332</v>
      </c>
      <c r="AH36" s="7">
        <v>4.2964819700000003</v>
      </c>
      <c r="AI36" s="7">
        <v>3.0306926210333334</v>
      </c>
      <c r="AJ36" s="7">
        <v>30.753446652083333</v>
      </c>
      <c r="AK36" s="7">
        <v>51.063159860833338</v>
      </c>
      <c r="AL36" s="7">
        <v>40.372539173500002</v>
      </c>
      <c r="AM36" s="7">
        <v>40.346218913916665</v>
      </c>
      <c r="AN36" s="34">
        <f t="shared" si="0"/>
        <v>0.41351714449470839</v>
      </c>
      <c r="AO36" s="34">
        <f t="shared" si="1"/>
        <v>0.38099504230203862</v>
      </c>
      <c r="AP36" s="23">
        <v>160.1266578352905</v>
      </c>
      <c r="AQ36" s="23">
        <v>152.06246061130599</v>
      </c>
      <c r="AR36" s="23">
        <v>0.64133342522008707</v>
      </c>
      <c r="AS36" s="23">
        <v>0.17860013208724701</v>
      </c>
      <c r="AT36" s="23">
        <v>1.054437930599385</v>
      </c>
      <c r="AU36" s="23">
        <v>0.60949300798135497</v>
      </c>
      <c r="AV36" s="23">
        <v>0.39244683277203352</v>
      </c>
      <c r="AW36" s="23">
        <v>0.60674422836304154</v>
      </c>
      <c r="AX36" s="23">
        <v>63</v>
      </c>
      <c r="AY36" s="23">
        <v>115</v>
      </c>
      <c r="AZ36" s="30">
        <f t="shared" si="9"/>
        <v>6.6454149987295388</v>
      </c>
      <c r="BA36" s="30">
        <f t="shared" si="9"/>
        <v>-3.5827669615192113</v>
      </c>
      <c r="BB36" s="30">
        <f t="shared" si="9"/>
        <v>8.434241572634166</v>
      </c>
      <c r="BC36" s="30">
        <f t="shared" si="9"/>
        <v>-12.928721738318707</v>
      </c>
      <c r="BD36" s="30">
        <f t="shared" si="9"/>
        <v>-13.832642690104546</v>
      </c>
      <c r="BE36" s="30">
        <f t="shared" si="9"/>
        <v>-0.96046068872173518</v>
      </c>
      <c r="BF36" s="30">
        <f t="shared" si="9"/>
        <v>6.1376295866245298</v>
      </c>
      <c r="BG36" s="30">
        <f t="shared" si="8"/>
        <v>-16.417909780748083</v>
      </c>
      <c r="BH36" s="32">
        <f t="shared" si="3"/>
        <v>-5.0361366014892424</v>
      </c>
      <c r="BI36" s="32">
        <f t="shared" si="4"/>
        <v>-72.151750545988364</v>
      </c>
      <c r="BJ36" s="32">
        <f t="shared" si="5"/>
        <v>-42.197355548951599</v>
      </c>
      <c r="BK36" s="32">
        <f t="shared" si="6"/>
        <v>54.605459312112771</v>
      </c>
      <c r="BL36" s="32">
        <f t="shared" si="7"/>
        <v>82.539682539682531</v>
      </c>
    </row>
    <row r="37" spans="1:64" x14ac:dyDescent="0.2">
      <c r="A37" s="4" t="s">
        <v>36</v>
      </c>
      <c r="B37" s="11">
        <v>3</v>
      </c>
      <c r="C37" s="11">
        <v>25</v>
      </c>
      <c r="D37" s="11">
        <v>1.74</v>
      </c>
      <c r="E37" s="11">
        <v>83</v>
      </c>
      <c r="F37" s="11">
        <v>8</v>
      </c>
      <c r="G37" s="11">
        <v>2</v>
      </c>
      <c r="H37" s="11">
        <v>9</v>
      </c>
      <c r="I37" s="11">
        <v>2</v>
      </c>
      <c r="J37" s="11"/>
      <c r="K37" s="11"/>
      <c r="L37" s="11"/>
      <c r="M37" s="11"/>
      <c r="N37" s="14">
        <v>6.5570000000000004</v>
      </c>
      <c r="O37" s="14">
        <v>6.9560000000000004</v>
      </c>
      <c r="P37" s="14">
        <v>6.6340000000000003</v>
      </c>
      <c r="Q37" s="14">
        <v>6.7460000000000004</v>
      </c>
      <c r="R37" s="14">
        <v>6.6319999999999997</v>
      </c>
      <c r="S37" s="14">
        <v>6.6239999999999997</v>
      </c>
      <c r="T37" s="14">
        <v>6.407</v>
      </c>
      <c r="U37" s="14">
        <v>6.5149999999999997</v>
      </c>
      <c r="V37" s="14">
        <v>6.1769999999999996</v>
      </c>
      <c r="W37" s="14">
        <v>6.1879999999999997</v>
      </c>
      <c r="X37" s="6">
        <v>3.8942431352001519</v>
      </c>
      <c r="Y37" s="7">
        <v>4.9626402933276532</v>
      </c>
      <c r="Z37" s="7">
        <v>4.2811037579040718</v>
      </c>
      <c r="AA37" s="7">
        <v>3.8192520129487093</v>
      </c>
      <c r="AB37" s="7">
        <v>32.323110843083327</v>
      </c>
      <c r="AC37" s="7">
        <v>50.399903354166668</v>
      </c>
      <c r="AD37" s="7">
        <v>37.586704240916667</v>
      </c>
      <c r="AE37" s="7">
        <v>39.91244923</v>
      </c>
      <c r="AF37" s="7">
        <v>4.3581103202444211</v>
      </c>
      <c r="AG37" s="7">
        <v>4.8779844249455344</v>
      </c>
      <c r="AH37" s="7">
        <v>5.3369651343547169</v>
      </c>
      <c r="AI37" s="7">
        <v>3.1486801982322081</v>
      </c>
      <c r="AJ37" s="7">
        <v>33.660813966333329</v>
      </c>
      <c r="AK37" s="7">
        <v>64.127456581666678</v>
      </c>
      <c r="AL37" s="7">
        <v>28.24741190941667</v>
      </c>
      <c r="AM37" s="7">
        <v>38.31963872308333</v>
      </c>
      <c r="AN37" s="34">
        <f t="shared" si="0"/>
        <v>0.41707695368844661</v>
      </c>
      <c r="AO37" s="34">
        <f t="shared" si="1"/>
        <v>0.50566779880584234</v>
      </c>
      <c r="AP37" s="23">
        <v>142.81171738473549</v>
      </c>
      <c r="AQ37" s="23">
        <v>147.9092403894505</v>
      </c>
      <c r="AR37" s="23">
        <v>0.4822984389134255</v>
      </c>
      <c r="AS37" s="23">
        <v>0.10092915726733651</v>
      </c>
      <c r="AT37" s="23">
        <v>0.75461992463819194</v>
      </c>
      <c r="AU37" s="23">
        <v>0.403678426192214</v>
      </c>
      <c r="AV37" s="23">
        <v>0.33114605664497948</v>
      </c>
      <c r="AW37" s="23">
        <v>0.63261320126764109</v>
      </c>
      <c r="AX37" s="23">
        <v>60</v>
      </c>
      <c r="AY37" s="23">
        <v>145</v>
      </c>
      <c r="AZ37" s="30">
        <f t="shared" si="9"/>
        <v>11.911613346669684</v>
      </c>
      <c r="BA37" s="30">
        <f t="shared" si="9"/>
        <v>-1.7058634794857073</v>
      </c>
      <c r="BB37" s="30">
        <f t="shared" si="9"/>
        <v>24.663297975463461</v>
      </c>
      <c r="BC37" s="30">
        <f t="shared" si="9"/>
        <v>-17.557673922616498</v>
      </c>
      <c r="BD37" s="30">
        <f t="shared" si="9"/>
        <v>4.1385345913765921</v>
      </c>
      <c r="BE37" s="30">
        <f t="shared" si="9"/>
        <v>27.237261014241852</v>
      </c>
      <c r="BF37" s="30">
        <f t="shared" si="9"/>
        <v>-24.847329714354945</v>
      </c>
      <c r="BG37" s="30">
        <f t="shared" si="8"/>
        <v>-3.9907611225207451</v>
      </c>
      <c r="BH37" s="32">
        <f t="shared" si="3"/>
        <v>3.5694010954173052</v>
      </c>
      <c r="BI37" s="32">
        <f t="shared" si="4"/>
        <v>-79.073297957438811</v>
      </c>
      <c r="BJ37" s="32">
        <f t="shared" si="5"/>
        <v>-46.50572917409243</v>
      </c>
      <c r="BK37" s="32">
        <f t="shared" si="6"/>
        <v>91.037516096972112</v>
      </c>
      <c r="BL37" s="32">
        <f t="shared" si="7"/>
        <v>141.66666666666669</v>
      </c>
    </row>
    <row r="38" spans="1:64" x14ac:dyDescent="0.2">
      <c r="A38" s="4" t="s">
        <v>37</v>
      </c>
      <c r="B38" s="11">
        <v>3</v>
      </c>
      <c r="C38" s="11">
        <v>23</v>
      </c>
      <c r="D38" s="11">
        <v>1.85</v>
      </c>
      <c r="E38" s="11">
        <v>80</v>
      </c>
      <c r="F38" s="11">
        <v>3</v>
      </c>
      <c r="G38" s="11">
        <v>2</v>
      </c>
      <c r="H38" s="11">
        <v>9</v>
      </c>
      <c r="I38" s="11">
        <v>2</v>
      </c>
      <c r="J38" s="11"/>
      <c r="K38" s="11"/>
      <c r="L38" s="11"/>
      <c r="M38" s="11"/>
      <c r="N38" s="14">
        <v>6.1429999999999998</v>
      </c>
      <c r="O38" s="14">
        <v>6.2370000000000001</v>
      </c>
      <c r="P38" s="14">
        <v>6.1139999999999999</v>
      </c>
      <c r="Q38" s="14">
        <v>6.1539999999999999</v>
      </c>
      <c r="R38" s="14">
        <v>6.1210000000000004</v>
      </c>
      <c r="S38" s="14">
        <v>6.218</v>
      </c>
      <c r="T38" s="14">
        <v>6.234</v>
      </c>
      <c r="U38" s="14">
        <v>6.3259999999999996</v>
      </c>
      <c r="V38" s="14">
        <v>7.0389999999999997</v>
      </c>
      <c r="W38" s="14">
        <v>6.36</v>
      </c>
      <c r="X38" s="6">
        <v>4.0867444266666677</v>
      </c>
      <c r="Y38" s="7">
        <v>7.719178144499999</v>
      </c>
      <c r="Z38" s="7">
        <v>5.517592907</v>
      </c>
      <c r="AA38" s="7">
        <v>5.261848097833334</v>
      </c>
      <c r="AB38" s="7">
        <v>28.428406847083334</v>
      </c>
      <c r="AC38" s="7">
        <v>50.649348334999999</v>
      </c>
      <c r="AD38" s="7">
        <v>25.586696670250003</v>
      </c>
      <c r="AE38" s="7">
        <v>46.858157933333331</v>
      </c>
      <c r="AF38" s="7">
        <v>4.2457752606666661</v>
      </c>
      <c r="AG38" s="7">
        <v>9.5747893058333329</v>
      </c>
      <c r="AH38" s="7">
        <v>6.8451113976666678</v>
      </c>
      <c r="AI38" s="7">
        <v>5.8181230483333337</v>
      </c>
      <c r="AJ38" s="7">
        <v>25.905767032750006</v>
      </c>
      <c r="AK38" s="7">
        <v>49.843213115833329</v>
      </c>
      <c r="AL38" s="7">
        <v>32.975137118333336</v>
      </c>
      <c r="AM38" s="7">
        <v>52.481294264999995</v>
      </c>
      <c r="AN38" s="34">
        <f t="shared" si="0"/>
        <v>0.39241443719699565</v>
      </c>
      <c r="AO38" s="34">
        <f t="shared" si="1"/>
        <v>0.30314590269448627</v>
      </c>
      <c r="AP38" s="23">
        <v>100.9038109748891</v>
      </c>
      <c r="AQ38" s="23">
        <v>87.241021742312753</v>
      </c>
      <c r="AR38" s="23">
        <v>0.49606585060745551</v>
      </c>
      <c r="AS38" s="23">
        <v>0.35015044523967798</v>
      </c>
      <c r="AT38" s="23">
        <v>0.71914791373324649</v>
      </c>
      <c r="AU38" s="23">
        <v>0.601932364014925</v>
      </c>
      <c r="AV38" s="23">
        <v>0.17614093146716198</v>
      </c>
      <c r="AW38" s="23">
        <v>0.28681481677012999</v>
      </c>
      <c r="AX38" s="23">
        <v>63</v>
      </c>
      <c r="AY38" s="23">
        <v>70.5</v>
      </c>
      <c r="AZ38" s="30">
        <f t="shared" si="9"/>
        <v>3.8913819264619662</v>
      </c>
      <c r="BA38" s="30">
        <f t="shared" si="9"/>
        <v>24.038973147102165</v>
      </c>
      <c r="BB38" s="30">
        <f t="shared" si="9"/>
        <v>24.05973969160512</v>
      </c>
      <c r="BC38" s="30">
        <f t="shared" si="9"/>
        <v>10.57185498625581</v>
      </c>
      <c r="BD38" s="30">
        <f t="shared" si="9"/>
        <v>-8.8736587593621792</v>
      </c>
      <c r="BE38" s="30">
        <f t="shared" si="9"/>
        <v>-1.5916003772344884</v>
      </c>
      <c r="BF38" s="30">
        <f t="shared" si="9"/>
        <v>28.876101293192619</v>
      </c>
      <c r="BG38" s="30">
        <f t="shared" si="8"/>
        <v>12.000335863963942</v>
      </c>
      <c r="BH38" s="32">
        <f t="shared" si="3"/>
        <v>-13.540409525242275</v>
      </c>
      <c r="BI38" s="32">
        <f t="shared" si="4"/>
        <v>-29.41452333175069</v>
      </c>
      <c r="BJ38" s="32">
        <f t="shared" si="5"/>
        <v>-16.299226832186882</v>
      </c>
      <c r="BK38" s="32">
        <f t="shared" si="6"/>
        <v>62.832576381373904</v>
      </c>
      <c r="BL38" s="32">
        <f t="shared" si="7"/>
        <v>11.904761904761903</v>
      </c>
    </row>
    <row r="39" spans="1:64" x14ac:dyDescent="0.2">
      <c r="A39" s="4" t="s">
        <v>38</v>
      </c>
      <c r="B39" s="11">
        <v>3</v>
      </c>
      <c r="C39" s="11">
        <v>23</v>
      </c>
      <c r="D39" s="11">
        <v>1.85</v>
      </c>
      <c r="E39" s="11">
        <v>80</v>
      </c>
      <c r="F39" s="11">
        <v>3</v>
      </c>
      <c r="G39" s="11">
        <v>2</v>
      </c>
      <c r="H39" s="11">
        <v>9</v>
      </c>
      <c r="I39" s="11">
        <v>2</v>
      </c>
      <c r="J39" s="11"/>
      <c r="K39" s="11"/>
      <c r="L39" s="11"/>
      <c r="M39" s="11"/>
      <c r="N39" s="14">
        <v>6.1429999999999998</v>
      </c>
      <c r="O39" s="14">
        <v>6.2370000000000001</v>
      </c>
      <c r="P39" s="14">
        <v>6.1139999999999999</v>
      </c>
      <c r="Q39" s="14">
        <v>6.1539999999999999</v>
      </c>
      <c r="R39" s="14">
        <v>6.1210000000000004</v>
      </c>
      <c r="S39" s="14">
        <v>6.218</v>
      </c>
      <c r="T39" s="14">
        <v>6.234</v>
      </c>
      <c r="U39" s="14">
        <v>6.3259999999999996</v>
      </c>
      <c r="V39" s="14">
        <v>7.0389999999999997</v>
      </c>
      <c r="W39" s="14">
        <v>6.36</v>
      </c>
      <c r="X39" s="6">
        <v>4.8682885117040993</v>
      </c>
      <c r="Y39" s="7">
        <v>8.6410236531669984</v>
      </c>
      <c r="Z39" s="7">
        <v>5.9864521185680619</v>
      </c>
      <c r="AA39" s="7">
        <v>4.7280788602710704</v>
      </c>
      <c r="AB39" s="7">
        <v>34.294675158000004</v>
      </c>
      <c r="AC39" s="7">
        <v>88.731959793333345</v>
      </c>
      <c r="AD39" s="7">
        <v>43.660679804166669</v>
      </c>
      <c r="AE39" s="7">
        <v>55.771088200833333</v>
      </c>
      <c r="AF39" s="7">
        <v>4.3220512244843627</v>
      </c>
      <c r="AG39" s="7">
        <v>8.1860944121469625</v>
      </c>
      <c r="AH39" s="7">
        <v>5.4458550760838671</v>
      </c>
      <c r="AI39" s="7">
        <v>4.7114305790220001</v>
      </c>
      <c r="AJ39" s="7">
        <v>29.460832547999999</v>
      </c>
      <c r="AK39" s="7">
        <v>61.495951145833331</v>
      </c>
      <c r="AL39" s="7">
        <v>40.935606883333335</v>
      </c>
      <c r="AM39" s="7">
        <v>52.188592192500003</v>
      </c>
      <c r="AN39" s="34">
        <f t="shared" si="0"/>
        <v>0.344906621355415</v>
      </c>
      <c r="AO39" s="34">
        <f t="shared" si="1"/>
        <v>0.3163606542699961</v>
      </c>
      <c r="AP39" s="23">
        <v>126.5712787879375</v>
      </c>
      <c r="AQ39" s="23">
        <v>122.52000443002601</v>
      </c>
      <c r="AR39" s="23">
        <v>0.55467391758545892</v>
      </c>
      <c r="AS39" s="23">
        <v>0.4121400472244065</v>
      </c>
      <c r="AT39" s="23">
        <v>0.92734195674720499</v>
      </c>
      <c r="AU39" s="23">
        <v>0.79878349402170901</v>
      </c>
      <c r="AV39" s="23">
        <v>0.24239405296515448</v>
      </c>
      <c r="AW39" s="23">
        <v>0.36935510955102802</v>
      </c>
      <c r="AX39" s="23">
        <v>65.5</v>
      </c>
      <c r="AY39" s="23">
        <v>77</v>
      </c>
      <c r="AZ39" s="30">
        <f t="shared" si="9"/>
        <v>-11.220314611726478</v>
      </c>
      <c r="BA39" s="30">
        <f t="shared" si="9"/>
        <v>-5.2647609736990013</v>
      </c>
      <c r="BB39" s="30">
        <f t="shared" si="9"/>
        <v>-9.030341039685851</v>
      </c>
      <c r="BC39" s="30">
        <f t="shared" si="9"/>
        <v>-0.35211513473182149</v>
      </c>
      <c r="BD39" s="30">
        <f t="shared" si="9"/>
        <v>-14.095023754357976</v>
      </c>
      <c r="BE39" s="30">
        <f t="shared" si="9"/>
        <v>-30.694699757489545</v>
      </c>
      <c r="BF39" s="30">
        <f t="shared" si="9"/>
        <v>-6.2414807397782939</v>
      </c>
      <c r="BG39" s="30">
        <f t="shared" si="8"/>
        <v>-6.423572004606859</v>
      </c>
      <c r="BH39" s="32">
        <f t="shared" si="3"/>
        <v>-3.2007848831954675</v>
      </c>
      <c r="BI39" s="32">
        <f t="shared" si="4"/>
        <v>-25.696876280304298</v>
      </c>
      <c r="BJ39" s="32">
        <f t="shared" si="5"/>
        <v>-13.863112931548423</v>
      </c>
      <c r="BK39" s="32">
        <f t="shared" si="6"/>
        <v>52.377958548399249</v>
      </c>
      <c r="BL39" s="32">
        <f t="shared" si="7"/>
        <v>17.557251908396946</v>
      </c>
    </row>
    <row r="40" spans="1:64" x14ac:dyDescent="0.2">
      <c r="A40" s="4" t="s">
        <v>39</v>
      </c>
      <c r="B40" s="11">
        <v>3</v>
      </c>
      <c r="C40" s="11">
        <v>26</v>
      </c>
      <c r="D40" s="11">
        <v>1.74</v>
      </c>
      <c r="E40" s="11">
        <v>65</v>
      </c>
      <c r="F40" s="11">
        <v>2</v>
      </c>
      <c r="G40" s="11">
        <v>1</v>
      </c>
      <c r="H40" s="11">
        <v>9</v>
      </c>
      <c r="I40" s="11">
        <v>1</v>
      </c>
      <c r="J40" s="11" t="s">
        <v>248</v>
      </c>
      <c r="K40" s="11">
        <v>0</v>
      </c>
      <c r="L40" s="11"/>
      <c r="M40" s="11">
        <v>0</v>
      </c>
      <c r="N40" s="5"/>
      <c r="O40" s="5"/>
      <c r="P40" s="5"/>
      <c r="Q40" s="5"/>
      <c r="R40" s="5"/>
      <c r="S40" s="5"/>
      <c r="T40" s="5"/>
      <c r="U40" s="5"/>
      <c r="V40" s="5"/>
      <c r="W40" s="5"/>
      <c r="X40" s="6">
        <v>5.6477746811666663</v>
      </c>
      <c r="Y40" s="7">
        <v>6.6312723514999998</v>
      </c>
      <c r="Z40" s="7">
        <v>4.5712719028333328</v>
      </c>
      <c r="AA40" s="7">
        <v>4.1860811759999992</v>
      </c>
      <c r="AB40" s="7">
        <v>26.801775981916663</v>
      </c>
      <c r="AC40" s="7">
        <v>44.743870458083336</v>
      </c>
      <c r="AD40" s="7">
        <v>36.290120344333339</v>
      </c>
      <c r="AE40" s="7">
        <v>43.701559264166661</v>
      </c>
      <c r="AF40" s="7">
        <v>5.7477715086666663</v>
      </c>
      <c r="AG40" s="7">
        <v>7.0726814903333324</v>
      </c>
      <c r="AH40" s="7">
        <v>7.0197689929999996</v>
      </c>
      <c r="AI40" s="7">
        <v>3.7854520961666669</v>
      </c>
      <c r="AJ40" s="7">
        <v>31.789483773583331</v>
      </c>
      <c r="AK40" s="7">
        <v>49.226088887499998</v>
      </c>
      <c r="AL40" s="7">
        <v>34.963725422083328</v>
      </c>
      <c r="AM40" s="7">
        <v>36.631392273166668</v>
      </c>
      <c r="AN40" s="34">
        <f t="shared" si="0"/>
        <v>0.33505704734656777</v>
      </c>
      <c r="AO40" s="34">
        <f t="shared" si="1"/>
        <v>0.44401748047817535</v>
      </c>
      <c r="AP40" s="23">
        <v>107.78367978480051</v>
      </c>
      <c r="AQ40" s="23">
        <v>96.300657589226745</v>
      </c>
      <c r="AR40" s="23">
        <v>0.49892163853820803</v>
      </c>
      <c r="AS40" s="23">
        <v>0.43219044174049148</v>
      </c>
      <c r="AT40" s="23">
        <v>0.75180554927300403</v>
      </c>
      <c r="AU40" s="23">
        <v>0.62778553808478299</v>
      </c>
      <c r="AV40" s="23">
        <v>0.19572577115356848</v>
      </c>
      <c r="AW40" s="23">
        <v>0.1835699780767385</v>
      </c>
      <c r="AX40" s="23">
        <v>59.5</v>
      </c>
      <c r="AY40" s="23">
        <v>65</v>
      </c>
      <c r="AZ40" s="30">
        <f t="shared" si="9"/>
        <v>1.7705527069529554</v>
      </c>
      <c r="BA40" s="30">
        <f t="shared" si="9"/>
        <v>6.6564773008227514</v>
      </c>
      <c r="BB40" s="30">
        <f t="shared" si="9"/>
        <v>53.562709508683056</v>
      </c>
      <c r="BC40" s="30">
        <f t="shared" si="9"/>
        <v>-9.5705043210880234</v>
      </c>
      <c r="BD40" s="30">
        <f t="shared" si="9"/>
        <v>18.609616747158501</v>
      </c>
      <c r="BE40" s="30">
        <f t="shared" si="9"/>
        <v>10.017502695962936</v>
      </c>
      <c r="BF40" s="30">
        <f t="shared" si="9"/>
        <v>-3.6549752650713523</v>
      </c>
      <c r="BG40" s="30">
        <f t="shared" si="8"/>
        <v>-16.178294573569634</v>
      </c>
      <c r="BH40" s="32">
        <f t="shared" si="3"/>
        <v>-10.653767080972386</v>
      </c>
      <c r="BI40" s="32">
        <f t="shared" si="4"/>
        <v>-13.375085713506529</v>
      </c>
      <c r="BJ40" s="32">
        <f t="shared" si="5"/>
        <v>-16.496288343195708</v>
      </c>
      <c r="BK40" s="32">
        <f t="shared" si="6"/>
        <v>-6.2106246945336707</v>
      </c>
      <c r="BL40" s="32">
        <f t="shared" si="7"/>
        <v>9.2436974789915975</v>
      </c>
    </row>
    <row r="41" spans="1:64" x14ac:dyDescent="0.2">
      <c r="A41" s="4" t="s">
        <v>40</v>
      </c>
      <c r="B41" s="11">
        <v>3</v>
      </c>
      <c r="C41" s="11">
        <v>26</v>
      </c>
      <c r="D41" s="11">
        <v>1.74</v>
      </c>
      <c r="E41" s="11">
        <v>65</v>
      </c>
      <c r="F41" s="11">
        <v>2</v>
      </c>
      <c r="G41" s="11">
        <v>1</v>
      </c>
      <c r="H41" s="11">
        <v>9</v>
      </c>
      <c r="I41" s="11">
        <v>1</v>
      </c>
      <c r="J41" s="11" t="s">
        <v>248</v>
      </c>
      <c r="K41" s="11">
        <v>0</v>
      </c>
      <c r="L41" s="11"/>
      <c r="M41" s="11">
        <v>0</v>
      </c>
      <c r="N41" s="5"/>
      <c r="O41" s="5"/>
      <c r="P41" s="5"/>
      <c r="Q41" s="5"/>
      <c r="R41" s="5"/>
      <c r="S41" s="5"/>
      <c r="T41" s="5"/>
      <c r="U41" s="5"/>
      <c r="V41" s="5"/>
      <c r="W41" s="5"/>
      <c r="X41" s="6">
        <v>6.6981300090098461</v>
      </c>
      <c r="Y41" s="7">
        <v>6.362885920009302</v>
      </c>
      <c r="Z41" s="7">
        <v>3.845738929373363</v>
      </c>
      <c r="AA41" s="7">
        <v>3.9582252149692296</v>
      </c>
      <c r="AB41" s="7">
        <v>26.787442571916671</v>
      </c>
      <c r="AC41" s="7">
        <v>65.401895024166663</v>
      </c>
      <c r="AD41" s="7">
        <v>12.207735758166667</v>
      </c>
      <c r="AE41" s="7">
        <v>44.6992611525</v>
      </c>
      <c r="AF41" s="7">
        <v>6.3480935420720028</v>
      </c>
      <c r="AG41" s="7">
        <v>5.9894054706468509</v>
      </c>
      <c r="AH41" s="7">
        <v>3.4109675750685233</v>
      </c>
      <c r="AI41" s="7">
        <v>4.0000583753518422</v>
      </c>
      <c r="AJ41" s="7">
        <v>38.593397930833326</v>
      </c>
      <c r="AK41" s="7">
        <v>67.762255055833322</v>
      </c>
      <c r="AL41" s="7">
        <v>17.414746332416666</v>
      </c>
      <c r="AM41" s="7">
        <v>53.866259369999995</v>
      </c>
      <c r="AN41" s="34">
        <f t="shared" si="0"/>
        <v>0.47072318038444277</v>
      </c>
      <c r="AO41" s="34">
        <f t="shared" si="1"/>
        <v>0.54142611415939779</v>
      </c>
      <c r="AP41" s="23">
        <v>108.999724901001</v>
      </c>
      <c r="AQ41" s="23">
        <v>100.86250073204515</v>
      </c>
      <c r="AR41" s="23">
        <v>0.589991166615911</v>
      </c>
      <c r="AS41" s="23">
        <v>0.51678362831575098</v>
      </c>
      <c r="AT41" s="23">
        <v>0.78153023762725848</v>
      </c>
      <c r="AU41" s="23">
        <v>0.69348461067428446</v>
      </c>
      <c r="AV41" s="23">
        <v>0.10256239053664774</v>
      </c>
      <c r="AW41" s="23">
        <v>0.14410129349744741</v>
      </c>
      <c r="AX41" s="23">
        <v>54</v>
      </c>
      <c r="AY41" s="23">
        <v>57</v>
      </c>
      <c r="AZ41" s="30">
        <f t="shared" si="9"/>
        <v>-5.225883440109393</v>
      </c>
      <c r="BA41" s="30">
        <f t="shared" si="9"/>
        <v>-5.8696706817887607</v>
      </c>
      <c r="BB41" s="30">
        <f t="shared" si="9"/>
        <v>-11.305274806464379</v>
      </c>
      <c r="BC41" s="30">
        <f t="shared" si="9"/>
        <v>1.0568666033556591</v>
      </c>
      <c r="BD41" s="30">
        <f t="shared" si="9"/>
        <v>44.072722982871618</v>
      </c>
      <c r="BE41" s="30">
        <f t="shared" si="9"/>
        <v>3.6090086239771515</v>
      </c>
      <c r="BF41" s="30">
        <f t="shared" si="9"/>
        <v>42.653368957192903</v>
      </c>
      <c r="BG41" s="30">
        <f t="shared" si="8"/>
        <v>20.508164969942218</v>
      </c>
      <c r="BH41" s="32">
        <f t="shared" si="3"/>
        <v>-7.4653621156810139</v>
      </c>
      <c r="BI41" s="32">
        <f t="shared" si="4"/>
        <v>-12.408243113208968</v>
      </c>
      <c r="BJ41" s="32">
        <f t="shared" si="5"/>
        <v>-11.265799160923359</v>
      </c>
      <c r="BK41" s="32">
        <f t="shared" si="6"/>
        <v>40.50110644208992</v>
      </c>
      <c r="BL41" s="32">
        <f t="shared" si="7"/>
        <v>5.5555555555555554</v>
      </c>
    </row>
    <row r="42" spans="1:64" x14ac:dyDescent="0.2">
      <c r="A42" s="4" t="s">
        <v>41</v>
      </c>
      <c r="B42" s="11">
        <v>3</v>
      </c>
      <c r="C42" s="11">
        <v>34</v>
      </c>
      <c r="D42" s="11">
        <v>1.78</v>
      </c>
      <c r="E42" s="11">
        <v>80</v>
      </c>
      <c r="F42" s="11">
        <v>2</v>
      </c>
      <c r="G42" s="11">
        <v>1</v>
      </c>
      <c r="H42" s="11">
        <v>9</v>
      </c>
      <c r="I42" s="11">
        <v>1</v>
      </c>
      <c r="J42" s="11">
        <v>21</v>
      </c>
      <c r="K42" s="11">
        <v>0</v>
      </c>
      <c r="L42" s="11"/>
      <c r="M42" s="11">
        <v>0</v>
      </c>
      <c r="N42" s="14">
        <v>6.8840000000000003</v>
      </c>
      <c r="O42" s="14">
        <v>6.9039999999999999</v>
      </c>
      <c r="P42" s="14">
        <v>7</v>
      </c>
      <c r="Q42" s="14">
        <v>6.9470000000000001</v>
      </c>
      <c r="R42" s="14">
        <v>6.9050000000000002</v>
      </c>
      <c r="S42" s="14">
        <v>6.9109999999999996</v>
      </c>
      <c r="T42" s="14">
        <v>6.835</v>
      </c>
      <c r="U42" s="14">
        <v>6.82</v>
      </c>
      <c r="V42" s="14">
        <v>6.73</v>
      </c>
      <c r="W42" s="14">
        <v>6.8419999999999996</v>
      </c>
      <c r="X42" s="6">
        <v>3.2828606478666664</v>
      </c>
      <c r="Y42" s="7">
        <v>7.877471200166668</v>
      </c>
      <c r="Z42" s="7">
        <v>5.1474085693333338</v>
      </c>
      <c r="AA42" s="7">
        <v>4.206205928666666</v>
      </c>
      <c r="AB42" s="7">
        <v>29.239633665500001</v>
      </c>
      <c r="AC42" s="7">
        <v>16.023957388750002</v>
      </c>
      <c r="AD42" s="7">
        <v>29.779042233750005</v>
      </c>
      <c r="AE42" s="7">
        <v>63.221634036666671</v>
      </c>
      <c r="AF42" s="7">
        <v>3.4560966413499998</v>
      </c>
      <c r="AG42" s="7">
        <v>6.8664465766666662</v>
      </c>
      <c r="AH42" s="7">
        <v>5.0185747291666658</v>
      </c>
      <c r="AI42" s="7">
        <v>3.7883839360000002</v>
      </c>
      <c r="AJ42" s="7">
        <v>35.88691469616667</v>
      </c>
      <c r="AK42" s="7">
        <v>34.331775702416664</v>
      </c>
      <c r="AL42" s="7">
        <v>36.259046575499994</v>
      </c>
      <c r="AM42" s="7">
        <v>57.421588445833336</v>
      </c>
      <c r="AN42" s="34">
        <f t="shared" si="0"/>
        <v>0.31440237682229705</v>
      </c>
      <c r="AO42" s="34">
        <f t="shared" si="1"/>
        <v>0.38307719293314307</v>
      </c>
      <c r="AP42" s="23">
        <v>130.04272409482149</v>
      </c>
      <c r="AQ42" s="23">
        <v>107.466157335933</v>
      </c>
      <c r="AR42" s="23">
        <v>0.42931516828041</v>
      </c>
      <c r="AS42" s="23">
        <v>0.2858964994072456</v>
      </c>
      <c r="AT42" s="23">
        <v>0.90659205467109849</v>
      </c>
      <c r="AU42" s="23">
        <v>0.42568744754676702</v>
      </c>
      <c r="AV42" s="23">
        <v>0.37017725986459699</v>
      </c>
      <c r="AW42" s="23">
        <v>0.30591446286905349</v>
      </c>
      <c r="AX42" s="23">
        <v>73.5</v>
      </c>
      <c r="AY42" s="23">
        <v>112.5</v>
      </c>
      <c r="AZ42" s="30">
        <f t="shared" si="9"/>
        <v>5.276982853229212</v>
      </c>
      <c r="BA42" s="30">
        <f t="shared" si="9"/>
        <v>-12.834380447860108</v>
      </c>
      <c r="BB42" s="30">
        <f t="shared" si="9"/>
        <v>-2.5028873933617803</v>
      </c>
      <c r="BC42" s="30">
        <f t="shared" si="9"/>
        <v>-9.9334649741961645</v>
      </c>
      <c r="BD42" s="30">
        <f t="shared" si="9"/>
        <v>22.733804078092231</v>
      </c>
      <c r="BE42" s="30">
        <f t="shared" si="9"/>
        <v>114.25278955447109</v>
      </c>
      <c r="BF42" s="30">
        <f t="shared" si="9"/>
        <v>21.760284601785791</v>
      </c>
      <c r="BG42" s="30">
        <f t="shared" si="8"/>
        <v>-9.1741469185524078</v>
      </c>
      <c r="BH42" s="32">
        <f t="shared" si="3"/>
        <v>-17.360884214042333</v>
      </c>
      <c r="BI42" s="32">
        <f t="shared" si="4"/>
        <v>-33.406382878950495</v>
      </c>
      <c r="BJ42" s="32">
        <f t="shared" si="5"/>
        <v>-53.04531455427307</v>
      </c>
      <c r="BK42" s="32">
        <f t="shared" si="6"/>
        <v>-17.360006667899984</v>
      </c>
      <c r="BL42" s="32">
        <f t="shared" si="7"/>
        <v>53.061224489795919</v>
      </c>
    </row>
    <row r="43" spans="1:64" x14ac:dyDescent="0.2">
      <c r="A43" s="4" t="s">
        <v>42</v>
      </c>
      <c r="B43" s="11">
        <v>3</v>
      </c>
      <c r="C43" s="11">
        <v>34</v>
      </c>
      <c r="D43" s="11">
        <v>1.78</v>
      </c>
      <c r="E43" s="11">
        <v>80</v>
      </c>
      <c r="F43" s="11">
        <v>2</v>
      </c>
      <c r="G43" s="11">
        <v>1</v>
      </c>
      <c r="H43" s="11">
        <v>9</v>
      </c>
      <c r="I43" s="11">
        <v>2</v>
      </c>
      <c r="J43" s="11"/>
      <c r="K43" s="11"/>
      <c r="L43" s="11"/>
      <c r="M43" s="11"/>
      <c r="N43" s="14">
        <v>6.8840000000000003</v>
      </c>
      <c r="O43" s="14">
        <v>6.9039999999999999</v>
      </c>
      <c r="P43" s="14">
        <v>7</v>
      </c>
      <c r="Q43" s="14">
        <v>6.9470000000000001</v>
      </c>
      <c r="R43" s="14">
        <v>6.9050000000000002</v>
      </c>
      <c r="S43" s="14">
        <v>6.9109999999999996</v>
      </c>
      <c r="T43" s="14">
        <v>6.835</v>
      </c>
      <c r="U43" s="14">
        <v>6.82</v>
      </c>
      <c r="V43" s="14">
        <v>6.73</v>
      </c>
      <c r="W43" s="14">
        <v>6.8419999999999996</v>
      </c>
      <c r="X43" s="6">
        <v>3.8275827254873804</v>
      </c>
      <c r="Y43" s="7">
        <v>7.3817149933333335</v>
      </c>
      <c r="Z43" s="7">
        <v>4.5532151318333334</v>
      </c>
      <c r="AA43" s="7">
        <v>4.7372354230000004</v>
      </c>
      <c r="AB43" s="7">
        <v>26.177887353166668</v>
      </c>
      <c r="AC43" s="7">
        <v>16.846699875916663</v>
      </c>
      <c r="AD43" s="7">
        <v>42.483522275457126</v>
      </c>
      <c r="AE43" s="7">
        <v>68.496199690355155</v>
      </c>
      <c r="AF43" s="7">
        <v>4.1173350873089118</v>
      </c>
      <c r="AG43" s="7">
        <v>6.6290990165500876</v>
      </c>
      <c r="AH43" s="7">
        <v>5.5871894948333338</v>
      </c>
      <c r="AI43" s="7">
        <v>4.503370743333333</v>
      </c>
      <c r="AJ43" s="7">
        <v>35.05206024458333</v>
      </c>
      <c r="AK43" s="7">
        <v>15.70091861925</v>
      </c>
      <c r="AL43" s="7">
        <v>34.833599504530092</v>
      </c>
      <c r="AM43" s="7">
        <v>67.170917735222076</v>
      </c>
      <c r="AN43" s="34">
        <f t="shared" si="0"/>
        <v>0.23587991472199638</v>
      </c>
      <c r="AO43" s="34">
        <f t="shared" si="1"/>
        <v>0.34363243112260122</v>
      </c>
      <c r="AP43" s="23">
        <v>138.21875252387699</v>
      </c>
      <c r="AQ43" s="23">
        <v>120.2707634410835</v>
      </c>
      <c r="AR43" s="23">
        <v>0.60838929544259557</v>
      </c>
      <c r="AS43" s="23">
        <v>0.33100626555822799</v>
      </c>
      <c r="AT43" s="23">
        <v>0.97389938742366855</v>
      </c>
      <c r="AU43" s="23">
        <v>0.58620379628622055</v>
      </c>
      <c r="AV43" s="23">
        <v>0.32848182507697299</v>
      </c>
      <c r="AW43" s="23">
        <v>0.35212099886681703</v>
      </c>
      <c r="AX43" s="23">
        <v>64</v>
      </c>
      <c r="AY43" s="23">
        <v>106</v>
      </c>
      <c r="AZ43" s="30">
        <f t="shared" si="9"/>
        <v>7.570113635744768</v>
      </c>
      <c r="BA43" s="30">
        <f t="shared" si="9"/>
        <v>-10.195679154003614</v>
      </c>
      <c r="BB43" s="30">
        <f t="shared" si="9"/>
        <v>22.708664823919158</v>
      </c>
      <c r="BC43" s="30">
        <f t="shared" si="9"/>
        <v>-4.9367333219543781</v>
      </c>
      <c r="BD43" s="30">
        <f t="shared" si="9"/>
        <v>33.899499878255753</v>
      </c>
      <c r="BE43" s="30">
        <f t="shared" si="9"/>
        <v>-6.8012208035154913</v>
      </c>
      <c r="BF43" s="30">
        <f t="shared" si="9"/>
        <v>-18.006799721845145</v>
      </c>
      <c r="BG43" s="30">
        <f t="shared" si="8"/>
        <v>-1.9348255248089183</v>
      </c>
      <c r="BH43" s="32">
        <f t="shared" si="3"/>
        <v>-12.985205520280621</v>
      </c>
      <c r="BI43" s="32">
        <f t="shared" si="4"/>
        <v>-45.593016176028364</v>
      </c>
      <c r="BJ43" s="32">
        <f t="shared" si="5"/>
        <v>-39.808587636865568</v>
      </c>
      <c r="BK43" s="32">
        <f t="shared" si="6"/>
        <v>7.1964936825057766</v>
      </c>
      <c r="BL43" s="32">
        <f t="shared" si="7"/>
        <v>65.625</v>
      </c>
    </row>
    <row r="44" spans="1:64" x14ac:dyDescent="0.2">
      <c r="A44" s="4" t="s">
        <v>43</v>
      </c>
      <c r="B44" s="11">
        <v>3</v>
      </c>
      <c r="C44" s="11">
        <v>25</v>
      </c>
      <c r="D44" s="11">
        <v>1.68</v>
      </c>
      <c r="E44" s="11">
        <v>71</v>
      </c>
      <c r="F44" s="11">
        <v>7</v>
      </c>
      <c r="G44" s="11">
        <v>1</v>
      </c>
      <c r="H44" s="11">
        <v>9</v>
      </c>
      <c r="I44" s="11">
        <v>2</v>
      </c>
      <c r="J44" s="11"/>
      <c r="K44" s="11"/>
      <c r="L44" s="11"/>
      <c r="M44" s="11"/>
      <c r="N44" s="14">
        <v>6.34</v>
      </c>
      <c r="O44" s="14">
        <v>6.2309999999999999</v>
      </c>
      <c r="P44" s="14">
        <v>6.7480000000000002</v>
      </c>
      <c r="Q44" s="14">
        <v>6.5540000000000003</v>
      </c>
      <c r="R44" s="14">
        <v>6.9279999999999999</v>
      </c>
      <c r="S44" s="14">
        <v>6.9610000000000003</v>
      </c>
      <c r="T44" s="14">
        <v>6.7030000000000003</v>
      </c>
      <c r="U44" s="14">
        <v>6.9980000000000002</v>
      </c>
      <c r="V44" s="14">
        <v>6.9889999999999999</v>
      </c>
      <c r="W44" s="14">
        <v>6.97</v>
      </c>
      <c r="X44" s="6">
        <v>4.2178168860000005</v>
      </c>
      <c r="Y44" s="7">
        <v>8.3158235251666675</v>
      </c>
      <c r="Z44" s="7">
        <v>5.4773999870000001</v>
      </c>
      <c r="AA44" s="7">
        <v>4.8241300686666673</v>
      </c>
      <c r="AB44" s="7">
        <v>17.942296541249998</v>
      </c>
      <c r="AC44" s="7">
        <v>37.91448374116667</v>
      </c>
      <c r="AD44" s="7">
        <v>31.236606751083336</v>
      </c>
      <c r="AE44" s="7">
        <v>54.0844023975</v>
      </c>
      <c r="AF44" s="7">
        <v>4.0264438178333339</v>
      </c>
      <c r="AG44" s="7">
        <v>7.6233046130000002</v>
      </c>
      <c r="AH44" s="7">
        <v>4.0897622388333339</v>
      </c>
      <c r="AI44" s="7">
        <v>3.0916012052000008</v>
      </c>
      <c r="AJ44" s="7">
        <v>15.472326726333332</v>
      </c>
      <c r="AK44" s="7">
        <v>51.144149970833325</v>
      </c>
      <c r="AL44" s="7">
        <v>24.994096636749997</v>
      </c>
      <c r="AM44" s="7">
        <v>43.119551639166659</v>
      </c>
      <c r="AN44" s="34">
        <f t="shared" si="0"/>
        <v>0.21029165876371861</v>
      </c>
      <c r="AO44" s="34">
        <f t="shared" si="1"/>
        <v>0.22715457353947041</v>
      </c>
      <c r="AP44" s="23">
        <v>91.400263108555052</v>
      </c>
      <c r="AQ44" s="23">
        <v>84.571368477866343</v>
      </c>
      <c r="AR44" s="23">
        <v>0.20724560015855309</v>
      </c>
      <c r="AS44" s="23">
        <v>0.40550563564940251</v>
      </c>
      <c r="AT44" s="23">
        <v>0.50876001988316699</v>
      </c>
      <c r="AU44" s="23">
        <v>0.62025399057844899</v>
      </c>
      <c r="AV44" s="23">
        <v>0.34746501482336051</v>
      </c>
      <c r="AW44" s="23">
        <v>0.15975277413731148</v>
      </c>
      <c r="AX44" s="23">
        <v>114</v>
      </c>
      <c r="AY44" s="23">
        <v>65</v>
      </c>
      <c r="AZ44" s="30">
        <f t="shared" si="9"/>
        <v>-4.5372540662417586</v>
      </c>
      <c r="BA44" s="30">
        <f t="shared" si="9"/>
        <v>-8.3277249700027483</v>
      </c>
      <c r="BB44" s="30">
        <f t="shared" si="9"/>
        <v>-25.333876500895862</v>
      </c>
      <c r="BC44" s="30">
        <f t="shared" si="9"/>
        <v>-35.913809097305645</v>
      </c>
      <c r="BD44" s="30">
        <f t="shared" si="9"/>
        <v>-13.766185444756838</v>
      </c>
      <c r="BE44" s="30">
        <f t="shared" si="9"/>
        <v>34.893436292005184</v>
      </c>
      <c r="BF44" s="30">
        <f t="shared" si="9"/>
        <v>-19.984597443884773</v>
      </c>
      <c r="BG44" s="30">
        <f t="shared" si="8"/>
        <v>-20.27359140948959</v>
      </c>
      <c r="BH44" s="32">
        <f t="shared" si="3"/>
        <v>-7.4714168192033625</v>
      </c>
      <c r="BI44" s="32">
        <f t="shared" si="4"/>
        <v>95.664291709532421</v>
      </c>
      <c r="BJ44" s="32">
        <f t="shared" si="5"/>
        <v>21.914845180029236</v>
      </c>
      <c r="BK44" s="32">
        <f t="shared" si="6"/>
        <v>-54.023349885016657</v>
      </c>
      <c r="BL44" s="32">
        <f t="shared" si="7"/>
        <v>-42.982456140350877</v>
      </c>
    </row>
    <row r="45" spans="1:64" x14ac:dyDescent="0.2">
      <c r="A45" s="4" t="s">
        <v>44</v>
      </c>
      <c r="B45" s="11">
        <v>3</v>
      </c>
      <c r="C45" s="11">
        <v>25</v>
      </c>
      <c r="D45" s="11">
        <v>1.68</v>
      </c>
      <c r="E45" s="11">
        <v>71</v>
      </c>
      <c r="F45" s="11">
        <v>7</v>
      </c>
      <c r="G45" s="11">
        <v>1</v>
      </c>
      <c r="H45" s="11">
        <v>9</v>
      </c>
      <c r="I45" s="11">
        <v>2</v>
      </c>
      <c r="J45" s="11"/>
      <c r="K45" s="11"/>
      <c r="L45" s="11"/>
      <c r="M45" s="11"/>
      <c r="N45" s="14">
        <v>6.34</v>
      </c>
      <c r="O45" s="14">
        <v>6.2309999999999999</v>
      </c>
      <c r="P45" s="14">
        <v>6.7480000000000002</v>
      </c>
      <c r="Q45" s="14">
        <v>6.5540000000000003</v>
      </c>
      <c r="R45" s="14">
        <v>6.9279999999999999</v>
      </c>
      <c r="S45" s="14">
        <v>6.9610000000000003</v>
      </c>
      <c r="T45" s="14">
        <v>6.7030000000000003</v>
      </c>
      <c r="U45" s="14">
        <v>6.9980000000000002</v>
      </c>
      <c r="V45" s="14">
        <v>6.9889999999999999</v>
      </c>
      <c r="W45" s="14">
        <v>6.97</v>
      </c>
      <c r="X45" s="6">
        <v>3.8069648453333338</v>
      </c>
      <c r="Y45" s="7">
        <v>6.6252236651666667</v>
      </c>
      <c r="Z45" s="7">
        <v>4.4806103163333333</v>
      </c>
      <c r="AA45" s="7">
        <v>5.1829959863333332</v>
      </c>
      <c r="AB45" s="7">
        <v>11.161023962050297</v>
      </c>
      <c r="AC45" s="7">
        <v>53.380331557329043</v>
      </c>
      <c r="AD45" s="7">
        <v>17.92445678928631</v>
      </c>
      <c r="AE45" s="7">
        <v>44.100115209450777</v>
      </c>
      <c r="AF45" s="7">
        <v>2.7430682233499999</v>
      </c>
      <c r="AG45" s="7">
        <v>6.0645869074999998</v>
      </c>
      <c r="AH45" s="7">
        <v>4.0871768655</v>
      </c>
      <c r="AI45" s="7">
        <v>3.4698081008166666</v>
      </c>
      <c r="AJ45" s="7">
        <v>22.557687839481389</v>
      </c>
      <c r="AK45" s="7">
        <v>69.18533558774152</v>
      </c>
      <c r="AL45" s="7">
        <v>29.892860362374101</v>
      </c>
      <c r="AM45" s="7">
        <v>41.691056796189429</v>
      </c>
      <c r="AN45" s="34">
        <f t="shared" si="0"/>
        <v>0.17994519917489399</v>
      </c>
      <c r="AO45" s="34">
        <f t="shared" si="1"/>
        <v>0.31512228912416856</v>
      </c>
      <c r="AP45" s="23">
        <v>92.450269060407948</v>
      </c>
      <c r="AQ45" s="23">
        <v>99.082435061675298</v>
      </c>
      <c r="AR45" s="23">
        <v>0.17526632912822721</v>
      </c>
      <c r="AS45" s="23">
        <v>0.27536256884359051</v>
      </c>
      <c r="AT45" s="23">
        <v>0.45344469700696349</v>
      </c>
      <c r="AU45" s="23">
        <v>0.54058708254757548</v>
      </c>
      <c r="AV45" s="23">
        <v>0.320570545684145</v>
      </c>
      <c r="AW45" s="23">
        <v>0.20797789855498799</v>
      </c>
      <c r="AX45" s="23">
        <v>117</v>
      </c>
      <c r="AY45" s="23">
        <v>76</v>
      </c>
      <c r="AZ45" s="30">
        <f t="shared" si="9"/>
        <v>-27.946058479827656</v>
      </c>
      <c r="BA45" s="30">
        <f t="shared" si="9"/>
        <v>-8.4621559361734136</v>
      </c>
      <c r="BB45" s="30">
        <f t="shared" si="9"/>
        <v>-8.7808004503122241</v>
      </c>
      <c r="BC45" s="30">
        <f t="shared" si="9"/>
        <v>-33.054007566937109</v>
      </c>
      <c r="BD45" s="30">
        <f t="shared" si="9"/>
        <v>102.11127506026342</v>
      </c>
      <c r="BE45" s="30">
        <f t="shared" si="9"/>
        <v>29.608291236329858</v>
      </c>
      <c r="BF45" s="30">
        <f t="shared" si="9"/>
        <v>66.771360012658604</v>
      </c>
      <c r="BG45" s="30">
        <f t="shared" si="8"/>
        <v>-5.4627032192992564</v>
      </c>
      <c r="BH45" s="32">
        <f t="shared" si="3"/>
        <v>7.1737660351575885</v>
      </c>
      <c r="BI45" s="32">
        <f t="shared" si="4"/>
        <v>57.1109352339613</v>
      </c>
      <c r="BJ45" s="32">
        <f t="shared" si="5"/>
        <v>19.217864078201746</v>
      </c>
      <c r="BK45" s="32">
        <f t="shared" si="6"/>
        <v>-35.122580238576703</v>
      </c>
      <c r="BL45" s="32">
        <f t="shared" si="7"/>
        <v>-35.042735042735039</v>
      </c>
    </row>
    <row r="46" spans="1:64" x14ac:dyDescent="0.2">
      <c r="A46" s="4" t="s">
        <v>45</v>
      </c>
      <c r="B46" s="11">
        <v>3</v>
      </c>
      <c r="C46" s="11">
        <v>26</v>
      </c>
      <c r="D46" s="11">
        <v>1.7</v>
      </c>
      <c r="E46" s="11">
        <v>71</v>
      </c>
      <c r="F46" s="11">
        <v>8</v>
      </c>
      <c r="G46" s="11">
        <v>2</v>
      </c>
      <c r="H46" s="11">
        <v>9</v>
      </c>
      <c r="I46" s="11">
        <v>2</v>
      </c>
      <c r="J46" s="11"/>
      <c r="K46" s="11"/>
      <c r="L46" s="11"/>
      <c r="M46" s="11"/>
      <c r="N46" s="14">
        <v>7.4470000000000001</v>
      </c>
      <c r="O46" s="14">
        <v>7.2240000000000002</v>
      </c>
      <c r="P46" s="14">
        <v>7.2119999999999997</v>
      </c>
      <c r="Q46" s="14">
        <v>7.0960000000000001</v>
      </c>
      <c r="R46" s="14">
        <v>7.2</v>
      </c>
      <c r="S46" s="14">
        <v>6.7759999999999998</v>
      </c>
      <c r="T46" s="14">
        <v>7.0730000000000004</v>
      </c>
      <c r="U46" s="14">
        <v>6.75</v>
      </c>
      <c r="V46" s="14">
        <v>6.7649999999999997</v>
      </c>
      <c r="W46" s="14">
        <v>6.6769999999999996</v>
      </c>
      <c r="X46" s="6">
        <v>3.7110536341666664</v>
      </c>
      <c r="Y46" s="7">
        <v>6.8510195315000004</v>
      </c>
      <c r="Z46" s="7">
        <v>4.0719492344999999</v>
      </c>
      <c r="AA46" s="7">
        <v>4.5321130400000005</v>
      </c>
      <c r="AB46" s="7">
        <v>34.605520676416667</v>
      </c>
      <c r="AC46" s="7">
        <v>28.542542842166672</v>
      </c>
      <c r="AD46" s="7">
        <v>34.836095642250001</v>
      </c>
      <c r="AE46" s="7">
        <v>52.785254708333333</v>
      </c>
      <c r="AF46" s="7">
        <v>5.4700715850000003</v>
      </c>
      <c r="AG46" s="7">
        <v>5.4272341219999998</v>
      </c>
      <c r="AH46" s="7">
        <v>4.5438678199999991</v>
      </c>
      <c r="AI46" s="7">
        <v>4.954564883833334</v>
      </c>
      <c r="AJ46" s="7">
        <v>25.374427174000001</v>
      </c>
      <c r="AK46" s="7">
        <v>48.026862443333343</v>
      </c>
      <c r="AL46" s="7">
        <v>23.447639459833333</v>
      </c>
      <c r="AM46" s="7">
        <v>51.608179631666658</v>
      </c>
      <c r="AN46" s="34">
        <f t="shared" si="0"/>
        <v>0.39494393247714066</v>
      </c>
      <c r="AO46" s="34">
        <f t="shared" si="1"/>
        <v>0.33807408247808513</v>
      </c>
      <c r="AP46" s="23">
        <v>104.11977212387799</v>
      </c>
      <c r="AQ46" s="23">
        <v>83.895806768489052</v>
      </c>
      <c r="AR46" s="23">
        <v>0.2101489378545025</v>
      </c>
      <c r="AS46" s="23">
        <v>0.23181006402089949</v>
      </c>
      <c r="AT46" s="23">
        <v>0.51903732449802054</v>
      </c>
      <c r="AU46" s="23">
        <v>0.54010317788363149</v>
      </c>
      <c r="AV46" s="23">
        <v>0.21405979310537848</v>
      </c>
      <c r="AW46" s="23">
        <v>0.17702279136016849</v>
      </c>
      <c r="AX46" s="23">
        <v>83</v>
      </c>
      <c r="AY46" s="23">
        <v>79</v>
      </c>
      <c r="AZ46" s="30">
        <f t="shared" si="9"/>
        <v>47.399421410634751</v>
      </c>
      <c r="BA46" s="30">
        <f t="shared" si="9"/>
        <v>-20.782095321048793</v>
      </c>
      <c r="BB46" s="30">
        <f t="shared" si="9"/>
        <v>11.589500711394471</v>
      </c>
      <c r="BC46" s="30">
        <f t="shared" si="9"/>
        <v>9.3212998022073492</v>
      </c>
      <c r="BD46" s="30">
        <f t="shared" si="9"/>
        <v>-26.675204770745058</v>
      </c>
      <c r="BE46" s="30">
        <f t="shared" si="9"/>
        <v>68.264133679014606</v>
      </c>
      <c r="BF46" s="30">
        <f t="shared" si="9"/>
        <v>-32.691540117958837</v>
      </c>
      <c r="BG46" s="30">
        <f t="shared" si="8"/>
        <v>-2.2299316033817442</v>
      </c>
      <c r="BH46" s="32">
        <f t="shared" si="3"/>
        <v>-19.423751073261268</v>
      </c>
      <c r="BI46" s="32">
        <f t="shared" si="4"/>
        <v>10.307511609406351</v>
      </c>
      <c r="BJ46" s="32">
        <f t="shared" si="5"/>
        <v>4.058639406324871</v>
      </c>
      <c r="BK46" s="32">
        <f t="shared" si="6"/>
        <v>-17.302175811679508</v>
      </c>
      <c r="BL46" s="32">
        <f t="shared" si="7"/>
        <v>-4.8192771084337354</v>
      </c>
    </row>
    <row r="47" spans="1:64" x14ac:dyDescent="0.2">
      <c r="A47" s="4" t="s">
        <v>46</v>
      </c>
      <c r="B47" s="11">
        <v>3</v>
      </c>
      <c r="C47" s="11">
        <v>26</v>
      </c>
      <c r="D47" s="11">
        <v>1.7</v>
      </c>
      <c r="E47" s="11">
        <v>71</v>
      </c>
      <c r="F47" s="11">
        <v>8</v>
      </c>
      <c r="G47" s="11">
        <v>2</v>
      </c>
      <c r="H47" s="11">
        <v>9</v>
      </c>
      <c r="I47" s="11">
        <v>2</v>
      </c>
      <c r="J47" s="11"/>
      <c r="K47" s="11"/>
      <c r="L47" s="11"/>
      <c r="M47" s="11"/>
      <c r="N47" s="14">
        <v>7.4470000000000001</v>
      </c>
      <c r="O47" s="14">
        <v>7.2240000000000002</v>
      </c>
      <c r="P47" s="14">
        <v>7.2119999999999997</v>
      </c>
      <c r="Q47" s="14">
        <v>7.0960000000000001</v>
      </c>
      <c r="R47" s="14">
        <v>7.2</v>
      </c>
      <c r="S47" s="14">
        <v>6.7759999999999998</v>
      </c>
      <c r="T47" s="14">
        <v>7.0730000000000004</v>
      </c>
      <c r="U47" s="14">
        <v>6.75</v>
      </c>
      <c r="V47" s="14">
        <v>6.7649999999999997</v>
      </c>
      <c r="W47" s="14">
        <v>6.6769999999999996</v>
      </c>
      <c r="X47" s="6">
        <v>3.8561503288333334</v>
      </c>
      <c r="Y47" s="7">
        <v>7.079147175666666</v>
      </c>
      <c r="Z47" s="7">
        <v>4.748684338166667</v>
      </c>
      <c r="AA47" s="7">
        <v>4.9042778834999998</v>
      </c>
      <c r="AB47" s="7">
        <v>22.364824810964258</v>
      </c>
      <c r="AC47" s="7">
        <v>40.563220979830831</v>
      </c>
      <c r="AD47" s="7">
        <v>37.579130653209077</v>
      </c>
      <c r="AE47" s="7">
        <v>82.627797608643505</v>
      </c>
      <c r="AF47" s="7">
        <v>4.3237579401666668</v>
      </c>
      <c r="AG47" s="7">
        <v>7.2994771001666674</v>
      </c>
      <c r="AH47" s="7">
        <v>4.4175560259999997</v>
      </c>
      <c r="AI47" s="7">
        <v>5.0480811088333333</v>
      </c>
      <c r="AJ47" s="7">
        <v>18.121727408232061</v>
      </c>
      <c r="AK47" s="7">
        <v>44.74795647248812</v>
      </c>
      <c r="AL47" s="7">
        <v>31.783623413995489</v>
      </c>
      <c r="AM47" s="7">
        <v>59.899691384051451</v>
      </c>
      <c r="AN47" s="34">
        <f t="shared" si="0"/>
        <v>0.18605271039158305</v>
      </c>
      <c r="AO47" s="34">
        <f t="shared" si="1"/>
        <v>0.19765567429743602</v>
      </c>
      <c r="AP47" s="23">
        <v>99.884133739612849</v>
      </c>
      <c r="AQ47" s="23">
        <v>83.176965286801988</v>
      </c>
      <c r="AR47" s="23">
        <v>0.17282832395399</v>
      </c>
      <c r="AS47" s="23">
        <v>0.23987400589301849</v>
      </c>
      <c r="AT47" s="23">
        <v>0.42156898061808101</v>
      </c>
      <c r="AU47" s="23">
        <v>0.52819446861351704</v>
      </c>
      <c r="AV47" s="23">
        <v>0.29648826328919053</v>
      </c>
      <c r="AW47" s="23">
        <v>0.25616462249684002</v>
      </c>
      <c r="AX47" s="23">
        <v>88.5</v>
      </c>
      <c r="AY47" s="23">
        <v>91.5</v>
      </c>
      <c r="AZ47" s="30">
        <f t="shared" si="9"/>
        <v>12.126280654489076</v>
      </c>
      <c r="BA47" s="30">
        <f t="shared" si="9"/>
        <v>3.1123794862938738</v>
      </c>
      <c r="BB47" s="30">
        <f t="shared" si="9"/>
        <v>-6.9730537678675555</v>
      </c>
      <c r="BC47" s="30">
        <f t="shared" si="9"/>
        <v>2.9321997804640398</v>
      </c>
      <c r="BD47" s="30">
        <f t="shared" si="9"/>
        <v>-18.972191548990075</v>
      </c>
      <c r="BE47" s="30">
        <f t="shared" si="9"/>
        <v>10.316575931526879</v>
      </c>
      <c r="BF47" s="30">
        <f t="shared" si="9"/>
        <v>-15.422142924742404</v>
      </c>
      <c r="BG47" s="30">
        <f t="shared" si="8"/>
        <v>-27.506610223645268</v>
      </c>
      <c r="BH47" s="32">
        <f t="shared" si="3"/>
        <v>-16.726548879489357</v>
      </c>
      <c r="BI47" s="32">
        <f t="shared" si="4"/>
        <v>38.793225789123113</v>
      </c>
      <c r="BJ47" s="32">
        <f t="shared" si="5"/>
        <v>25.292536428820654</v>
      </c>
      <c r="BK47" s="32">
        <f t="shared" si="6"/>
        <v>-13.600417212137463</v>
      </c>
      <c r="BL47" s="32">
        <f t="shared" si="7"/>
        <v>3.3898305084745761</v>
      </c>
    </row>
    <row r="48" spans="1:64" x14ac:dyDescent="0.2">
      <c r="A48" s="4" t="s">
        <v>47</v>
      </c>
      <c r="B48" s="11">
        <v>3</v>
      </c>
      <c r="C48" s="11">
        <v>30</v>
      </c>
      <c r="D48" s="11">
        <v>1.83</v>
      </c>
      <c r="E48" s="11">
        <v>84</v>
      </c>
      <c r="F48" s="11">
        <v>8</v>
      </c>
      <c r="G48" s="11">
        <v>2</v>
      </c>
      <c r="H48" s="11">
        <v>9</v>
      </c>
      <c r="I48" s="11">
        <v>1</v>
      </c>
      <c r="J48" s="11">
        <v>21</v>
      </c>
      <c r="K48" s="11">
        <v>0</v>
      </c>
      <c r="L48" s="11"/>
      <c r="M48" s="11">
        <v>1</v>
      </c>
      <c r="N48" s="14">
        <v>6.6310000000000002</v>
      </c>
      <c r="O48" s="14">
        <v>6.89</v>
      </c>
      <c r="P48" s="14">
        <v>6.9889999999999999</v>
      </c>
      <c r="Q48" s="14">
        <v>7.0229999999999997</v>
      </c>
      <c r="R48" s="14">
        <v>6.9089999999999998</v>
      </c>
      <c r="S48" s="14">
        <v>6.9029999999999996</v>
      </c>
      <c r="T48" s="14">
        <v>6.8289999999999997</v>
      </c>
      <c r="U48" s="14">
        <v>6.6859999999999999</v>
      </c>
      <c r="V48" s="14">
        <v>6.7770000000000001</v>
      </c>
      <c r="W48" s="14">
        <v>6.7770000000000001</v>
      </c>
      <c r="X48" s="6">
        <v>3.8270011691666665</v>
      </c>
      <c r="Y48" s="7">
        <v>6.1794695839999996</v>
      </c>
      <c r="Z48" s="7">
        <v>4.4942228731666667</v>
      </c>
      <c r="AA48" s="7">
        <v>4.9979124293333337</v>
      </c>
      <c r="AB48" s="7">
        <v>30.16379083875</v>
      </c>
      <c r="AC48" s="7">
        <v>59.514836035000002</v>
      </c>
      <c r="AD48" s="7">
        <v>20.790016546416666</v>
      </c>
      <c r="AE48" s="7">
        <v>57.980010396666657</v>
      </c>
      <c r="AF48" s="7">
        <v>3.3238253695833331</v>
      </c>
      <c r="AG48" s="7">
        <v>5.926215242833333</v>
      </c>
      <c r="AH48" s="7">
        <v>4.7019605335000003</v>
      </c>
      <c r="AI48" s="7">
        <v>4.4596663346666663</v>
      </c>
      <c r="AJ48" s="7">
        <v>20.59665333658333</v>
      </c>
      <c r="AK48" s="7">
        <v>56.541394056666668</v>
      </c>
      <c r="AL48" s="7">
        <v>19.715774533250006</v>
      </c>
      <c r="AM48" s="7">
        <v>60.47612010666667</v>
      </c>
      <c r="AN48" s="34">
        <f t="shared" si="0"/>
        <v>0.38293488030092182</v>
      </c>
      <c r="AO48" s="34">
        <f t="shared" si="1"/>
        <v>0.25684208396706276</v>
      </c>
      <c r="AP48" s="23">
        <v>166.688274633921</v>
      </c>
      <c r="AQ48" s="23">
        <v>155.686963164475</v>
      </c>
      <c r="AR48" s="23">
        <v>0.11580117676280755</v>
      </c>
      <c r="AS48" s="23">
        <v>0.29616300594641598</v>
      </c>
      <c r="AT48" s="23">
        <v>0.35869931278550399</v>
      </c>
      <c r="AU48" s="23">
        <v>0.54701928690358403</v>
      </c>
      <c r="AV48" s="23">
        <v>0.46207022682780252</v>
      </c>
      <c r="AW48" s="23">
        <v>0.42358360204964995</v>
      </c>
      <c r="AX48" s="23">
        <v>120.5</v>
      </c>
      <c r="AY48" s="23">
        <v>119</v>
      </c>
      <c r="AZ48" s="30">
        <f t="shared" si="9"/>
        <v>-13.148044051758168</v>
      </c>
      <c r="BA48" s="30">
        <f t="shared" si="9"/>
        <v>-4.098318435329749</v>
      </c>
      <c r="BB48" s="30">
        <f t="shared" si="9"/>
        <v>4.6223266223323716</v>
      </c>
      <c r="BC48" s="30">
        <f t="shared" si="9"/>
        <v>-10.769418277672054</v>
      </c>
      <c r="BD48" s="30">
        <f t="shared" si="9"/>
        <v>-31.717291614010996</v>
      </c>
      <c r="BE48" s="30">
        <f t="shared" si="9"/>
        <v>-4.9961357141010794</v>
      </c>
      <c r="BF48" s="30">
        <f t="shared" si="9"/>
        <v>-5.1671051380274884</v>
      </c>
      <c r="BG48" s="30">
        <f t="shared" si="8"/>
        <v>4.3051211838753272</v>
      </c>
      <c r="BH48" s="32">
        <f t="shared" si="3"/>
        <v>-6.5999312150821385</v>
      </c>
      <c r="BI48" s="32">
        <f t="shared" si="4"/>
        <v>155.75129219372161</v>
      </c>
      <c r="BJ48" s="32">
        <f t="shared" si="5"/>
        <v>52.500790329278423</v>
      </c>
      <c r="BK48" s="32">
        <f t="shared" si="6"/>
        <v>-8.3291721785171831</v>
      </c>
      <c r="BL48" s="32">
        <f t="shared" si="7"/>
        <v>-1.2448132780082988</v>
      </c>
    </row>
    <row r="49" spans="1:64" x14ac:dyDescent="0.2">
      <c r="A49" s="4" t="s">
        <v>48</v>
      </c>
      <c r="B49" s="11">
        <v>3</v>
      </c>
      <c r="C49" s="11">
        <v>30</v>
      </c>
      <c r="D49" s="11">
        <v>1.83</v>
      </c>
      <c r="E49" s="11">
        <v>84</v>
      </c>
      <c r="F49" s="11">
        <v>8</v>
      </c>
      <c r="G49" s="11">
        <v>2</v>
      </c>
      <c r="H49" s="11">
        <v>9</v>
      </c>
      <c r="I49" s="11">
        <v>2</v>
      </c>
      <c r="J49" s="11"/>
      <c r="K49" s="11"/>
      <c r="L49" s="11"/>
      <c r="M49" s="11"/>
      <c r="N49" s="14">
        <v>6.6310000000000002</v>
      </c>
      <c r="O49" s="14">
        <v>6.89</v>
      </c>
      <c r="P49" s="14">
        <v>6.9889999999999999</v>
      </c>
      <c r="Q49" s="14">
        <v>7.0229999999999997</v>
      </c>
      <c r="R49" s="14">
        <v>6.9089999999999998</v>
      </c>
      <c r="S49" s="14">
        <v>6.9029999999999996</v>
      </c>
      <c r="T49" s="14">
        <v>6.8289999999999997</v>
      </c>
      <c r="U49" s="14">
        <v>6.6859999999999999</v>
      </c>
      <c r="V49" s="14">
        <v>6.7770000000000001</v>
      </c>
      <c r="W49" s="14">
        <v>6.7770000000000001</v>
      </c>
      <c r="X49" s="6">
        <v>4.1685093821666666</v>
      </c>
      <c r="Y49" s="7">
        <v>6.8464702746666664</v>
      </c>
      <c r="Z49" s="7">
        <v>5.1160408224999996</v>
      </c>
      <c r="AA49" s="7">
        <v>4.4705346646666673</v>
      </c>
      <c r="AB49" s="7">
        <v>27.505309282054274</v>
      </c>
      <c r="AC49" s="7">
        <v>25.013850803230934</v>
      </c>
      <c r="AD49" s="7">
        <v>21.031669143983095</v>
      </c>
      <c r="AE49" s="7">
        <v>49.325077970224612</v>
      </c>
      <c r="AF49" s="7">
        <v>3.7487675019999993</v>
      </c>
      <c r="AG49" s="7">
        <v>5.9616732051666688</v>
      </c>
      <c r="AH49" s="7">
        <v>5.0806241106666663</v>
      </c>
      <c r="AI49" s="7">
        <v>4.2451640783333335</v>
      </c>
      <c r="AJ49" s="7">
        <v>10.505342527943551</v>
      </c>
      <c r="AK49" s="7">
        <v>41.443230555229832</v>
      </c>
      <c r="AL49" s="7">
        <v>29.462293958810847</v>
      </c>
      <c r="AM49" s="7">
        <v>58.39721405997696</v>
      </c>
      <c r="AN49" s="34">
        <f t="shared" si="0"/>
        <v>0.39094060499138544</v>
      </c>
      <c r="AO49" s="34">
        <f t="shared" si="1"/>
        <v>0.11956978550001779</v>
      </c>
      <c r="AP49" s="23">
        <v>159.93948134376501</v>
      </c>
      <c r="AQ49" s="23">
        <v>148.56833868013598</v>
      </c>
      <c r="AR49" s="23">
        <v>0.168514141362688</v>
      </c>
      <c r="AS49" s="23">
        <v>0.29889164417859804</v>
      </c>
      <c r="AT49" s="23">
        <v>0.48759686204625396</v>
      </c>
      <c r="AU49" s="23">
        <v>0.6454655908210355</v>
      </c>
      <c r="AV49" s="23">
        <v>0.55847433892368648</v>
      </c>
      <c r="AW49" s="23">
        <v>0.47748195062716803</v>
      </c>
      <c r="AX49" s="23">
        <v>126</v>
      </c>
      <c r="AY49" s="23">
        <v>85</v>
      </c>
      <c r="AZ49" s="30">
        <f t="shared" si="9"/>
        <v>-10.069351935787127</v>
      </c>
      <c r="BA49" s="30">
        <f t="shared" si="9"/>
        <v>-12.923404820348477</v>
      </c>
      <c r="BB49" s="30">
        <f t="shared" si="9"/>
        <v>-0.69226796779206667</v>
      </c>
      <c r="BC49" s="30">
        <f t="shared" si="9"/>
        <v>-5.0412445767297909</v>
      </c>
      <c r="BD49" s="30">
        <f t="shared" si="9"/>
        <v>-61.806128336111023</v>
      </c>
      <c r="BE49" s="30">
        <f t="shared" si="9"/>
        <v>65.681129551939208</v>
      </c>
      <c r="BF49" s="30">
        <f t="shared" si="9"/>
        <v>40.085381512573157</v>
      </c>
      <c r="BG49" s="30">
        <f t="shared" si="8"/>
        <v>18.392542826245098</v>
      </c>
      <c r="BH49" s="32">
        <f t="shared" si="3"/>
        <v>-7.1096533314301116</v>
      </c>
      <c r="BI49" s="32">
        <f t="shared" si="4"/>
        <v>77.368879407753923</v>
      </c>
      <c r="BJ49" s="32">
        <f t="shared" si="5"/>
        <v>32.376895969401446</v>
      </c>
      <c r="BK49" s="32">
        <f t="shared" si="6"/>
        <v>-14.50243684474566</v>
      </c>
      <c r="BL49" s="32">
        <f t="shared" si="7"/>
        <v>-32.539682539682538</v>
      </c>
    </row>
    <row r="50" spans="1:64" x14ac:dyDescent="0.2">
      <c r="A50" s="4" t="s">
        <v>49</v>
      </c>
      <c r="B50" s="11">
        <v>3</v>
      </c>
      <c r="C50" s="11">
        <v>29</v>
      </c>
      <c r="D50" s="11">
        <v>1.8</v>
      </c>
      <c r="E50" s="11">
        <v>83</v>
      </c>
      <c r="F50" s="11">
        <v>3</v>
      </c>
      <c r="G50" s="11">
        <v>2</v>
      </c>
      <c r="H50" s="11">
        <v>9</v>
      </c>
      <c r="I50" s="11">
        <v>1</v>
      </c>
      <c r="J50" s="11">
        <v>21</v>
      </c>
      <c r="K50" s="11">
        <v>0</v>
      </c>
      <c r="L50" s="11"/>
      <c r="M50" s="11">
        <v>0</v>
      </c>
      <c r="N50" s="14">
        <v>6.8209999999999997</v>
      </c>
      <c r="O50" s="14">
        <v>6.7869999999999999</v>
      </c>
      <c r="P50" s="14">
        <v>6.867</v>
      </c>
      <c r="Q50" s="14">
        <v>6.7649999999999997</v>
      </c>
      <c r="R50" s="14">
        <v>6.9470000000000001</v>
      </c>
      <c r="S50" s="14">
        <v>6.7679999999999998</v>
      </c>
      <c r="T50" s="14">
        <v>6.8280000000000003</v>
      </c>
      <c r="U50" s="14">
        <v>6.7789999999999999</v>
      </c>
      <c r="V50" s="14">
        <v>6.8390000000000004</v>
      </c>
      <c r="W50" s="14">
        <v>6.726</v>
      </c>
      <c r="X50" s="6">
        <v>4.7643280046666661</v>
      </c>
      <c r="Y50" s="7">
        <v>7.3494705629999997</v>
      </c>
      <c r="Z50" s="7">
        <v>3.6977681276666665</v>
      </c>
      <c r="AA50" s="7">
        <v>4.3333233993333327</v>
      </c>
      <c r="AB50" s="7">
        <v>16.59522554108333</v>
      </c>
      <c r="AC50" s="7">
        <v>46.029932438333333</v>
      </c>
      <c r="AD50" s="7">
        <v>23.443494277916667</v>
      </c>
      <c r="AE50" s="7">
        <v>49.967746386666668</v>
      </c>
      <c r="AF50" s="7">
        <v>4.5787515366666662</v>
      </c>
      <c r="AG50" s="7">
        <v>7.6700509314999996</v>
      </c>
      <c r="AH50" s="7">
        <v>4.1054201245500002</v>
      </c>
      <c r="AI50" s="7">
        <v>4.295398838833334</v>
      </c>
      <c r="AJ50" s="7">
        <v>11.611079145250002</v>
      </c>
      <c r="AK50" s="7">
        <v>42.89027500166668</v>
      </c>
      <c r="AL50" s="7">
        <v>23.399883952</v>
      </c>
      <c r="AM50" s="7">
        <v>43.031357305833325</v>
      </c>
      <c r="AN50" s="34">
        <f t="shared" si="0"/>
        <v>0.22605837186306491</v>
      </c>
      <c r="AO50" s="34">
        <f t="shared" si="1"/>
        <v>0.17478341402932718</v>
      </c>
      <c r="AP50" s="23">
        <v>138.89101462016549</v>
      </c>
      <c r="AQ50" s="23">
        <v>145.73017344215651</v>
      </c>
      <c r="AR50" s="23">
        <v>0.53805109613318802</v>
      </c>
      <c r="AS50" s="23">
        <v>0.27142768770353698</v>
      </c>
      <c r="AT50" s="23">
        <v>0.75545254129050154</v>
      </c>
      <c r="AU50" s="23">
        <v>0.76072894839203298</v>
      </c>
      <c r="AV50" s="23">
        <v>0.16581313742461401</v>
      </c>
      <c r="AW50" s="23">
        <v>0.36562216059060504</v>
      </c>
      <c r="AX50" s="23">
        <v>62.5</v>
      </c>
      <c r="AY50" s="23">
        <v>93.5</v>
      </c>
      <c r="AZ50" s="30">
        <f t="shared" si="9"/>
        <v>-3.8951236736477295</v>
      </c>
      <c r="BA50" s="30">
        <f t="shared" si="9"/>
        <v>4.3619518678518441</v>
      </c>
      <c r="BB50" s="30">
        <f t="shared" si="9"/>
        <v>11.02427147427891</v>
      </c>
      <c r="BC50" s="30">
        <f t="shared" si="9"/>
        <v>-0.87518417171063823</v>
      </c>
      <c r="BD50" s="30">
        <f t="shared" si="9"/>
        <v>-30.033616497073318</v>
      </c>
      <c r="BE50" s="30">
        <f t="shared" si="9"/>
        <v>-6.8209038561437758</v>
      </c>
      <c r="BF50" s="30">
        <f t="shared" si="9"/>
        <v>-0.18602314740148293</v>
      </c>
      <c r="BG50" s="30">
        <f t="shared" si="8"/>
        <v>-13.881732882562503</v>
      </c>
      <c r="BH50" s="32">
        <f t="shared" si="3"/>
        <v>4.9241189868866062</v>
      </c>
      <c r="BI50" s="32">
        <f t="shared" si="4"/>
        <v>-49.553548045119427</v>
      </c>
      <c r="BJ50" s="32">
        <f t="shared" si="5"/>
        <v>0.69844322616454657</v>
      </c>
      <c r="BK50" s="32">
        <f t="shared" si="6"/>
        <v>120.50252849044188</v>
      </c>
      <c r="BL50" s="32">
        <f t="shared" si="7"/>
        <v>49.6</v>
      </c>
    </row>
    <row r="51" spans="1:64" x14ac:dyDescent="0.2">
      <c r="A51" s="4" t="s">
        <v>50</v>
      </c>
      <c r="B51" s="11">
        <v>3</v>
      </c>
      <c r="C51" s="11">
        <v>29</v>
      </c>
      <c r="D51" s="11">
        <v>1.8</v>
      </c>
      <c r="E51" s="11">
        <v>83</v>
      </c>
      <c r="F51" s="11">
        <v>3</v>
      </c>
      <c r="G51" s="11">
        <v>2</v>
      </c>
      <c r="H51" s="11">
        <v>9</v>
      </c>
      <c r="I51" s="11">
        <v>2</v>
      </c>
      <c r="J51" s="11"/>
      <c r="K51" s="11"/>
      <c r="L51" s="11"/>
      <c r="M51" s="11"/>
      <c r="N51" s="14">
        <v>6.8209999999999997</v>
      </c>
      <c r="O51" s="14">
        <v>6.7869999999999999</v>
      </c>
      <c r="P51" s="14">
        <v>6.867</v>
      </c>
      <c r="Q51" s="14">
        <v>6.7649999999999997</v>
      </c>
      <c r="R51" s="14">
        <v>6.9470000000000001</v>
      </c>
      <c r="S51" s="14">
        <v>6.7679999999999998</v>
      </c>
      <c r="T51" s="14">
        <v>6.8280000000000003</v>
      </c>
      <c r="U51" s="14">
        <v>6.7789999999999999</v>
      </c>
      <c r="V51" s="14">
        <v>6.8390000000000004</v>
      </c>
      <c r="W51" s="14">
        <v>6.726</v>
      </c>
      <c r="X51" s="6">
        <v>4.1479263563333335</v>
      </c>
      <c r="Y51" s="7">
        <v>7.3551093996666665</v>
      </c>
      <c r="Z51" s="7">
        <v>4.2496869605000001</v>
      </c>
      <c r="AA51" s="7">
        <v>3.6390286911666667</v>
      </c>
      <c r="AB51" s="7">
        <v>34.068675178726195</v>
      </c>
      <c r="AC51" s="7">
        <v>68.537893421534406</v>
      </c>
      <c r="AD51" s="7">
        <v>22.374150558830735</v>
      </c>
      <c r="AE51" s="7">
        <v>42.304919625130381</v>
      </c>
      <c r="AF51" s="7">
        <v>3.6337676133999999</v>
      </c>
      <c r="AG51" s="7">
        <v>7.5893706141666666</v>
      </c>
      <c r="AH51" s="7">
        <v>3.8107366519999992</v>
      </c>
      <c r="AI51" s="7">
        <v>3.4926710105166672</v>
      </c>
      <c r="AJ51" s="7">
        <v>9.5055458918430045</v>
      </c>
      <c r="AK51" s="7">
        <v>79.610050797415425</v>
      </c>
      <c r="AL51" s="7">
        <v>20.114038642990533</v>
      </c>
      <c r="AM51" s="7">
        <v>41.471015938547879</v>
      </c>
      <c r="AN51" s="34">
        <f t="shared" si="0"/>
        <v>0.52673415189531314</v>
      </c>
      <c r="AO51" s="34">
        <f t="shared" si="1"/>
        <v>0.15434825797316931</v>
      </c>
      <c r="AP51" s="23">
        <v>147.69092595169252</v>
      </c>
      <c r="AQ51" s="23">
        <v>143.91881533534348</v>
      </c>
      <c r="AR51" s="23">
        <v>0.519543961077089</v>
      </c>
      <c r="AS51" s="23">
        <v>0.27009537658473548</v>
      </c>
      <c r="AT51" s="23">
        <v>0.84921692074689048</v>
      </c>
      <c r="AU51" s="23">
        <v>0.7084475558846195</v>
      </c>
      <c r="AV51" s="23">
        <v>0.247509027599156</v>
      </c>
      <c r="AW51" s="23">
        <v>0.43200195037044697</v>
      </c>
      <c r="AX51" s="23">
        <v>66</v>
      </c>
      <c r="AY51" s="23">
        <v>98.5</v>
      </c>
      <c r="AZ51" s="30">
        <f t="shared" si="9"/>
        <v>-12.395561028904996</v>
      </c>
      <c r="BA51" s="30">
        <f t="shared" si="9"/>
        <v>3.1850133257109232</v>
      </c>
      <c r="BB51" s="30">
        <f t="shared" si="9"/>
        <v>-10.32900334965745</v>
      </c>
      <c r="BC51" s="30">
        <f t="shared" si="9"/>
        <v>-4.0218886156425855</v>
      </c>
      <c r="BD51" s="30">
        <f t="shared" si="9"/>
        <v>-72.098868412181062</v>
      </c>
      <c r="BE51" s="30">
        <f t="shared" si="9"/>
        <v>16.154796745477707</v>
      </c>
      <c r="BF51" s="30">
        <f t="shared" si="9"/>
        <v>-10.101442331396893</v>
      </c>
      <c r="BG51" s="30">
        <f t="shared" si="8"/>
        <v>-1.9711742605158826</v>
      </c>
      <c r="BH51" s="32">
        <f t="shared" si="3"/>
        <v>-2.5540571243915418</v>
      </c>
      <c r="BI51" s="32">
        <f t="shared" si="4"/>
        <v>-48.012988924981613</v>
      </c>
      <c r="BJ51" s="32">
        <f t="shared" si="5"/>
        <v>-16.576373058895673</v>
      </c>
      <c r="BK51" s="32">
        <f t="shared" si="6"/>
        <v>74.539876206083122</v>
      </c>
      <c r="BL51" s="32">
        <f t="shared" si="7"/>
        <v>49.242424242424242</v>
      </c>
    </row>
    <row r="52" spans="1:64" x14ac:dyDescent="0.2">
      <c r="A52" s="4" t="s">
        <v>51</v>
      </c>
      <c r="B52" s="11">
        <v>3</v>
      </c>
      <c r="C52" s="11">
        <v>21</v>
      </c>
      <c r="D52" s="11">
        <v>1.79</v>
      </c>
      <c r="E52" s="11">
        <v>79</v>
      </c>
      <c r="F52" s="11">
        <v>4</v>
      </c>
      <c r="G52" s="11">
        <v>1</v>
      </c>
      <c r="H52" s="11">
        <v>9</v>
      </c>
      <c r="I52" s="11">
        <v>1</v>
      </c>
      <c r="J52" s="11">
        <v>28</v>
      </c>
      <c r="K52" s="11">
        <v>1</v>
      </c>
      <c r="L52" s="11">
        <v>35</v>
      </c>
      <c r="M52" s="11">
        <v>0</v>
      </c>
      <c r="N52" s="14">
        <v>7.2270000000000003</v>
      </c>
      <c r="O52" s="14">
        <v>7.2130000000000001</v>
      </c>
      <c r="P52" s="14">
        <v>7.282</v>
      </c>
      <c r="Q52" s="14">
        <v>7.2409999999999997</v>
      </c>
      <c r="R52" s="14">
        <v>7.1310000000000002</v>
      </c>
      <c r="S52" s="14">
        <v>7.0389999999999997</v>
      </c>
      <c r="T52" s="14">
        <v>6.8550000000000004</v>
      </c>
      <c r="U52" s="14">
        <v>6.87</v>
      </c>
      <c r="V52" s="14">
        <v>6.7629999999999999</v>
      </c>
      <c r="W52" s="14">
        <v>6.54</v>
      </c>
      <c r="X52" s="6">
        <v>4.2669480633333334</v>
      </c>
      <c r="Y52" s="7">
        <v>6.464075086166666</v>
      </c>
      <c r="Z52" s="7">
        <v>4.0918256288333339</v>
      </c>
      <c r="AA52" s="7">
        <v>4.0909962945</v>
      </c>
      <c r="AB52" s="7">
        <v>27.755373398750002</v>
      </c>
      <c r="AC52" s="7">
        <v>35.838721391250004</v>
      </c>
      <c r="AD52" s="7">
        <v>21.931534202416664</v>
      </c>
      <c r="AE52" s="7">
        <v>39.450947835000008</v>
      </c>
      <c r="AF52" s="7">
        <v>4.6204488645000001</v>
      </c>
      <c r="AG52" s="7">
        <v>6.7211101145000001</v>
      </c>
      <c r="AH52" s="7">
        <v>4.2773699758333343</v>
      </c>
      <c r="AI52" s="7">
        <v>3.9761005218333336</v>
      </c>
      <c r="AJ52" s="7">
        <v>34.887110747083327</v>
      </c>
      <c r="AK52" s="7">
        <v>37.705449762083333</v>
      </c>
      <c r="AL52" s="7">
        <v>19.142148961249994</v>
      </c>
      <c r="AM52" s="7">
        <v>47.842907475000004</v>
      </c>
      <c r="AN52" s="34">
        <f t="shared" si="0"/>
        <v>0.45217092039111861</v>
      </c>
      <c r="AO52" s="34">
        <f t="shared" si="1"/>
        <v>0.52081930811367694</v>
      </c>
      <c r="AP52" s="23">
        <v>178.22194920410249</v>
      </c>
      <c r="AQ52" s="23">
        <v>169.77243427712051</v>
      </c>
      <c r="AR52" s="23">
        <v>0.76629576907371499</v>
      </c>
      <c r="AS52" s="23">
        <v>0.402021726448405</v>
      </c>
      <c r="AT52" s="23">
        <v>1.2170077247838549</v>
      </c>
      <c r="AU52" s="23">
        <v>0.93301858802920701</v>
      </c>
      <c r="AV52" s="23">
        <v>0.29825800736804098</v>
      </c>
      <c r="AW52" s="23">
        <v>0.51235371026728649</v>
      </c>
      <c r="AX52" s="23">
        <v>65.5</v>
      </c>
      <c r="AY52" s="23">
        <v>95</v>
      </c>
      <c r="AZ52" s="30">
        <f t="shared" si="9"/>
        <v>8.2846286366680655</v>
      </c>
      <c r="BA52" s="30">
        <f t="shared" si="9"/>
        <v>3.9763620457224804</v>
      </c>
      <c r="BB52" s="30">
        <f t="shared" si="9"/>
        <v>4.5345125582221613</v>
      </c>
      <c r="BC52" s="30">
        <f t="shared" si="9"/>
        <v>-2.8085034645749762</v>
      </c>
      <c r="BD52" s="30">
        <f t="shared" si="9"/>
        <v>25.694978935698664</v>
      </c>
      <c r="BE52" s="30">
        <f t="shared" si="9"/>
        <v>5.2086913214741219</v>
      </c>
      <c r="BF52" s="30">
        <f t="shared" si="9"/>
        <v>-12.718605161964931</v>
      </c>
      <c r="BG52" s="30">
        <f t="shared" si="8"/>
        <v>21.271883441428585</v>
      </c>
      <c r="BH52" s="32">
        <f t="shared" si="3"/>
        <v>-4.7410069100442076</v>
      </c>
      <c r="BI52" s="32">
        <f t="shared" si="4"/>
        <v>-47.537002985888613</v>
      </c>
      <c r="BJ52" s="32">
        <f t="shared" si="5"/>
        <v>-23.335031567288151</v>
      </c>
      <c r="BK52" s="32">
        <f t="shared" si="6"/>
        <v>71.782046956096693</v>
      </c>
      <c r="BL52" s="32">
        <f t="shared" si="7"/>
        <v>45.038167938931295</v>
      </c>
    </row>
    <row r="53" spans="1:64" x14ac:dyDescent="0.2">
      <c r="A53" s="4" t="s">
        <v>52</v>
      </c>
      <c r="B53" s="11">
        <v>3</v>
      </c>
      <c r="C53" s="11">
        <v>21</v>
      </c>
      <c r="D53" s="11">
        <v>1.79</v>
      </c>
      <c r="E53" s="11">
        <v>79</v>
      </c>
      <c r="F53" s="11">
        <v>4</v>
      </c>
      <c r="G53" s="11">
        <v>1</v>
      </c>
      <c r="H53" s="11">
        <v>9</v>
      </c>
      <c r="I53" s="11">
        <v>1</v>
      </c>
      <c r="J53" s="11">
        <v>28</v>
      </c>
      <c r="K53" s="11">
        <v>1</v>
      </c>
      <c r="L53" s="11">
        <v>35</v>
      </c>
      <c r="M53" s="11">
        <v>0</v>
      </c>
      <c r="N53" s="14">
        <v>7.2270000000000003</v>
      </c>
      <c r="O53" s="14">
        <v>7.2130000000000001</v>
      </c>
      <c r="P53" s="14">
        <v>7.282</v>
      </c>
      <c r="Q53" s="14">
        <v>7.2409999999999997</v>
      </c>
      <c r="R53" s="14">
        <v>7.1310000000000002</v>
      </c>
      <c r="S53" s="14">
        <v>7.0389999999999997</v>
      </c>
      <c r="T53" s="14">
        <v>6.8550000000000004</v>
      </c>
      <c r="U53" s="14">
        <v>6.87</v>
      </c>
      <c r="V53" s="14">
        <v>6.7629999999999999</v>
      </c>
      <c r="W53" s="14">
        <v>6.54</v>
      </c>
      <c r="X53" s="6">
        <v>4.3066534293333341</v>
      </c>
      <c r="Y53" s="7">
        <v>5.783695423666666</v>
      </c>
      <c r="Z53" s="7">
        <v>4.6823233806666664</v>
      </c>
      <c r="AA53" s="7">
        <v>3.3692510864333327</v>
      </c>
      <c r="AB53" s="7">
        <v>33.153283430190726</v>
      </c>
      <c r="AC53" s="7">
        <v>46.749167485231666</v>
      </c>
      <c r="AD53" s="7">
        <v>30.730094134520719</v>
      </c>
      <c r="AE53" s="7">
        <v>59.847562252667529</v>
      </c>
      <c r="AF53" s="7">
        <v>4.2452542001666664</v>
      </c>
      <c r="AG53" s="7">
        <v>7.7828454308333326</v>
      </c>
      <c r="AH53" s="7">
        <v>4.1353391459999997</v>
      </c>
      <c r="AI53" s="7">
        <v>3.5718544623333335</v>
      </c>
      <c r="AJ53" s="7">
        <v>25.000625289990602</v>
      </c>
      <c r="AK53" s="7">
        <v>39.54061294238884</v>
      </c>
      <c r="AL53" s="7">
        <v>21.625752461978038</v>
      </c>
      <c r="AM53" s="7">
        <v>65.736866919095078</v>
      </c>
      <c r="AN53" s="34">
        <f t="shared" si="0"/>
        <v>0.36602054803087275</v>
      </c>
      <c r="AO53" s="34">
        <f t="shared" si="1"/>
        <v>0.28617073832159984</v>
      </c>
      <c r="AP53" s="23">
        <v>189.7091749995715</v>
      </c>
      <c r="AQ53" s="23">
        <v>172.78769014180699</v>
      </c>
      <c r="AR53" s="23">
        <v>0.40632356876168851</v>
      </c>
      <c r="AS53" s="23">
        <v>0.36099998128262856</v>
      </c>
      <c r="AT53" s="23">
        <v>1.0989044373666841</v>
      </c>
      <c r="AU53" s="23">
        <v>0.91795585120684842</v>
      </c>
      <c r="AV53" s="23">
        <v>0.49297055161373005</v>
      </c>
      <c r="AW53" s="23">
        <v>0.56986041736212045</v>
      </c>
      <c r="AX53" s="23">
        <v>88.5</v>
      </c>
      <c r="AY53" s="23">
        <v>97.5</v>
      </c>
      <c r="AZ53" s="30">
        <f t="shared" si="9"/>
        <v>-1.4256830779200214</v>
      </c>
      <c r="BA53" s="30">
        <f t="shared" si="9"/>
        <v>34.565271175695372</v>
      </c>
      <c r="BB53" s="30">
        <f t="shared" si="9"/>
        <v>-11.681897857058891</v>
      </c>
      <c r="BC53" s="30">
        <f t="shared" si="9"/>
        <v>6.0133059455202371</v>
      </c>
      <c r="BD53" s="30">
        <f t="shared" si="9"/>
        <v>-24.590801563793175</v>
      </c>
      <c r="BE53" s="30">
        <f t="shared" si="9"/>
        <v>-15.419642596031363</v>
      </c>
      <c r="BF53" s="30">
        <f t="shared" si="9"/>
        <v>-29.626793958679414</v>
      </c>
      <c r="BG53" s="30">
        <f t="shared" si="8"/>
        <v>9.84050886076826</v>
      </c>
      <c r="BH53" s="32">
        <f t="shared" si="3"/>
        <v>-8.9196976676551003</v>
      </c>
      <c r="BI53" s="32">
        <f t="shared" si="4"/>
        <v>-11.154555374965842</v>
      </c>
      <c r="BJ53" s="32">
        <f t="shared" si="5"/>
        <v>-16.466271315952149</v>
      </c>
      <c r="BK53" s="32">
        <f t="shared" si="6"/>
        <v>15.597253324096712</v>
      </c>
      <c r="BL53" s="32">
        <f t="shared" si="7"/>
        <v>10.16949152542373</v>
      </c>
    </row>
    <row r="54" spans="1:64" x14ac:dyDescent="0.2">
      <c r="A54" s="4" t="s">
        <v>53</v>
      </c>
      <c r="B54" s="11">
        <v>3</v>
      </c>
      <c r="C54" s="11">
        <v>21</v>
      </c>
      <c r="D54" s="11">
        <v>1.83</v>
      </c>
      <c r="E54" s="11">
        <v>78</v>
      </c>
      <c r="F54" s="11">
        <v>4</v>
      </c>
      <c r="G54" s="11">
        <v>1</v>
      </c>
      <c r="H54" s="11">
        <v>9</v>
      </c>
      <c r="I54" s="11">
        <v>2</v>
      </c>
      <c r="J54" s="11"/>
      <c r="K54" s="11"/>
      <c r="L54" s="11"/>
      <c r="M54" s="11"/>
      <c r="N54" s="14">
        <v>7.0259999999999998</v>
      </c>
      <c r="O54" s="14">
        <v>6.915</v>
      </c>
      <c r="P54" s="14">
        <v>7.0609999999999999</v>
      </c>
      <c r="Q54" s="14">
        <v>6.9329999999999998</v>
      </c>
      <c r="R54" s="14">
        <v>6.8860000000000001</v>
      </c>
      <c r="S54" s="14">
        <v>6.9950000000000001</v>
      </c>
      <c r="T54" s="14">
        <v>6.9130000000000003</v>
      </c>
      <c r="U54" s="14">
        <v>6.99</v>
      </c>
      <c r="V54" s="14">
        <v>6.9530000000000003</v>
      </c>
      <c r="W54" s="14">
        <v>6.6989999999999998</v>
      </c>
      <c r="X54" s="6">
        <v>3.9275353216666664</v>
      </c>
      <c r="Y54" s="7">
        <v>6.6730763475000003</v>
      </c>
      <c r="Z54" s="7">
        <v>5.9621447921666668</v>
      </c>
      <c r="AA54" s="7">
        <v>4.1955321748333336</v>
      </c>
      <c r="AB54" s="7">
        <v>31.787301842999995</v>
      </c>
      <c r="AC54" s="7">
        <v>56.241597789166661</v>
      </c>
      <c r="AD54" s="7">
        <v>40.0925648475</v>
      </c>
      <c r="AE54" s="7">
        <v>37.072402294416662</v>
      </c>
      <c r="AF54" s="7">
        <v>3.8494502230000007</v>
      </c>
      <c r="AG54" s="7">
        <v>7.0002815668333334</v>
      </c>
      <c r="AH54" s="7">
        <v>6.2751235521666668</v>
      </c>
      <c r="AI54" s="7">
        <v>3.8007336318333333</v>
      </c>
      <c r="AJ54" s="7">
        <v>29.495108394249996</v>
      </c>
      <c r="AK54" s="7">
        <v>47.250776495000011</v>
      </c>
      <c r="AL54" s="7">
        <v>40.29084277916666</v>
      </c>
      <c r="AM54" s="7">
        <v>55.829885277500004</v>
      </c>
      <c r="AN54" s="34">
        <f t="shared" si="0"/>
        <v>0.41193955003620891</v>
      </c>
      <c r="AO54" s="34">
        <f t="shared" si="1"/>
        <v>0.30685481675566956</v>
      </c>
      <c r="AP54" s="23">
        <v>152.11899260643298</v>
      </c>
      <c r="AQ54" s="23">
        <v>158.46746653281252</v>
      </c>
      <c r="AR54" s="23">
        <v>0.48718432424806701</v>
      </c>
      <c r="AS54" s="23">
        <v>0.24975941988799749</v>
      </c>
      <c r="AT54" s="23">
        <v>0.92623914403431096</v>
      </c>
      <c r="AU54" s="23">
        <v>0.79288702914495057</v>
      </c>
      <c r="AV54" s="23">
        <v>0.382258771984895</v>
      </c>
      <c r="AW54" s="23">
        <v>0.55369093363599409</v>
      </c>
      <c r="AX54" s="23">
        <v>68</v>
      </c>
      <c r="AY54" s="23">
        <v>91.5</v>
      </c>
      <c r="AZ54" s="30">
        <f t="shared" si="9"/>
        <v>-1.9881450393558764</v>
      </c>
      <c r="BA54" s="30">
        <f t="shared" si="9"/>
        <v>4.9033639403199265</v>
      </c>
      <c r="BB54" s="30">
        <f t="shared" si="9"/>
        <v>5.249432392370033</v>
      </c>
      <c r="BC54" s="30">
        <f t="shared" si="9"/>
        <v>-9.4099753391995744</v>
      </c>
      <c r="BD54" s="30">
        <f t="shared" si="9"/>
        <v>-7.2110349600331718</v>
      </c>
      <c r="BE54" s="30">
        <f t="shared" si="9"/>
        <v>-15.986070182199688</v>
      </c>
      <c r="BF54" s="30">
        <f t="shared" si="9"/>
        <v>0.4945503796548032</v>
      </c>
      <c r="BG54" s="30">
        <f t="shared" si="8"/>
        <v>50.596891008350809</v>
      </c>
      <c r="BH54" s="32">
        <f t="shared" si="3"/>
        <v>4.1733604841865546</v>
      </c>
      <c r="BI54" s="32">
        <f t="shared" si="4"/>
        <v>-48.734101764566688</v>
      </c>
      <c r="BJ54" s="32">
        <f t="shared" si="5"/>
        <v>-14.397158201340343</v>
      </c>
      <c r="BK54" s="32">
        <f t="shared" si="6"/>
        <v>44.847149160483688</v>
      </c>
      <c r="BL54" s="32">
        <f t="shared" si="7"/>
        <v>34.558823529411761</v>
      </c>
    </row>
    <row r="55" spans="1:64" x14ac:dyDescent="0.2">
      <c r="A55" s="4" t="s">
        <v>54</v>
      </c>
      <c r="B55" s="11">
        <v>3</v>
      </c>
      <c r="C55" s="11">
        <v>21</v>
      </c>
      <c r="D55" s="11">
        <v>1.83</v>
      </c>
      <c r="E55" s="11">
        <v>78</v>
      </c>
      <c r="F55" s="11">
        <v>4</v>
      </c>
      <c r="G55" s="11">
        <v>1</v>
      </c>
      <c r="H55" s="11">
        <v>9</v>
      </c>
      <c r="I55" s="11">
        <v>2</v>
      </c>
      <c r="J55" s="11"/>
      <c r="K55" s="11"/>
      <c r="L55" s="11"/>
      <c r="M55" s="11"/>
      <c r="N55" s="14">
        <v>7.0259999999999998</v>
      </c>
      <c r="O55" s="14">
        <v>6.915</v>
      </c>
      <c r="P55" s="14">
        <v>7.0609999999999999</v>
      </c>
      <c r="Q55" s="14">
        <v>6.9329999999999998</v>
      </c>
      <c r="R55" s="14">
        <v>6.8860000000000001</v>
      </c>
      <c r="S55" s="14">
        <v>6.9950000000000001</v>
      </c>
      <c r="T55" s="14">
        <v>6.9130000000000003</v>
      </c>
      <c r="U55" s="14">
        <v>6.99</v>
      </c>
      <c r="V55" s="14">
        <v>6.9530000000000003</v>
      </c>
      <c r="W55" s="14">
        <v>6.6989999999999998</v>
      </c>
      <c r="X55" s="6">
        <v>3.8209974556666668</v>
      </c>
      <c r="Y55" s="7">
        <v>6.5822323491666666</v>
      </c>
      <c r="Z55" s="7">
        <v>5.5768593436666656</v>
      </c>
      <c r="AA55" s="7">
        <v>3.9644707650000002</v>
      </c>
      <c r="AB55" s="7">
        <v>29.40004744607959</v>
      </c>
      <c r="AC55" s="7">
        <v>32.000656611918266</v>
      </c>
      <c r="AD55" s="7">
        <v>34.959800147903671</v>
      </c>
      <c r="AE55" s="7">
        <v>46.429436687432357</v>
      </c>
      <c r="AF55" s="7">
        <v>4.0523209731666672</v>
      </c>
      <c r="AG55" s="7">
        <v>6.7312666473333334</v>
      </c>
      <c r="AH55" s="7">
        <v>5.7919765183333336</v>
      </c>
      <c r="AI55" s="7">
        <v>4.2443086399999999</v>
      </c>
      <c r="AJ55" s="7">
        <v>24.63785389102717</v>
      </c>
      <c r="AK55" s="7">
        <v>54.577049529258218</v>
      </c>
      <c r="AL55" s="7">
        <v>34.850202310975718</v>
      </c>
      <c r="AM55" s="7">
        <v>60.476465257819612</v>
      </c>
      <c r="AN55" s="34">
        <f t="shared" si="0"/>
        <v>0.36122770760906359</v>
      </c>
      <c r="AO55" s="34">
        <f t="shared" si="1"/>
        <v>0.2584570983061642</v>
      </c>
      <c r="AP55" s="23">
        <v>140.24909307718951</v>
      </c>
      <c r="AQ55" s="23">
        <v>145.949447278771</v>
      </c>
      <c r="AR55" s="23">
        <v>0.66116104158626399</v>
      </c>
      <c r="AS55" s="23">
        <v>0.41979086021217049</v>
      </c>
      <c r="AT55" s="23">
        <v>1.08698447056034</v>
      </c>
      <c r="AU55" s="23">
        <v>0.961566784693205</v>
      </c>
      <c r="AV55" s="23">
        <v>0.18062769421184699</v>
      </c>
      <c r="AW55" s="23">
        <v>0.44752860007804196</v>
      </c>
      <c r="AX55" s="23">
        <v>62.5</v>
      </c>
      <c r="AY55" s="23">
        <v>74.5</v>
      </c>
      <c r="AZ55" s="30">
        <f t="shared" si="9"/>
        <v>6.0540086766333712</v>
      </c>
      <c r="BA55" s="30">
        <f t="shared" si="9"/>
        <v>2.2641907830180905</v>
      </c>
      <c r="BB55" s="30">
        <f t="shared" si="9"/>
        <v>3.8573175583308346</v>
      </c>
      <c r="BC55" s="30">
        <f t="shared" si="9"/>
        <v>7.0586439297402572</v>
      </c>
      <c r="BD55" s="30">
        <f t="shared" si="9"/>
        <v>-16.197911121695977</v>
      </c>
      <c r="BE55" s="30">
        <f t="shared" si="9"/>
        <v>70.549780247107932</v>
      </c>
      <c r="BF55" s="30">
        <f t="shared" si="9"/>
        <v>-0.31349674902110525</v>
      </c>
      <c r="BG55" s="30">
        <f t="shared" si="8"/>
        <v>30.254574624614261</v>
      </c>
      <c r="BH55" s="32">
        <f t="shared" si="3"/>
        <v>4.0644499557969764</v>
      </c>
      <c r="BI55" s="32">
        <f t="shared" si="4"/>
        <v>-36.507018138121964</v>
      </c>
      <c r="BJ55" s="32">
        <f t="shared" si="5"/>
        <v>-11.538130420803732</v>
      </c>
      <c r="BK55" s="32">
        <f t="shared" si="6"/>
        <v>147.76300335936497</v>
      </c>
      <c r="BL55" s="32">
        <f t="shared" si="7"/>
        <v>19.2</v>
      </c>
    </row>
    <row r="56" spans="1:64" x14ac:dyDescent="0.2">
      <c r="A56" s="4" t="s">
        <v>55</v>
      </c>
      <c r="B56" s="11">
        <v>3</v>
      </c>
      <c r="C56" s="11">
        <v>20</v>
      </c>
      <c r="D56" s="11">
        <v>1.75</v>
      </c>
      <c r="E56" s="11">
        <v>69</v>
      </c>
      <c r="F56" s="11">
        <v>2</v>
      </c>
      <c r="G56" s="11">
        <v>2</v>
      </c>
      <c r="H56" s="11">
        <v>9</v>
      </c>
      <c r="I56" s="11">
        <v>2</v>
      </c>
      <c r="J56" s="11"/>
      <c r="K56" s="11"/>
      <c r="L56" s="11"/>
      <c r="M56" s="11"/>
      <c r="N56" s="14">
        <v>7.056</v>
      </c>
      <c r="O56" s="14">
        <v>7.04</v>
      </c>
      <c r="P56" s="14">
        <v>7.093</v>
      </c>
      <c r="Q56" s="14">
        <v>6.9740000000000002</v>
      </c>
      <c r="R56" s="14">
        <v>6.8890000000000002</v>
      </c>
      <c r="S56" s="14">
        <v>6.77</v>
      </c>
      <c r="T56" s="14">
        <v>6.8479999999999999</v>
      </c>
      <c r="U56" s="14">
        <v>6.7430000000000003</v>
      </c>
      <c r="V56" s="14">
        <v>6.7709999999999999</v>
      </c>
      <c r="W56" s="14">
        <v>6.73</v>
      </c>
      <c r="X56" s="6">
        <v>3.1667891301499997</v>
      </c>
      <c r="Y56" s="7">
        <v>6.7644231175000016</v>
      </c>
      <c r="Z56" s="7">
        <v>3.7975711081666672</v>
      </c>
      <c r="AA56" s="7">
        <v>3.9294065433333336</v>
      </c>
      <c r="AB56" s="7">
        <v>23.199213713666666</v>
      </c>
      <c r="AC56" s="7">
        <v>42.176258550833325</v>
      </c>
      <c r="AD56" s="7">
        <v>16.809521256833332</v>
      </c>
      <c r="AE56" s="7">
        <v>54.805072720000013</v>
      </c>
      <c r="AF56" s="7">
        <v>3.7397963153333333</v>
      </c>
      <c r="AG56" s="7">
        <v>6.8671499423333335</v>
      </c>
      <c r="AH56" s="7">
        <v>6.1487702674999998</v>
      </c>
      <c r="AI56" s="7">
        <v>4.5136765976666666</v>
      </c>
      <c r="AJ56" s="7">
        <v>26.482696608666672</v>
      </c>
      <c r="AK56" s="7">
        <v>48.22949863416666</v>
      </c>
      <c r="AL56" s="7">
        <v>17.251781598083333</v>
      </c>
      <c r="AM56" s="7">
        <v>51.098727159999996</v>
      </c>
      <c r="AN56" s="34">
        <f t="shared" si="0"/>
        <v>0.32394533607453524</v>
      </c>
      <c r="AO56" s="34">
        <f t="shared" si="1"/>
        <v>0.38745427195572635</v>
      </c>
      <c r="AP56" s="23">
        <v>134.29984876833799</v>
      </c>
      <c r="AQ56" s="23">
        <v>113.22831960649299</v>
      </c>
      <c r="AR56" s="23">
        <v>0.59474821247149301</v>
      </c>
      <c r="AS56" s="23">
        <v>0.403740436914719</v>
      </c>
      <c r="AT56" s="23">
        <v>0.86034935590076</v>
      </c>
      <c r="AU56" s="23">
        <v>0.67995893860659606</v>
      </c>
      <c r="AV56" s="23">
        <v>0.29381898041990151</v>
      </c>
      <c r="AW56" s="23">
        <v>0.36181273872116848</v>
      </c>
      <c r="AX56" s="23">
        <v>57.5</v>
      </c>
      <c r="AY56" s="23">
        <v>63.5</v>
      </c>
      <c r="AZ56" s="30">
        <f t="shared" si="9"/>
        <v>18.094263988969555</v>
      </c>
      <c r="BA56" s="30">
        <f t="shared" si="9"/>
        <v>1.518633932989363</v>
      </c>
      <c r="BB56" s="30">
        <f t="shared" si="9"/>
        <v>61.913235917481167</v>
      </c>
      <c r="BC56" s="30">
        <f t="shared" si="9"/>
        <v>14.869167847358803</v>
      </c>
      <c r="BD56" s="30">
        <f t="shared" si="9"/>
        <v>14.153423195828852</v>
      </c>
      <c r="BE56" s="30">
        <f t="shared" si="9"/>
        <v>14.352245294678312</v>
      </c>
      <c r="BF56" s="30">
        <f t="shared" si="9"/>
        <v>2.631010928227453</v>
      </c>
      <c r="BG56" s="30">
        <f t="shared" si="8"/>
        <v>-6.7627782904983906</v>
      </c>
      <c r="BH56" s="32">
        <f t="shared" si="3"/>
        <v>-15.689912799673046</v>
      </c>
      <c r="BI56" s="32">
        <f t="shared" si="4"/>
        <v>-32.115737643503927</v>
      </c>
      <c r="BJ56" s="32">
        <f t="shared" si="5"/>
        <v>-20.967112494121714</v>
      </c>
      <c r="BK56" s="32">
        <f t="shared" si="6"/>
        <v>23.141377117331217</v>
      </c>
      <c r="BL56" s="32">
        <f t="shared" si="7"/>
        <v>10.434782608695652</v>
      </c>
    </row>
    <row r="57" spans="1:64" x14ac:dyDescent="0.2">
      <c r="A57" s="4" t="s">
        <v>56</v>
      </c>
      <c r="B57" s="11">
        <v>3</v>
      </c>
      <c r="C57" s="11">
        <v>20</v>
      </c>
      <c r="D57" s="11">
        <v>1.75</v>
      </c>
      <c r="E57" s="11">
        <v>69</v>
      </c>
      <c r="F57" s="11">
        <v>2</v>
      </c>
      <c r="G57" s="11">
        <v>2</v>
      </c>
      <c r="H57" s="11">
        <v>9</v>
      </c>
      <c r="I57" s="11">
        <v>2</v>
      </c>
      <c r="J57" s="11"/>
      <c r="K57" s="11"/>
      <c r="L57" s="11"/>
      <c r="M57" s="11"/>
      <c r="N57" s="14">
        <v>7.056</v>
      </c>
      <c r="O57" s="14">
        <v>7.04</v>
      </c>
      <c r="P57" s="14">
        <v>7.093</v>
      </c>
      <c r="Q57" s="14">
        <v>6.9740000000000002</v>
      </c>
      <c r="R57" s="14">
        <v>6.8890000000000002</v>
      </c>
      <c r="S57" s="14">
        <v>6.77</v>
      </c>
      <c r="T57" s="14">
        <v>6.8479999999999999</v>
      </c>
      <c r="U57" s="14">
        <v>6.7430000000000003</v>
      </c>
      <c r="V57" s="14">
        <v>6.7709999999999999</v>
      </c>
      <c r="W57" s="14">
        <v>6.73</v>
      </c>
      <c r="X57" s="6">
        <v>3.6134318502833329</v>
      </c>
      <c r="Y57" s="7">
        <v>6.2891902405000009</v>
      </c>
      <c r="Z57" s="7">
        <v>3.3579556622666669</v>
      </c>
      <c r="AA57" s="7">
        <v>4.1068433121666672</v>
      </c>
      <c r="AB57" s="7">
        <v>31.08992843166228</v>
      </c>
      <c r="AC57" s="7">
        <v>14.171865931506648</v>
      </c>
      <c r="AD57" s="7">
        <v>34.693307709442635</v>
      </c>
      <c r="AE57" s="7">
        <v>61.484679485513269</v>
      </c>
      <c r="AF57" s="7">
        <v>4.6123345054999998</v>
      </c>
      <c r="AG57" s="7">
        <v>6.3516018428333343</v>
      </c>
      <c r="AH57" s="7">
        <v>4.1397036048333336</v>
      </c>
      <c r="AI57" s="7">
        <v>4.5880203374999997</v>
      </c>
      <c r="AJ57" s="7">
        <v>35.256753732997431</v>
      </c>
      <c r="AK57" s="7">
        <v>28.693771720839088</v>
      </c>
      <c r="AL57" s="7">
        <v>34.783360852537911</v>
      </c>
      <c r="AM57" s="7">
        <v>68.013639614468218</v>
      </c>
      <c r="AN57" s="34">
        <f t="shared" si="0"/>
        <v>0.32325409730858667</v>
      </c>
      <c r="AO57" s="34">
        <f t="shared" si="1"/>
        <v>0.34297453790311216</v>
      </c>
      <c r="AP57" s="23">
        <v>111.897647902697</v>
      </c>
      <c r="AQ57" s="23">
        <v>108.918377969427</v>
      </c>
      <c r="AR57" s="23">
        <v>0.53452909251900493</v>
      </c>
      <c r="AS57" s="23">
        <v>0.38431098178886303</v>
      </c>
      <c r="AT57" s="23">
        <v>0.80774629231009554</v>
      </c>
      <c r="AU57" s="23">
        <v>0.62839591808163353</v>
      </c>
      <c r="AV57" s="23">
        <v>0.25985448961195801</v>
      </c>
      <c r="AW57" s="23">
        <v>0.29362618153963399</v>
      </c>
      <c r="AX57" s="23">
        <v>60.5</v>
      </c>
      <c r="AY57" s="23">
        <v>68.5</v>
      </c>
      <c r="AZ57" s="30">
        <f t="shared" si="9"/>
        <v>27.644153718807285</v>
      </c>
      <c r="BA57" s="30">
        <f t="shared" si="9"/>
        <v>0.9923630856549126</v>
      </c>
      <c r="BB57" s="30">
        <f t="shared" si="9"/>
        <v>23.280472441943321</v>
      </c>
      <c r="BC57" s="30">
        <f t="shared" si="9"/>
        <v>11.716469043457995</v>
      </c>
      <c r="BD57" s="30">
        <f t="shared" si="9"/>
        <v>13.40249241967253</v>
      </c>
      <c r="BE57" s="30">
        <f t="shared" si="9"/>
        <v>102.46996309108167</v>
      </c>
      <c r="BF57" s="30">
        <f t="shared" si="9"/>
        <v>0.25956920524693922</v>
      </c>
      <c r="BG57" s="30">
        <f t="shared" si="8"/>
        <v>10.61884063410182</v>
      </c>
      <c r="BH57" s="32">
        <f t="shared" si="3"/>
        <v>-2.662495583339421</v>
      </c>
      <c r="BI57" s="32">
        <f t="shared" si="4"/>
        <v>-28.102887725386243</v>
      </c>
      <c r="BJ57" s="32">
        <f t="shared" si="5"/>
        <v>-22.203800368496029</v>
      </c>
      <c r="BK57" s="32">
        <f t="shared" si="6"/>
        <v>12.996385776558034</v>
      </c>
      <c r="BL57" s="32">
        <f t="shared" si="7"/>
        <v>13.223140495867769</v>
      </c>
    </row>
    <row r="58" spans="1:64" x14ac:dyDescent="0.2">
      <c r="A58" s="4" t="s">
        <v>57</v>
      </c>
      <c r="B58" s="11">
        <v>3</v>
      </c>
      <c r="C58" s="11">
        <v>24</v>
      </c>
      <c r="D58" s="11">
        <v>1.77</v>
      </c>
      <c r="E58" s="11">
        <v>76</v>
      </c>
      <c r="F58" s="11">
        <v>5</v>
      </c>
      <c r="G58" s="11">
        <v>2</v>
      </c>
      <c r="H58" s="11">
        <v>9</v>
      </c>
      <c r="I58" s="11">
        <v>1</v>
      </c>
      <c r="J58" s="11">
        <v>18</v>
      </c>
      <c r="K58" s="11">
        <v>1</v>
      </c>
      <c r="L58" s="11">
        <v>35</v>
      </c>
      <c r="M58" s="11">
        <v>1</v>
      </c>
      <c r="N58" s="14">
        <v>6.7750000000000004</v>
      </c>
      <c r="O58" s="14">
        <v>6.9329999999999998</v>
      </c>
      <c r="P58" s="14">
        <v>7.2450000000000001</v>
      </c>
      <c r="Q58" s="14">
        <v>7.2190000000000003</v>
      </c>
      <c r="R58" s="14">
        <v>7.2130000000000001</v>
      </c>
      <c r="S58" s="14">
        <v>7.1319999999999997</v>
      </c>
      <c r="T58" s="14">
        <v>6.9450000000000003</v>
      </c>
      <c r="U58" s="14">
        <v>6.923</v>
      </c>
      <c r="V58" s="14">
        <v>6.9020000000000001</v>
      </c>
      <c r="W58" s="14">
        <v>6.9450000000000003</v>
      </c>
      <c r="X58" s="6">
        <v>4.3340143211666664</v>
      </c>
      <c r="Y58" s="7">
        <v>5.9023002588333338</v>
      </c>
      <c r="Z58" s="7">
        <v>4.3038996991666671</v>
      </c>
      <c r="AA58" s="7">
        <v>4.6885932344999999</v>
      </c>
      <c r="AB58" s="7">
        <v>28.907780184333333</v>
      </c>
      <c r="AC58" s="7">
        <v>43.827719899166667</v>
      </c>
      <c r="AD58" s="7">
        <v>28.039764474416664</v>
      </c>
      <c r="AE58" s="7">
        <v>40.091206911583328</v>
      </c>
      <c r="AF58" s="7">
        <v>4.2491259551666669</v>
      </c>
      <c r="AG58" s="7">
        <v>5.5668940423333328</v>
      </c>
      <c r="AH58" s="7">
        <v>5.4060406114999999</v>
      </c>
      <c r="AI58" s="7">
        <v>4.1521618253333337</v>
      </c>
      <c r="AJ58" s="7">
        <v>18.779312665749998</v>
      </c>
      <c r="AK58" s="7">
        <v>51.695599315749995</v>
      </c>
      <c r="AL58" s="7">
        <v>28.807300666833331</v>
      </c>
      <c r="AM58" s="7">
        <v>41.861577791083334</v>
      </c>
      <c r="AN58" s="34">
        <f t="shared" si="0"/>
        <v>0.4242971969466664</v>
      </c>
      <c r="AO58" s="34">
        <f t="shared" si="1"/>
        <v>0.26573667327879108</v>
      </c>
      <c r="AP58" s="23">
        <v>137.18097998675549</v>
      </c>
      <c r="AQ58" s="23">
        <v>137.37836225939247</v>
      </c>
      <c r="AR58" s="23">
        <v>0.79827579590917841</v>
      </c>
      <c r="AS58" s="23">
        <v>0.74266892798870443</v>
      </c>
      <c r="AT58" s="23">
        <v>0.99783686836955143</v>
      </c>
      <c r="AU58" s="23">
        <v>0.88064309748408554</v>
      </c>
      <c r="AV58" s="23">
        <v>0.2319650318829915</v>
      </c>
      <c r="AW58" s="23">
        <v>0.359810578747084</v>
      </c>
      <c r="AX58" s="23">
        <v>52.5</v>
      </c>
      <c r="AY58" s="23">
        <v>49.5</v>
      </c>
      <c r="AZ58" s="30">
        <f t="shared" si="9"/>
        <v>-1.958654487720948</v>
      </c>
      <c r="BA58" s="30">
        <f t="shared" si="9"/>
        <v>-5.6826356130905875</v>
      </c>
      <c r="BB58" s="30">
        <f t="shared" si="9"/>
        <v>25.607959975153054</v>
      </c>
      <c r="BC58" s="30">
        <f t="shared" si="9"/>
        <v>-11.441201706717735</v>
      </c>
      <c r="BD58" s="30">
        <f t="shared" si="9"/>
        <v>-35.037168035726566</v>
      </c>
      <c r="BE58" s="30">
        <f t="shared" si="9"/>
        <v>17.951833758828343</v>
      </c>
      <c r="BF58" s="30">
        <f t="shared" si="9"/>
        <v>2.7373132649418768</v>
      </c>
      <c r="BG58" s="30">
        <f t="shared" si="8"/>
        <v>4.415858278859905</v>
      </c>
      <c r="BH58" s="32">
        <f t="shared" si="3"/>
        <v>0.14388457689691592</v>
      </c>
      <c r="BI58" s="32">
        <f t="shared" si="4"/>
        <v>-6.9658717207054712</v>
      </c>
      <c r="BJ58" s="32">
        <f t="shared" si="5"/>
        <v>-11.744782599279834</v>
      </c>
      <c r="BK58" s="32">
        <f t="shared" si="6"/>
        <v>55.114146225531414</v>
      </c>
      <c r="BL58" s="32">
        <f t="shared" si="7"/>
        <v>-5.7142857142857144</v>
      </c>
    </row>
    <row r="59" spans="1:64" x14ac:dyDescent="0.2">
      <c r="A59" s="4" t="s">
        <v>58</v>
      </c>
      <c r="B59" s="11">
        <v>3</v>
      </c>
      <c r="C59" s="11">
        <v>24</v>
      </c>
      <c r="D59" s="11">
        <v>1.77</v>
      </c>
      <c r="E59" s="11">
        <v>76</v>
      </c>
      <c r="F59" s="11">
        <v>5</v>
      </c>
      <c r="G59" s="11">
        <v>2</v>
      </c>
      <c r="H59" s="11">
        <v>9</v>
      </c>
      <c r="I59" s="11">
        <v>2</v>
      </c>
      <c r="J59" s="11"/>
      <c r="K59" s="11"/>
      <c r="L59" s="11"/>
      <c r="M59" s="11"/>
      <c r="N59" s="14">
        <v>6.7750000000000004</v>
      </c>
      <c r="O59" s="14">
        <v>6.9329999999999998</v>
      </c>
      <c r="P59" s="14">
        <v>7.2450000000000001</v>
      </c>
      <c r="Q59" s="14">
        <v>7.2190000000000003</v>
      </c>
      <c r="R59" s="14">
        <v>7.2130000000000001</v>
      </c>
      <c r="S59" s="14">
        <v>7.1319999999999997</v>
      </c>
      <c r="T59" s="14">
        <v>6.9450000000000003</v>
      </c>
      <c r="U59" s="14">
        <v>6.923</v>
      </c>
      <c r="V59" s="14">
        <v>6.9020000000000001</v>
      </c>
      <c r="W59" s="14">
        <v>6.9450000000000003</v>
      </c>
      <c r="X59" s="6">
        <v>4.4350158211666662</v>
      </c>
      <c r="Y59" s="7">
        <v>6.7636523606666668</v>
      </c>
      <c r="Z59" s="7">
        <v>4.7877018316666664</v>
      </c>
      <c r="AA59" s="7">
        <v>4.4321555559999997</v>
      </c>
      <c r="AB59" s="7">
        <v>30.895021296781319</v>
      </c>
      <c r="AC59" s="7">
        <v>54.321416687904517</v>
      </c>
      <c r="AD59" s="7">
        <v>27.661119860585401</v>
      </c>
      <c r="AE59" s="7">
        <v>64.777240493099981</v>
      </c>
      <c r="AF59" s="7">
        <v>4.3244870961666662</v>
      </c>
      <c r="AG59" s="7">
        <v>6.6679782323333345</v>
      </c>
      <c r="AH59" s="7">
        <v>4.7701813746666666</v>
      </c>
      <c r="AI59" s="7">
        <v>4.3751277413333334</v>
      </c>
      <c r="AJ59" s="7">
        <v>18.049285465003102</v>
      </c>
      <c r="AK59" s="7">
        <v>44.550412293435961</v>
      </c>
      <c r="AL59" s="7">
        <v>32.743971537211628</v>
      </c>
      <c r="AM59" s="7">
        <v>77.587038535909983</v>
      </c>
      <c r="AN59" s="34">
        <f t="shared" si="0"/>
        <v>0.3342229479035711</v>
      </c>
      <c r="AO59" s="34">
        <f t="shared" si="1"/>
        <v>0.1635921347320303</v>
      </c>
      <c r="AP59" s="23">
        <v>127.1616988838325</v>
      </c>
      <c r="AQ59" s="23">
        <v>133.28568751483448</v>
      </c>
      <c r="AR59" s="23">
        <v>0.63933992543969698</v>
      </c>
      <c r="AS59" s="23">
        <v>0.59922677430626559</v>
      </c>
      <c r="AT59" s="23">
        <v>0.93182982767371303</v>
      </c>
      <c r="AU59" s="23">
        <v>0.87017344882711201</v>
      </c>
      <c r="AV59" s="23">
        <v>0.33301407085555901</v>
      </c>
      <c r="AW59" s="23">
        <v>0.38171331639487549</v>
      </c>
      <c r="AX59" s="23">
        <v>57.5</v>
      </c>
      <c r="AY59" s="23">
        <v>57</v>
      </c>
      <c r="AZ59" s="30">
        <f t="shared" si="9"/>
        <v>-2.4921833304965424</v>
      </c>
      <c r="BA59" s="30">
        <f t="shared" si="9"/>
        <v>-1.414533498050778</v>
      </c>
      <c r="BB59" s="30">
        <f t="shared" si="9"/>
        <v>-0.36594712068568197</v>
      </c>
      <c r="BC59" s="30">
        <f t="shared" si="9"/>
        <v>-1.2866835097758533</v>
      </c>
      <c r="BD59" s="30">
        <f t="shared" si="9"/>
        <v>-41.578659902450049</v>
      </c>
      <c r="BE59" s="30">
        <f t="shared" si="9"/>
        <v>-17.98738875056662</v>
      </c>
      <c r="BF59" s="30">
        <f t="shared" si="9"/>
        <v>18.375437083691001</v>
      </c>
      <c r="BG59" s="30">
        <f t="shared" si="8"/>
        <v>19.775152422824327</v>
      </c>
      <c r="BH59" s="32">
        <f t="shared" si="3"/>
        <v>4.8159065856744308</v>
      </c>
      <c r="BI59" s="32">
        <f t="shared" si="4"/>
        <v>-6.2741508135666857</v>
      </c>
      <c r="BJ59" s="32">
        <f t="shared" si="5"/>
        <v>-6.6166994246711814</v>
      </c>
      <c r="BK59" s="32">
        <f t="shared" si="6"/>
        <v>14.623780134635577</v>
      </c>
      <c r="BL59" s="32">
        <f t="shared" si="7"/>
        <v>-0.86956521739130432</v>
      </c>
    </row>
    <row r="60" spans="1:64" x14ac:dyDescent="0.2">
      <c r="A60" s="4" t="s">
        <v>59</v>
      </c>
      <c r="B60" s="11">
        <v>3</v>
      </c>
      <c r="C60" s="11">
        <v>29</v>
      </c>
      <c r="D60" s="11">
        <v>1.73</v>
      </c>
      <c r="E60" s="11">
        <v>69</v>
      </c>
      <c r="F60" s="11">
        <v>2</v>
      </c>
      <c r="G60" s="11">
        <v>2</v>
      </c>
      <c r="H60" s="11">
        <v>9</v>
      </c>
      <c r="I60" s="11">
        <v>2</v>
      </c>
      <c r="J60" s="11"/>
      <c r="K60" s="11"/>
      <c r="L60" s="11"/>
      <c r="M60" s="11"/>
      <c r="N60" s="14">
        <v>6.6159999999999997</v>
      </c>
      <c r="O60" s="14">
        <v>6.8179999999999996</v>
      </c>
      <c r="P60" s="14">
        <v>7.0170000000000003</v>
      </c>
      <c r="Q60" s="14">
        <v>7.1619999999999999</v>
      </c>
      <c r="R60" s="14">
        <v>6.7050000000000001</v>
      </c>
      <c r="S60" s="14">
        <v>6.8220000000000001</v>
      </c>
      <c r="T60" s="14">
        <v>6.7569999999999997</v>
      </c>
      <c r="U60" s="14">
        <v>6.9729999999999999</v>
      </c>
      <c r="V60" s="14">
        <v>7.0229999999999997</v>
      </c>
      <c r="W60" s="14">
        <v>6.9790000000000001</v>
      </c>
      <c r="X60" s="6">
        <v>5.858369202833333</v>
      </c>
      <c r="Y60" s="7">
        <v>5.8722176966666666</v>
      </c>
      <c r="Z60" s="7">
        <v>4.8979131850000002</v>
      </c>
      <c r="AA60" s="7">
        <v>4.0975332401666664</v>
      </c>
      <c r="AB60" s="7">
        <v>23.231930888249998</v>
      </c>
      <c r="AC60" s="7">
        <v>57.772025321666675</v>
      </c>
      <c r="AD60" s="7">
        <v>48.918469478333336</v>
      </c>
      <c r="AE60" s="7">
        <v>35.420701409083328</v>
      </c>
      <c r="AF60" s="7">
        <v>4.4436779181666672</v>
      </c>
      <c r="AG60" s="7">
        <v>5.4466703258333329</v>
      </c>
      <c r="AH60" s="7">
        <v>6.2415358649999995</v>
      </c>
      <c r="AI60" s="7">
        <v>4.0529447731666668</v>
      </c>
      <c r="AJ60" s="7">
        <v>17.044502172416667</v>
      </c>
      <c r="AK60" s="7">
        <v>44.112760165666671</v>
      </c>
      <c r="AL60" s="7">
        <v>43.095688829166662</v>
      </c>
      <c r="AM60" s="7">
        <v>28.535737848416666</v>
      </c>
      <c r="AN60" s="34">
        <f t="shared" si="0"/>
        <v>0.27545837413154112</v>
      </c>
      <c r="AO60" s="34">
        <f t="shared" si="1"/>
        <v>0.23794726648590753</v>
      </c>
      <c r="AP60" s="23">
        <v>103.0761777596845</v>
      </c>
      <c r="AQ60" s="23">
        <v>94.470344473755659</v>
      </c>
      <c r="AR60" s="23">
        <v>0.46349813909784299</v>
      </c>
      <c r="AS60" s="23">
        <v>0.28831972776062298</v>
      </c>
      <c r="AT60" s="23">
        <v>0.70605472908474498</v>
      </c>
      <c r="AU60" s="23">
        <v>0.62136898487678649</v>
      </c>
      <c r="AV60" s="23">
        <v>0.20762449211578649</v>
      </c>
      <c r="AW60" s="23">
        <v>0.31820664661162551</v>
      </c>
      <c r="AX60" s="23">
        <v>59.5</v>
      </c>
      <c r="AY60" s="23">
        <v>82</v>
      </c>
      <c r="AZ60" s="30">
        <f t="shared" si="9"/>
        <v>-24.148209777944114</v>
      </c>
      <c r="BA60" s="30">
        <f t="shared" si="9"/>
        <v>-7.2467914647458223</v>
      </c>
      <c r="BB60" s="30">
        <f t="shared" si="9"/>
        <v>27.432554013306778</v>
      </c>
      <c r="BC60" s="30">
        <f t="shared" si="9"/>
        <v>-1.0881782864606122</v>
      </c>
      <c r="BD60" s="30">
        <f t="shared" si="9"/>
        <v>-26.633295121253752</v>
      </c>
      <c r="BE60" s="30">
        <f t="shared" si="9"/>
        <v>-23.643389823962547</v>
      </c>
      <c r="BF60" s="30">
        <f t="shared" si="9"/>
        <v>-11.903031127630975</v>
      </c>
      <c r="BG60" s="30">
        <f t="shared" si="8"/>
        <v>-19.437682730080194</v>
      </c>
      <c r="BH60" s="32">
        <f t="shared" si="3"/>
        <v>-8.3490031091304004</v>
      </c>
      <c r="BI60" s="32">
        <f t="shared" si="4"/>
        <v>-37.79484674484106</v>
      </c>
      <c r="BJ60" s="32">
        <f t="shared" si="5"/>
        <v>-11.994218113620764</v>
      </c>
      <c r="BK60" s="32">
        <f t="shared" si="6"/>
        <v>53.260650209884865</v>
      </c>
      <c r="BL60" s="32">
        <f t="shared" si="7"/>
        <v>37.815126050420169</v>
      </c>
    </row>
    <row r="61" spans="1:64" x14ac:dyDescent="0.2">
      <c r="A61" s="4" t="s">
        <v>60</v>
      </c>
      <c r="B61" s="11">
        <v>3</v>
      </c>
      <c r="C61" s="11">
        <v>29</v>
      </c>
      <c r="D61" s="11">
        <v>1.73</v>
      </c>
      <c r="E61" s="11">
        <v>69</v>
      </c>
      <c r="F61" s="11">
        <v>2</v>
      </c>
      <c r="G61" s="11">
        <v>2</v>
      </c>
      <c r="H61" s="11">
        <v>9</v>
      </c>
      <c r="I61" s="11">
        <v>2</v>
      </c>
      <c r="J61" s="11"/>
      <c r="K61" s="11"/>
      <c r="L61" s="11"/>
      <c r="M61" s="11"/>
      <c r="N61" s="14">
        <v>6.6159999999999997</v>
      </c>
      <c r="O61" s="14">
        <v>6.8179999999999996</v>
      </c>
      <c r="P61" s="14">
        <v>7.0170000000000003</v>
      </c>
      <c r="Q61" s="14">
        <v>7.1619999999999999</v>
      </c>
      <c r="R61" s="14">
        <v>6.7050000000000001</v>
      </c>
      <c r="S61" s="14">
        <v>6.8220000000000001</v>
      </c>
      <c r="T61" s="14">
        <v>6.7569999999999997</v>
      </c>
      <c r="U61" s="14">
        <v>6.9729999999999999</v>
      </c>
      <c r="V61" s="14">
        <v>7.0229999999999997</v>
      </c>
      <c r="W61" s="14">
        <v>6.9790000000000001</v>
      </c>
      <c r="X61" s="6">
        <v>4.2367947174999996</v>
      </c>
      <c r="Y61" s="7">
        <v>6.8345171756666669</v>
      </c>
      <c r="Z61" s="7">
        <v>5.9597774460000004</v>
      </c>
      <c r="AA61" s="7">
        <v>4.4848499353333331</v>
      </c>
      <c r="AB61" s="7">
        <v>21.629703553317817</v>
      </c>
      <c r="AC61" s="7">
        <v>54.253833180493558</v>
      </c>
      <c r="AD61" s="7">
        <v>8.411738530660605</v>
      </c>
      <c r="AE61" s="7">
        <v>47.898932686901844</v>
      </c>
      <c r="AF61" s="7">
        <v>4.2496899443333334</v>
      </c>
      <c r="AG61" s="7">
        <v>6.4838319141666663</v>
      </c>
      <c r="AH61" s="7">
        <v>5.4648397679999992</v>
      </c>
      <c r="AI61" s="7">
        <v>4.3483427555</v>
      </c>
      <c r="AJ61" s="7">
        <v>26.535656698766374</v>
      </c>
      <c r="AK61" s="7">
        <v>61.215366753417968</v>
      </c>
      <c r="AL61" s="7">
        <v>14.252484689489764</v>
      </c>
      <c r="AM61" s="7">
        <v>50.3351513981317</v>
      </c>
      <c r="AN61" s="34">
        <f t="shared" si="0"/>
        <v>0.3841137582919068</v>
      </c>
      <c r="AO61" s="34">
        <f t="shared" si="1"/>
        <v>0.4108473123674527</v>
      </c>
      <c r="AP61" s="23">
        <v>92.835279604369546</v>
      </c>
      <c r="AQ61" s="23">
        <v>95.464334010905191</v>
      </c>
      <c r="AR61" s="23">
        <v>0.36507544754146704</v>
      </c>
      <c r="AS61" s="23">
        <v>0.185082970549592</v>
      </c>
      <c r="AT61" s="23">
        <v>0.72410927732760144</v>
      </c>
      <c r="AU61" s="23">
        <v>0.53099968691721899</v>
      </c>
      <c r="AV61" s="23">
        <v>0.13687013372607215</v>
      </c>
      <c r="AW61" s="23">
        <v>0.37029831412423797</v>
      </c>
      <c r="AX61" s="23">
        <v>71.5</v>
      </c>
      <c r="AY61" s="23">
        <v>101.5</v>
      </c>
      <c r="AZ61" s="30">
        <f t="shared" si="9"/>
        <v>0.30436279530066174</v>
      </c>
      <c r="BA61" s="30">
        <f t="shared" si="9"/>
        <v>-5.1310904996854205</v>
      </c>
      <c r="BB61" s="30">
        <f t="shared" si="9"/>
        <v>-8.3046335619828646</v>
      </c>
      <c r="BC61" s="30">
        <f t="shared" si="9"/>
        <v>-3.0437401875562924</v>
      </c>
      <c r="BD61" s="30">
        <f t="shared" si="9"/>
        <v>22.681555174139334</v>
      </c>
      <c r="BE61" s="30">
        <f t="shared" si="9"/>
        <v>12.83141331187519</v>
      </c>
      <c r="BF61" s="30">
        <f t="shared" si="9"/>
        <v>69.43565991191673</v>
      </c>
      <c r="BG61" s="30">
        <f t="shared" si="8"/>
        <v>5.086164919695694</v>
      </c>
      <c r="BH61" s="32">
        <f t="shared" si="3"/>
        <v>2.8319561461329412</v>
      </c>
      <c r="BI61" s="32">
        <f t="shared" si="4"/>
        <v>-49.302816227166474</v>
      </c>
      <c r="BJ61" s="32">
        <f t="shared" si="5"/>
        <v>-26.668570125640834</v>
      </c>
      <c r="BK61" s="32">
        <f t="shared" si="6"/>
        <v>170.54719977503791</v>
      </c>
      <c r="BL61" s="32">
        <f t="shared" si="7"/>
        <v>41.95804195804196</v>
      </c>
    </row>
    <row r="62" spans="1:64" x14ac:dyDescent="0.2">
      <c r="A62" s="4" t="s">
        <v>61</v>
      </c>
      <c r="B62" s="11">
        <v>3</v>
      </c>
      <c r="C62" s="11">
        <v>25</v>
      </c>
      <c r="D62" s="11">
        <v>1.66</v>
      </c>
      <c r="E62" s="11">
        <v>70</v>
      </c>
      <c r="F62" s="11">
        <v>7</v>
      </c>
      <c r="G62" s="11">
        <v>2</v>
      </c>
      <c r="H62" s="11">
        <v>9</v>
      </c>
      <c r="I62" s="11">
        <v>2</v>
      </c>
      <c r="J62" s="11"/>
      <c r="K62" s="11"/>
      <c r="L62" s="11"/>
      <c r="M62" s="11"/>
      <c r="N62" s="14">
        <v>7.66</v>
      </c>
      <c r="O62" s="14">
        <v>7.5880000000000001</v>
      </c>
      <c r="P62" s="14">
        <v>7.5259999999999998</v>
      </c>
      <c r="Q62" s="14">
        <v>7.3769999999999998</v>
      </c>
      <c r="R62" s="14">
        <v>7.3289999999999997</v>
      </c>
      <c r="S62" s="14">
        <v>7.125</v>
      </c>
      <c r="T62" s="14">
        <v>7.1029999999999998</v>
      </c>
      <c r="U62" s="14">
        <v>6.4909999999999997</v>
      </c>
      <c r="V62" s="14">
        <v>7.2220000000000004</v>
      </c>
      <c r="W62" s="14">
        <v>7.2039999999999997</v>
      </c>
      <c r="X62" s="6">
        <v>4.440097776</v>
      </c>
      <c r="Y62" s="7">
        <v>6.2754041366666655</v>
      </c>
      <c r="Z62" s="7">
        <v>5.1479065928333334</v>
      </c>
      <c r="AA62" s="7">
        <v>4.8680082000000002</v>
      </c>
      <c r="AB62" s="7">
        <v>38.108489573166665</v>
      </c>
      <c r="AC62" s="7">
        <v>18.903408326166662</v>
      </c>
      <c r="AD62" s="7">
        <v>46.907889842500012</v>
      </c>
      <c r="AE62" s="7">
        <v>64.048446540833339</v>
      </c>
      <c r="AF62" s="7">
        <v>4.1590431149999993</v>
      </c>
      <c r="AG62" s="7">
        <v>5.0420910726666666</v>
      </c>
      <c r="AH62" s="7">
        <v>4.9131663048333332</v>
      </c>
      <c r="AI62" s="7">
        <v>3.3722142377833331</v>
      </c>
      <c r="AJ62" s="7">
        <v>37.083429343333329</v>
      </c>
      <c r="AK62" s="7">
        <v>35.093251464166663</v>
      </c>
      <c r="AL62" s="7">
        <v>47.856526670833333</v>
      </c>
      <c r="AM62" s="7">
        <v>63.43289464499999</v>
      </c>
      <c r="AN62" s="34">
        <f t="shared" si="0"/>
        <v>0.34345482930789073</v>
      </c>
      <c r="AO62" s="34">
        <f t="shared" si="1"/>
        <v>0.33321612157630487</v>
      </c>
      <c r="AP62" s="23">
        <v>106.6222219856285</v>
      </c>
      <c r="AQ62" s="23">
        <v>102.4418530037085</v>
      </c>
      <c r="AR62" s="23">
        <v>0.21494626820343501</v>
      </c>
      <c r="AS62" s="23">
        <v>0.12750703438639074</v>
      </c>
      <c r="AT62" s="23">
        <v>0.60168044649586849</v>
      </c>
      <c r="AU62" s="23">
        <v>0.33703844279511652</v>
      </c>
      <c r="AV62" s="23">
        <v>0.38685812577196155</v>
      </c>
      <c r="AW62" s="23">
        <v>0.44766310347702498</v>
      </c>
      <c r="AX62" s="23">
        <v>108</v>
      </c>
      <c r="AY62" s="23">
        <v>139.5</v>
      </c>
      <c r="AZ62" s="30">
        <f t="shared" si="9"/>
        <v>-6.3299205373174789</v>
      </c>
      <c r="BA62" s="30">
        <f t="shared" si="9"/>
        <v>-19.653125713352118</v>
      </c>
      <c r="BB62" s="30">
        <f t="shared" si="9"/>
        <v>-4.5599173910186002</v>
      </c>
      <c r="BC62" s="30">
        <f t="shared" si="9"/>
        <v>-30.727022239129898</v>
      </c>
      <c r="BD62" s="30">
        <f t="shared" si="9"/>
        <v>-2.6898474363967235</v>
      </c>
      <c r="BE62" s="30">
        <f t="shared" si="9"/>
        <v>85.645100918597507</v>
      </c>
      <c r="BF62" s="30">
        <f t="shared" si="9"/>
        <v>2.0223395925898719</v>
      </c>
      <c r="BG62" s="30">
        <f t="shared" si="8"/>
        <v>-0.96107232739971427</v>
      </c>
      <c r="BH62" s="32">
        <f t="shared" si="3"/>
        <v>-3.9207295665658379</v>
      </c>
      <c r="BI62" s="32">
        <f t="shared" si="4"/>
        <v>-40.679577527853503</v>
      </c>
      <c r="BJ62" s="32">
        <f t="shared" si="5"/>
        <v>-43.983813208822497</v>
      </c>
      <c r="BK62" s="32">
        <f t="shared" si="6"/>
        <v>15.717642632872005</v>
      </c>
      <c r="BL62" s="32">
        <f t="shared" si="7"/>
        <v>29.166666666666668</v>
      </c>
    </row>
    <row r="63" spans="1:64" x14ac:dyDescent="0.2">
      <c r="A63" s="4" t="s">
        <v>62</v>
      </c>
      <c r="B63" s="11">
        <v>3</v>
      </c>
      <c r="C63" s="11">
        <v>25</v>
      </c>
      <c r="D63" s="11">
        <v>1.66</v>
      </c>
      <c r="E63" s="11">
        <v>70</v>
      </c>
      <c r="F63" s="11">
        <v>7</v>
      </c>
      <c r="G63" s="11">
        <v>2</v>
      </c>
      <c r="H63" s="11">
        <v>9</v>
      </c>
      <c r="I63" s="11">
        <v>2</v>
      </c>
      <c r="J63" s="11"/>
      <c r="K63" s="11"/>
      <c r="L63" s="11"/>
      <c r="M63" s="11"/>
      <c r="N63" s="14">
        <v>7.66</v>
      </c>
      <c r="O63" s="14">
        <v>7.5880000000000001</v>
      </c>
      <c r="P63" s="14">
        <v>7.5259999999999998</v>
      </c>
      <c r="Q63" s="14">
        <v>7.3769999999999998</v>
      </c>
      <c r="R63" s="14">
        <v>7.3289999999999997</v>
      </c>
      <c r="S63" s="14">
        <v>7.125</v>
      </c>
      <c r="T63" s="14">
        <v>7.1029999999999998</v>
      </c>
      <c r="U63" s="14">
        <v>6.4909999999999997</v>
      </c>
      <c r="V63" s="14">
        <v>7.2220000000000004</v>
      </c>
      <c r="W63" s="14">
        <v>7.2039999999999997</v>
      </c>
      <c r="X63" s="6">
        <v>3.9586979466666667</v>
      </c>
      <c r="Y63" s="7">
        <v>6.497358796666667</v>
      </c>
      <c r="Z63" s="7">
        <v>5.3735239361666665</v>
      </c>
      <c r="AA63" s="7">
        <v>4.8111647995000002</v>
      </c>
      <c r="AB63" s="7">
        <v>40.808403225991398</v>
      </c>
      <c r="AC63" s="7">
        <v>26.308884142473893</v>
      </c>
      <c r="AD63" s="7">
        <v>60.385931227889863</v>
      </c>
      <c r="AE63" s="7">
        <v>62.966750600614319</v>
      </c>
      <c r="AF63" s="7">
        <v>0.42190614780000002</v>
      </c>
      <c r="AG63" s="7">
        <v>0.6121501823833333</v>
      </c>
      <c r="AH63" s="7">
        <v>0.70273889796666666</v>
      </c>
      <c r="AI63" s="7">
        <v>0.32947069415000008</v>
      </c>
      <c r="AJ63" s="7">
        <v>49.828270759720908</v>
      </c>
      <c r="AK63" s="7">
        <v>42.170927937649701</v>
      </c>
      <c r="AL63" s="7">
        <v>49.746119059725196</v>
      </c>
      <c r="AM63" s="7">
        <v>73.121792346041303</v>
      </c>
      <c r="AN63" s="34">
        <f t="shared" si="0"/>
        <v>0.33082704503114779</v>
      </c>
      <c r="AO63" s="34">
        <f t="shared" si="1"/>
        <v>0.40554340176879039</v>
      </c>
      <c r="AP63" s="23">
        <v>104.994236558081</v>
      </c>
      <c r="AQ63" s="23">
        <v>98.899529036864251</v>
      </c>
      <c r="AR63" s="23">
        <v>0.168875726759046</v>
      </c>
      <c r="AS63" s="23">
        <v>8.4128913333248748E-2</v>
      </c>
      <c r="AT63" s="23">
        <v>0.50175088722430894</v>
      </c>
      <c r="AU63" s="23">
        <v>0.25433134905481064</v>
      </c>
      <c r="AV63" s="23">
        <v>0.41988030655688147</v>
      </c>
      <c r="AW63" s="23">
        <v>0.42956082203906448</v>
      </c>
      <c r="AX63" s="23">
        <v>122</v>
      </c>
      <c r="AY63" s="23">
        <v>144</v>
      </c>
      <c r="AZ63" s="30">
        <f t="shared" si="9"/>
        <v>-89.342300082398125</v>
      </c>
      <c r="BA63" s="30">
        <f t="shared" si="9"/>
        <v>-90.578476554236403</v>
      </c>
      <c r="BB63" s="30">
        <f t="shared" si="9"/>
        <v>-86.922196563844054</v>
      </c>
      <c r="BC63" s="30">
        <f t="shared" si="9"/>
        <v>-93.151955755407911</v>
      </c>
      <c r="BD63" s="30">
        <f t="shared" si="9"/>
        <v>22.102966106707747</v>
      </c>
      <c r="BE63" s="30">
        <f t="shared" si="9"/>
        <v>60.291587090034056</v>
      </c>
      <c r="BF63" s="30">
        <f t="shared" si="9"/>
        <v>-17.619687155293153</v>
      </c>
      <c r="BG63" s="30">
        <f t="shared" si="8"/>
        <v>16.127625530239619</v>
      </c>
      <c r="BH63" s="32">
        <f t="shared" si="3"/>
        <v>-5.8048019786736207</v>
      </c>
      <c r="BI63" s="32">
        <f t="shared" si="4"/>
        <v>-50.182945206041992</v>
      </c>
      <c r="BJ63" s="32">
        <f t="shared" si="5"/>
        <v>-49.311230825764099</v>
      </c>
      <c r="BK63" s="32">
        <f t="shared" si="6"/>
        <v>2.3055416820011274</v>
      </c>
      <c r="BL63" s="32">
        <f t="shared" si="7"/>
        <v>18.032786885245901</v>
      </c>
    </row>
    <row r="64" spans="1:64" x14ac:dyDescent="0.2">
      <c r="A64" s="4" t="s">
        <v>63</v>
      </c>
      <c r="B64" s="11">
        <v>3</v>
      </c>
      <c r="C64" s="11">
        <v>24</v>
      </c>
      <c r="D64" s="11">
        <v>1.9</v>
      </c>
      <c r="E64" s="11">
        <v>83</v>
      </c>
      <c r="F64" s="11">
        <v>3</v>
      </c>
      <c r="G64" s="11">
        <v>1</v>
      </c>
      <c r="H64" s="11">
        <v>9</v>
      </c>
      <c r="I64" s="11">
        <v>2</v>
      </c>
      <c r="J64" s="11"/>
      <c r="K64" s="11"/>
      <c r="L64" s="11"/>
      <c r="M64" s="11"/>
      <c r="N64" s="14">
        <v>7.1779999999999999</v>
      </c>
      <c r="O64" s="14">
        <v>7.3319999999999999</v>
      </c>
      <c r="P64" s="14">
        <v>7.0780000000000003</v>
      </c>
      <c r="Q64" s="14">
        <v>6.992</v>
      </c>
      <c r="R64" s="14">
        <v>7.0039999999999996</v>
      </c>
      <c r="S64" s="14">
        <v>7.0250000000000004</v>
      </c>
      <c r="T64" s="14">
        <v>6.8979999999999997</v>
      </c>
      <c r="U64" s="14">
        <v>6.6760000000000002</v>
      </c>
      <c r="V64" s="14">
        <v>6.7160000000000002</v>
      </c>
      <c r="W64" s="14">
        <v>6.6429999999999998</v>
      </c>
      <c r="X64" s="6">
        <v>3.8785164805000001</v>
      </c>
      <c r="Y64" s="7">
        <v>6.6304778303333336</v>
      </c>
      <c r="Z64" s="7">
        <v>5.3811965103333339</v>
      </c>
      <c r="AA64" s="7">
        <v>4.5959935104999996</v>
      </c>
      <c r="AB64" s="7">
        <v>35.680213095166671</v>
      </c>
      <c r="AC64" s="7">
        <v>43.496344425833314</v>
      </c>
      <c r="AD64" s="7">
        <v>35.252232796333331</v>
      </c>
      <c r="AE64" s="7">
        <v>78.87414646583332</v>
      </c>
      <c r="AF64" s="7">
        <v>4.1074263665000004</v>
      </c>
      <c r="AG64" s="7">
        <v>6.3453066223333341</v>
      </c>
      <c r="AH64" s="7">
        <v>4.7555367111666671</v>
      </c>
      <c r="AI64" s="7">
        <v>4.5337924208333327</v>
      </c>
      <c r="AJ64" s="7">
        <v>41.044553124999993</v>
      </c>
      <c r="AK64" s="7">
        <v>47.901448527833324</v>
      </c>
      <c r="AL64" s="7">
        <v>38.216042351249996</v>
      </c>
      <c r="AM64" s="7">
        <v>77.679666152500005</v>
      </c>
      <c r="AN64" s="34">
        <f t="shared" si="0"/>
        <v>0.31263773831993286</v>
      </c>
      <c r="AO64" s="34">
        <f t="shared" si="1"/>
        <v>0.35415075894438253</v>
      </c>
      <c r="AP64" s="23">
        <v>183.3237934313085</v>
      </c>
      <c r="AQ64" s="23">
        <v>151.6518762794725</v>
      </c>
      <c r="AR64" s="23">
        <v>0.86551591498897351</v>
      </c>
      <c r="AS64" s="23">
        <v>0.64032460035128302</v>
      </c>
      <c r="AT64" s="23">
        <v>1.1608721637921602</v>
      </c>
      <c r="AU64" s="23">
        <v>0.84710117473306945</v>
      </c>
      <c r="AV64" s="23">
        <v>0.39553813905153051</v>
      </c>
      <c r="AW64" s="23">
        <v>0.308321114170718</v>
      </c>
      <c r="AX64" s="23">
        <v>54</v>
      </c>
      <c r="AY64" s="23">
        <v>54</v>
      </c>
      <c r="AZ64" s="30">
        <f t="shared" ref="AZ64:BG87" si="10">(AF64-X64)/X64*100</f>
        <v>5.9019959603340482</v>
      </c>
      <c r="BA64" s="30">
        <f t="shared" si="10"/>
        <v>-4.3009148857324977</v>
      </c>
      <c r="BB64" s="30">
        <f t="shared" si="10"/>
        <v>-11.626778504840567</v>
      </c>
      <c r="BC64" s="30">
        <f t="shared" si="10"/>
        <v>-1.3533763597481681</v>
      </c>
      <c r="BD64" s="30">
        <f t="shared" si="10"/>
        <v>15.034495493413935</v>
      </c>
      <c r="BE64" s="30">
        <f t="shared" si="10"/>
        <v>10.127527175326794</v>
      </c>
      <c r="BF64" s="30">
        <f t="shared" si="10"/>
        <v>8.4074378268174215</v>
      </c>
      <c r="BG64" s="30">
        <f t="shared" si="8"/>
        <v>-1.5144129817629657</v>
      </c>
      <c r="BH64" s="32">
        <f t="shared" si="3"/>
        <v>-17.276490170220853</v>
      </c>
      <c r="BI64" s="32">
        <f t="shared" si="4"/>
        <v>-26.018159890284558</v>
      </c>
      <c r="BJ64" s="32">
        <f t="shared" si="5"/>
        <v>-27.028901100885349</v>
      </c>
      <c r="BK64" s="32">
        <f t="shared" si="6"/>
        <v>-22.050218745012078</v>
      </c>
      <c r="BL64" s="32">
        <f t="shared" si="7"/>
        <v>0</v>
      </c>
    </row>
    <row r="65" spans="1:64" x14ac:dyDescent="0.2">
      <c r="A65" s="4" t="s">
        <v>64</v>
      </c>
      <c r="B65" s="11">
        <v>3</v>
      </c>
      <c r="C65" s="11">
        <v>24</v>
      </c>
      <c r="D65" s="11">
        <v>1.9</v>
      </c>
      <c r="E65" s="11">
        <v>83</v>
      </c>
      <c r="F65" s="11">
        <v>3</v>
      </c>
      <c r="G65" s="11">
        <v>1</v>
      </c>
      <c r="H65" s="11">
        <v>9</v>
      </c>
      <c r="I65" s="11">
        <v>2</v>
      </c>
      <c r="J65" s="11"/>
      <c r="K65" s="11"/>
      <c r="L65" s="11"/>
      <c r="M65" s="11"/>
      <c r="N65" s="14">
        <v>7.1779999999999999</v>
      </c>
      <c r="O65" s="14">
        <v>7.3319999999999999</v>
      </c>
      <c r="P65" s="14">
        <v>7.0780000000000003</v>
      </c>
      <c r="Q65" s="14">
        <v>6.992</v>
      </c>
      <c r="R65" s="14">
        <v>7.0039999999999996</v>
      </c>
      <c r="S65" s="14">
        <v>7.0250000000000004</v>
      </c>
      <c r="T65" s="14">
        <v>6.8979999999999997</v>
      </c>
      <c r="U65" s="14">
        <v>6.6760000000000002</v>
      </c>
      <c r="V65" s="14">
        <v>6.7160000000000002</v>
      </c>
      <c r="W65" s="14">
        <v>6.6429999999999998</v>
      </c>
      <c r="X65" s="6">
        <v>4.1959979038333337</v>
      </c>
      <c r="Y65" s="7">
        <v>6.5252367081666653</v>
      </c>
      <c r="Z65" s="7">
        <v>5.1355655635000002</v>
      </c>
      <c r="AA65" s="7">
        <v>4.5890374909999991</v>
      </c>
      <c r="AB65" s="7">
        <v>48.362767011411634</v>
      </c>
      <c r="AC65" s="7">
        <v>39.705084012196664</v>
      </c>
      <c r="AD65" s="7">
        <v>52.212712162251421</v>
      </c>
      <c r="AE65" s="7">
        <v>53.32202649345566</v>
      </c>
      <c r="AF65" s="7">
        <v>5.1388166968333326</v>
      </c>
      <c r="AG65" s="7">
        <v>7.855775944166667</v>
      </c>
      <c r="AH65" s="7">
        <v>5.7311407980000002</v>
      </c>
      <c r="AI65" s="7">
        <v>5.5669358881666655</v>
      </c>
      <c r="AJ65" s="7">
        <v>41.985012429441426</v>
      </c>
      <c r="AK65" s="7">
        <v>46.102230709216997</v>
      </c>
      <c r="AL65" s="7">
        <v>52.20177725226857</v>
      </c>
      <c r="AM65" s="7">
        <v>49.907889015581404</v>
      </c>
      <c r="AN65" s="34">
        <f t="shared" ref="AN65:AN116" si="11">(AB65)/(AD65+AE65)</f>
        <v>0.45826395770201001</v>
      </c>
      <c r="AO65" s="34">
        <f t="shared" ref="AO65:AO116" si="12">AJ65/(AL65+AM65)</f>
        <v>0.41117568947202343</v>
      </c>
      <c r="AP65" s="23">
        <v>180.6702195619655</v>
      </c>
      <c r="AQ65" s="23">
        <v>158.8551983871175</v>
      </c>
      <c r="AR65" s="23">
        <v>0.91634416060399504</v>
      </c>
      <c r="AS65" s="23">
        <v>0.68448720972923449</v>
      </c>
      <c r="AT65" s="23">
        <v>1.1644898282282599</v>
      </c>
      <c r="AU65" s="23">
        <v>0.96729905506625502</v>
      </c>
      <c r="AV65" s="23">
        <v>0.32136399354047795</v>
      </c>
      <c r="AW65" s="23">
        <v>0.29500752500937955</v>
      </c>
      <c r="AX65" s="23">
        <v>54</v>
      </c>
      <c r="AY65" s="23">
        <v>57</v>
      </c>
      <c r="AZ65" s="30">
        <f t="shared" si="10"/>
        <v>22.469477216341527</v>
      </c>
      <c r="BA65" s="30">
        <f t="shared" si="10"/>
        <v>20.390666201193348</v>
      </c>
      <c r="BB65" s="30">
        <f t="shared" si="10"/>
        <v>11.597071970669234</v>
      </c>
      <c r="BC65" s="30">
        <f t="shared" si="10"/>
        <v>21.309444498645231</v>
      </c>
      <c r="BD65" s="30">
        <f t="shared" si="10"/>
        <v>-13.18732358813407</v>
      </c>
      <c r="BE65" s="30">
        <f t="shared" si="10"/>
        <v>16.111656368880237</v>
      </c>
      <c r="BF65" s="30">
        <f t="shared" si="10"/>
        <v>-2.0943003207476194E-2</v>
      </c>
      <c r="BG65" s="30">
        <f t="shared" si="8"/>
        <v>-6.4028651992310932</v>
      </c>
      <c r="BH65" s="32">
        <f t="shared" ref="BH65:BH116" si="13">(AQ65-AP65)/AP65*100</f>
        <v>-12.074497516933596</v>
      </c>
      <c r="BI65" s="32">
        <f t="shared" ref="BI65:BI116" si="14">(AS65-AR65)/AR65*100</f>
        <v>-25.30238755730548</v>
      </c>
      <c r="BJ65" s="32">
        <f t="shared" ref="BJ65:BJ116" si="15">(AU65-AT65)/AT65*100</f>
        <v>-16.933662139584793</v>
      </c>
      <c r="BK65" s="32">
        <f t="shared" ref="BK65:BK116" si="16">(AW65-AV65)/AV65*100</f>
        <v>-8.2014379522510623</v>
      </c>
      <c r="BL65" s="32">
        <f t="shared" ref="BL65:BL116" si="17">(AY65-AX65)/AX65*100</f>
        <v>5.5555555555555554</v>
      </c>
    </row>
    <row r="66" spans="1:64" x14ac:dyDescent="0.2">
      <c r="A66" s="4" t="s">
        <v>65</v>
      </c>
      <c r="B66" s="11">
        <v>1</v>
      </c>
      <c r="C66" s="11">
        <v>31</v>
      </c>
      <c r="D66" s="11">
        <v>1.86</v>
      </c>
      <c r="E66" s="11">
        <v>83</v>
      </c>
      <c r="F66" s="11">
        <v>8</v>
      </c>
      <c r="G66" s="11">
        <v>2</v>
      </c>
      <c r="H66" s="11">
        <v>7.5</v>
      </c>
      <c r="I66" s="11">
        <v>2</v>
      </c>
      <c r="J66" s="11"/>
      <c r="K66" s="11"/>
      <c r="L66" s="11"/>
      <c r="M66" s="11"/>
      <c r="N66" s="14">
        <v>6.4989999999999997</v>
      </c>
      <c r="O66" s="14">
        <v>6.5949999999999998</v>
      </c>
      <c r="P66" s="14">
        <v>6.19</v>
      </c>
      <c r="Q66" s="14">
        <v>6.1669999999999998</v>
      </c>
      <c r="R66" s="14">
        <v>6.008</v>
      </c>
      <c r="S66" s="14">
        <v>6.17</v>
      </c>
      <c r="T66" s="14">
        <v>6.1820000000000004</v>
      </c>
      <c r="U66" s="14">
        <v>6.12</v>
      </c>
      <c r="V66" s="14">
        <v>5.7750000000000004</v>
      </c>
      <c r="W66" s="14">
        <v>5.6</v>
      </c>
      <c r="X66" s="6">
        <v>5.4161879576666667</v>
      </c>
      <c r="Y66" s="7">
        <v>8.6777169203333315</v>
      </c>
      <c r="Z66" s="7">
        <v>7.2758466191666669</v>
      </c>
      <c r="AA66" s="7">
        <v>5.1864175893333337</v>
      </c>
      <c r="AB66" s="7">
        <v>14.158550202249998</v>
      </c>
      <c r="AC66" s="7">
        <v>58.053159572500007</v>
      </c>
      <c r="AD66" s="7">
        <v>35.219697051583324</v>
      </c>
      <c r="AE66" s="7">
        <v>43.116399784999999</v>
      </c>
      <c r="AF66" s="7">
        <v>5.4326917530000003</v>
      </c>
      <c r="AG66" s="7">
        <v>7.481780516833334</v>
      </c>
      <c r="AH66" s="7">
        <v>8.1261002319999989</v>
      </c>
      <c r="AI66" s="7">
        <v>5.190763630166666</v>
      </c>
      <c r="AJ66" s="7">
        <v>16.167187388583333</v>
      </c>
      <c r="AK66" s="7">
        <v>62.878464725000001</v>
      </c>
      <c r="AL66" s="7">
        <v>33.926081641916667</v>
      </c>
      <c r="AM66" s="7">
        <v>33.538148239750001</v>
      </c>
      <c r="AN66" s="34">
        <f t="shared" si="11"/>
        <v>0.18074107306860213</v>
      </c>
      <c r="AO66" s="34">
        <f t="shared" si="12"/>
        <v>0.2396408795733804</v>
      </c>
      <c r="AP66" s="23">
        <v>116.9070654324295</v>
      </c>
      <c r="AQ66" s="23">
        <v>74.547647277606558</v>
      </c>
      <c r="AR66" s="23">
        <v>0.31905700900377754</v>
      </c>
      <c r="AS66" s="23">
        <v>0.10928609362067065</v>
      </c>
      <c r="AT66" s="23">
        <v>0.58621480814509552</v>
      </c>
      <c r="AU66" s="23">
        <v>0.27168508126435953</v>
      </c>
      <c r="AV66" s="23">
        <v>0.144418718096887</v>
      </c>
      <c r="AW66" s="23">
        <v>0.10368063519886001</v>
      </c>
      <c r="AX66" s="23">
        <v>71</v>
      </c>
      <c r="AY66" s="23">
        <v>87.5</v>
      </c>
      <c r="AZ66" s="30">
        <f t="shared" si="10"/>
        <v>0.30471238188793448</v>
      </c>
      <c r="BA66" s="30">
        <f t="shared" si="10"/>
        <v>-13.781694130834342</v>
      </c>
      <c r="BB66" s="30">
        <f t="shared" si="10"/>
        <v>11.685974943362881</v>
      </c>
      <c r="BC66" s="30">
        <f t="shared" si="10"/>
        <v>8.379658518570765E-2</v>
      </c>
      <c r="BD66" s="30">
        <f t="shared" si="10"/>
        <v>14.186743399858365</v>
      </c>
      <c r="BE66" s="30">
        <f t="shared" si="10"/>
        <v>8.3118734415719171</v>
      </c>
      <c r="BF66" s="30">
        <f t="shared" si="10"/>
        <v>-3.6729884637338235</v>
      </c>
      <c r="BG66" s="30">
        <f t="shared" si="8"/>
        <v>-22.214868572079222</v>
      </c>
      <c r="BH66" s="32">
        <f t="shared" si="13"/>
        <v>-36.233411554843997</v>
      </c>
      <c r="BI66" s="32">
        <f t="shared" si="14"/>
        <v>-65.747157863133879</v>
      </c>
      <c r="BJ66" s="32">
        <f t="shared" si="15"/>
        <v>-53.654346923779158</v>
      </c>
      <c r="BK66" s="32">
        <f t="shared" si="16"/>
        <v>-28.208312215246785</v>
      </c>
      <c r="BL66" s="32">
        <f t="shared" si="17"/>
        <v>23.239436619718308</v>
      </c>
    </row>
    <row r="67" spans="1:64" x14ac:dyDescent="0.2">
      <c r="A67" s="4" t="s">
        <v>66</v>
      </c>
      <c r="B67" s="11">
        <v>1</v>
      </c>
      <c r="C67" s="11">
        <v>31</v>
      </c>
      <c r="D67" s="11">
        <v>1.86</v>
      </c>
      <c r="E67" s="11">
        <v>83</v>
      </c>
      <c r="F67" s="11">
        <v>8</v>
      </c>
      <c r="G67" s="11">
        <v>2</v>
      </c>
      <c r="H67" s="11">
        <v>7.5</v>
      </c>
      <c r="I67" s="11">
        <v>2</v>
      </c>
      <c r="J67" s="11"/>
      <c r="K67" s="11"/>
      <c r="L67" s="11"/>
      <c r="M67" s="11"/>
      <c r="N67" s="14">
        <v>6.4989999999999997</v>
      </c>
      <c r="O67" s="14">
        <v>6.5949999999999998</v>
      </c>
      <c r="P67" s="14">
        <v>6.19</v>
      </c>
      <c r="Q67" s="14">
        <v>6.1669999999999998</v>
      </c>
      <c r="R67" s="14">
        <v>6.008</v>
      </c>
      <c r="S67" s="14">
        <v>6.17</v>
      </c>
      <c r="T67" s="14">
        <v>6.1820000000000004</v>
      </c>
      <c r="U67" s="14">
        <v>6.12</v>
      </c>
      <c r="V67" s="14">
        <v>5.7750000000000004</v>
      </c>
      <c r="W67" s="14">
        <v>5.6</v>
      </c>
      <c r="X67" s="6">
        <v>5.5838290826666661</v>
      </c>
      <c r="Y67" s="7">
        <v>8.5782215093333321</v>
      </c>
      <c r="Z67" s="7">
        <v>8.8448460994999998</v>
      </c>
      <c r="AA67" s="7">
        <v>4.7109786613333338</v>
      </c>
      <c r="AB67" s="7">
        <v>14.701229590466315</v>
      </c>
      <c r="AC67" s="7">
        <v>60.075288521488687</v>
      </c>
      <c r="AD67" s="7">
        <v>41.333340849972842</v>
      </c>
      <c r="AE67" s="7">
        <v>59.864728037267597</v>
      </c>
      <c r="AF67" s="7">
        <v>5.7404151476666669</v>
      </c>
      <c r="AG67" s="7">
        <v>9.0402552169999986</v>
      </c>
      <c r="AH67" s="7">
        <v>9.6402454115000005</v>
      </c>
      <c r="AI67" s="7">
        <v>4.4671337004999998</v>
      </c>
      <c r="AJ67" s="7">
        <v>33.873387521426736</v>
      </c>
      <c r="AK67" s="7">
        <v>64.102179932207534</v>
      </c>
      <c r="AL67" s="7">
        <v>45.290679632623338</v>
      </c>
      <c r="AM67" s="7">
        <v>46.312530171458668</v>
      </c>
      <c r="AN67" s="34">
        <f t="shared" si="11"/>
        <v>0.14527183919731812</v>
      </c>
      <c r="AO67" s="34">
        <f t="shared" si="12"/>
        <v>0.36978384921089602</v>
      </c>
      <c r="AP67" s="23">
        <v>82.515204467140848</v>
      </c>
      <c r="AQ67" s="23">
        <v>55.296483958875598</v>
      </c>
      <c r="AR67" s="23">
        <v>0.21976692290149999</v>
      </c>
      <c r="AS67" s="23">
        <v>7.8616343209886558E-2</v>
      </c>
      <c r="AT67" s="23">
        <v>0.39759838455798202</v>
      </c>
      <c r="AU67" s="23">
        <v>0.17249844896390901</v>
      </c>
      <c r="AV67" s="23">
        <v>0.1312892643346068</v>
      </c>
      <c r="AW67" s="23">
        <v>0.13463316845276449</v>
      </c>
      <c r="AX67" s="23">
        <v>79.5</v>
      </c>
      <c r="AY67" s="23">
        <v>101</v>
      </c>
      <c r="AZ67" s="30">
        <f t="shared" si="10"/>
        <v>2.8042775429154094</v>
      </c>
      <c r="BA67" s="30">
        <f t="shared" si="10"/>
        <v>5.3861247015358789</v>
      </c>
      <c r="BB67" s="30">
        <f t="shared" si="10"/>
        <v>8.9927999091466919</v>
      </c>
      <c r="BC67" s="30">
        <f t="shared" si="10"/>
        <v>-5.1760998799412787</v>
      </c>
      <c r="BD67" s="30">
        <f t="shared" si="10"/>
        <v>130.41193468193629</v>
      </c>
      <c r="BE67" s="30">
        <f t="shared" si="10"/>
        <v>6.7030746082533481</v>
      </c>
      <c r="BF67" s="30">
        <f t="shared" si="10"/>
        <v>9.5742049911097276</v>
      </c>
      <c r="BG67" s="30">
        <f t="shared" si="8"/>
        <v>-22.638034632634223</v>
      </c>
      <c r="BH67" s="32">
        <f t="shared" si="13"/>
        <v>-32.986309231172385</v>
      </c>
      <c r="BI67" s="32">
        <f t="shared" si="14"/>
        <v>-64.227399568622729</v>
      </c>
      <c r="BJ67" s="32">
        <f t="shared" si="15"/>
        <v>-56.614901955479787</v>
      </c>
      <c r="BK67" s="32">
        <f t="shared" si="16"/>
        <v>2.5469745261389667</v>
      </c>
      <c r="BL67" s="32">
        <f t="shared" si="17"/>
        <v>27.044025157232703</v>
      </c>
    </row>
    <row r="68" spans="1:64" x14ac:dyDescent="0.2">
      <c r="A68" s="4" t="s">
        <v>67</v>
      </c>
      <c r="B68" s="11">
        <v>1</v>
      </c>
      <c r="C68" s="11">
        <v>24</v>
      </c>
      <c r="D68" s="11">
        <v>1.74</v>
      </c>
      <c r="E68" s="11">
        <v>64</v>
      </c>
      <c r="F68" s="11">
        <v>7</v>
      </c>
      <c r="G68" s="11">
        <v>2</v>
      </c>
      <c r="H68" s="11">
        <v>7.5</v>
      </c>
      <c r="I68" s="11">
        <v>2</v>
      </c>
      <c r="J68" s="11"/>
      <c r="K68" s="11"/>
      <c r="L68" s="11"/>
      <c r="M68" s="11"/>
      <c r="N68" s="14">
        <v>6.6879999999999997</v>
      </c>
      <c r="O68" s="14">
        <v>6.6680000000000001</v>
      </c>
      <c r="P68" s="14">
        <v>6.9130000000000003</v>
      </c>
      <c r="Q68" s="14">
        <v>6.73</v>
      </c>
      <c r="R68" s="14">
        <v>6.734</v>
      </c>
      <c r="S68" s="14">
        <v>6.6710000000000003</v>
      </c>
      <c r="T68" s="14">
        <v>6.5860000000000003</v>
      </c>
      <c r="U68" s="14">
        <v>6.6260000000000003</v>
      </c>
      <c r="V68" s="14">
        <v>6.6689999999999996</v>
      </c>
      <c r="W68" s="14">
        <v>6.742</v>
      </c>
      <c r="X68" s="6">
        <v>4.9142679153333333</v>
      </c>
      <c r="Y68" s="7">
        <v>5.0903436321666664</v>
      </c>
      <c r="Z68" s="7">
        <v>4.6659004154999995</v>
      </c>
      <c r="AA68" s="7">
        <v>3.7215572875000005</v>
      </c>
      <c r="AB68" s="7">
        <v>19.889110625833332</v>
      </c>
      <c r="AC68" s="7">
        <v>53.404351612499994</v>
      </c>
      <c r="AD68" s="7">
        <v>25.574679403499999</v>
      </c>
      <c r="AE68" s="7">
        <v>42.64435525333333</v>
      </c>
      <c r="AF68" s="7">
        <v>4.2847791293333337</v>
      </c>
      <c r="AG68" s="7">
        <v>5.7919099151666664</v>
      </c>
      <c r="AH68" s="7">
        <v>5.3421584078333346</v>
      </c>
      <c r="AI68" s="7">
        <v>2.7092383342333335</v>
      </c>
      <c r="AJ68" s="7">
        <v>16.068304051166667</v>
      </c>
      <c r="AK68" s="7">
        <v>49.785543178333334</v>
      </c>
      <c r="AL68" s="7">
        <v>27.533398595583332</v>
      </c>
      <c r="AM68" s="7">
        <v>54.972341375833331</v>
      </c>
      <c r="AN68" s="34">
        <f t="shared" si="11"/>
        <v>0.29154781690891446</v>
      </c>
      <c r="AO68" s="34">
        <f t="shared" si="12"/>
        <v>0.19475377175858771</v>
      </c>
      <c r="AP68" s="23">
        <v>111.1695511435165</v>
      </c>
      <c r="AQ68" s="23">
        <v>88.250332990831993</v>
      </c>
      <c r="AR68" s="23">
        <v>0.53078334710636355</v>
      </c>
      <c r="AS68" s="23">
        <v>0.39928279523868748</v>
      </c>
      <c r="AT68" s="23">
        <v>0.72838441380375207</v>
      </c>
      <c r="AU68" s="23">
        <v>0.54073479353755594</v>
      </c>
      <c r="AV68" s="23">
        <v>0.30197330102928199</v>
      </c>
      <c r="AW68" s="23">
        <v>0.22823184818117298</v>
      </c>
      <c r="AX68" s="23">
        <v>55.5</v>
      </c>
      <c r="AY68" s="23">
        <v>54</v>
      </c>
      <c r="AZ68" s="30">
        <f t="shared" si="10"/>
        <v>-12.809411225543684</v>
      </c>
      <c r="BA68" s="30">
        <f t="shared" si="10"/>
        <v>13.782297104004815</v>
      </c>
      <c r="BB68" s="30">
        <f t="shared" si="10"/>
        <v>14.493622497531748</v>
      </c>
      <c r="BC68" s="30">
        <f t="shared" si="10"/>
        <v>-27.201487846683236</v>
      </c>
      <c r="BD68" s="30">
        <f t="shared" si="10"/>
        <v>-19.210545139730588</v>
      </c>
      <c r="BE68" s="30">
        <f t="shared" si="10"/>
        <v>-6.7762426186251643</v>
      </c>
      <c r="BF68" s="30">
        <f t="shared" si="10"/>
        <v>7.6588220762418393</v>
      </c>
      <c r="BG68" s="30">
        <f t="shared" si="8"/>
        <v>28.908834590801728</v>
      </c>
      <c r="BH68" s="32">
        <f t="shared" si="13"/>
        <v>-20.61645290183505</v>
      </c>
      <c r="BI68" s="32">
        <f t="shared" si="14"/>
        <v>-24.77480738319484</v>
      </c>
      <c r="BJ68" s="32">
        <f t="shared" si="15"/>
        <v>-25.762443115202956</v>
      </c>
      <c r="BK68" s="32">
        <f t="shared" si="16"/>
        <v>-24.419858509596644</v>
      </c>
      <c r="BL68" s="32">
        <f t="shared" si="17"/>
        <v>-2.7027027027027026</v>
      </c>
    </row>
    <row r="69" spans="1:64" x14ac:dyDescent="0.2">
      <c r="A69" s="4" t="s">
        <v>68</v>
      </c>
      <c r="B69" s="11">
        <v>1</v>
      </c>
      <c r="C69" s="11">
        <v>24</v>
      </c>
      <c r="D69" s="11">
        <v>1.74</v>
      </c>
      <c r="E69" s="11">
        <v>64</v>
      </c>
      <c r="F69" s="11">
        <v>7</v>
      </c>
      <c r="G69" s="11">
        <v>2</v>
      </c>
      <c r="H69" s="11">
        <v>7.5</v>
      </c>
      <c r="I69" s="11">
        <v>2</v>
      </c>
      <c r="J69" s="11"/>
      <c r="K69" s="11"/>
      <c r="L69" s="11"/>
      <c r="M69" s="11"/>
      <c r="N69" s="14">
        <v>6.6879999999999997</v>
      </c>
      <c r="O69" s="14">
        <v>6.6680000000000001</v>
      </c>
      <c r="P69" s="14">
        <v>6.9130000000000003</v>
      </c>
      <c r="Q69" s="14">
        <v>6.73</v>
      </c>
      <c r="R69" s="14">
        <v>6.734</v>
      </c>
      <c r="S69" s="14">
        <v>6.6710000000000003</v>
      </c>
      <c r="T69" s="14">
        <v>6.5860000000000003</v>
      </c>
      <c r="U69" s="14">
        <v>6.6260000000000003</v>
      </c>
      <c r="V69" s="14">
        <v>6.6689999999999996</v>
      </c>
      <c r="W69" s="14">
        <v>6.742</v>
      </c>
      <c r="X69" s="6">
        <v>3.6998179608833333</v>
      </c>
      <c r="Y69" s="7">
        <v>6.897260887499999</v>
      </c>
      <c r="Z69" s="7">
        <v>4.3202416474999996</v>
      </c>
      <c r="AA69" s="7">
        <v>4.1589587211666661</v>
      </c>
      <c r="AB69" s="7">
        <v>24.117781424664791</v>
      </c>
      <c r="AC69" s="7">
        <v>56.427561650143545</v>
      </c>
      <c r="AD69" s="7">
        <v>28.361614291773503</v>
      </c>
      <c r="AE69" s="7">
        <v>33.573744687068128</v>
      </c>
      <c r="AF69" s="7">
        <v>3.5993481306666664</v>
      </c>
      <c r="AG69" s="7">
        <v>6.2944108900000009</v>
      </c>
      <c r="AH69" s="7">
        <v>4.2120587799999996</v>
      </c>
      <c r="AI69" s="7">
        <v>4.0466737338333338</v>
      </c>
      <c r="AJ69" s="7">
        <v>27.370729812881137</v>
      </c>
      <c r="AK69" s="7">
        <v>52.548065748541092</v>
      </c>
      <c r="AL69" s="7">
        <v>11.849755616763948</v>
      </c>
      <c r="AM69" s="7">
        <v>46.802469580727731</v>
      </c>
      <c r="AN69" s="34">
        <f t="shared" si="11"/>
        <v>0.38940246447758398</v>
      </c>
      <c r="AO69" s="34">
        <f t="shared" si="12"/>
        <v>0.46666140492912916</v>
      </c>
      <c r="AP69" s="23">
        <v>112.41126753263251</v>
      </c>
      <c r="AQ69" s="23">
        <v>91.894814116563055</v>
      </c>
      <c r="AR69" s="23">
        <v>0.5890540334884955</v>
      </c>
      <c r="AS69" s="23">
        <v>0.40520204804295445</v>
      </c>
      <c r="AT69" s="23">
        <v>0.83742564546301801</v>
      </c>
      <c r="AU69" s="23">
        <v>0.61559943277600948</v>
      </c>
      <c r="AV69" s="23">
        <v>0.24205633485585851</v>
      </c>
      <c r="AW69" s="23">
        <v>0.26751657896021053</v>
      </c>
      <c r="AX69" s="23">
        <v>55.5</v>
      </c>
      <c r="AY69" s="23">
        <v>65.5</v>
      </c>
      <c r="AZ69" s="30">
        <f t="shared" si="10"/>
        <v>-2.7155344203118488</v>
      </c>
      <c r="BA69" s="30">
        <f t="shared" si="10"/>
        <v>-8.7404261971959265</v>
      </c>
      <c r="BB69" s="30">
        <f t="shared" si="10"/>
        <v>-2.504092972729949</v>
      </c>
      <c r="BC69" s="30">
        <f t="shared" si="10"/>
        <v>-2.6998341378544439</v>
      </c>
      <c r="BD69" s="30">
        <f t="shared" si="10"/>
        <v>13.487759636504618</v>
      </c>
      <c r="BE69" s="30">
        <f t="shared" si="10"/>
        <v>-6.8751790581625896</v>
      </c>
      <c r="BF69" s="30">
        <f t="shared" si="10"/>
        <v>-58.219036847274744</v>
      </c>
      <c r="BG69" s="30">
        <f t="shared" si="8"/>
        <v>39.40199407888813</v>
      </c>
      <c r="BH69" s="32">
        <f t="shared" si="13"/>
        <v>-18.25124283925863</v>
      </c>
      <c r="BI69" s="32">
        <f t="shared" si="14"/>
        <v>-31.211395728288782</v>
      </c>
      <c r="BJ69" s="32">
        <f t="shared" si="15"/>
        <v>-26.489063702408995</v>
      </c>
      <c r="BK69" s="32">
        <f t="shared" si="16"/>
        <v>10.518313482484675</v>
      </c>
      <c r="BL69" s="32">
        <f t="shared" si="17"/>
        <v>18.018018018018019</v>
      </c>
    </row>
    <row r="70" spans="1:64" x14ac:dyDescent="0.2">
      <c r="A70" s="4" t="s">
        <v>69</v>
      </c>
      <c r="B70" s="11">
        <v>1</v>
      </c>
      <c r="C70" s="11">
        <v>23</v>
      </c>
      <c r="D70" s="11">
        <v>1.78</v>
      </c>
      <c r="E70" s="11">
        <v>78</v>
      </c>
      <c r="F70" s="11">
        <v>4</v>
      </c>
      <c r="G70" s="11">
        <v>2</v>
      </c>
      <c r="H70" s="11">
        <v>7.5</v>
      </c>
      <c r="I70" s="11">
        <v>2</v>
      </c>
      <c r="J70" s="11"/>
      <c r="K70" s="11"/>
      <c r="L70" s="11"/>
      <c r="M70" s="11"/>
      <c r="N70" s="14">
        <v>7.07</v>
      </c>
      <c r="O70" s="14">
        <v>7.25</v>
      </c>
      <c r="P70" s="14">
        <v>7.077</v>
      </c>
      <c r="Q70" s="14">
        <v>7.1189999999999998</v>
      </c>
      <c r="R70" s="14">
        <v>6.9669999999999996</v>
      </c>
      <c r="S70" s="14">
        <v>7.0039999999999996</v>
      </c>
      <c r="T70" s="14">
        <v>6.8369999999999997</v>
      </c>
      <c r="U70" s="14">
        <v>6.8120000000000003</v>
      </c>
      <c r="V70" s="14">
        <v>6.72</v>
      </c>
      <c r="W70" s="14">
        <v>6.8360000000000003</v>
      </c>
      <c r="X70" s="6">
        <v>4.6428411481666672</v>
      </c>
      <c r="Y70" s="7">
        <v>7.0465887984999993</v>
      </c>
      <c r="Z70" s="7">
        <v>6.3286462498333336</v>
      </c>
      <c r="AA70" s="7">
        <v>5.8411662020000001</v>
      </c>
      <c r="AB70" s="7">
        <v>33.980883620499995</v>
      </c>
      <c r="AC70" s="7">
        <v>58.78437885333333</v>
      </c>
      <c r="AD70" s="7">
        <v>39.854723946666667</v>
      </c>
      <c r="AE70" s="7">
        <v>69.232193225833328</v>
      </c>
      <c r="AF70" s="7">
        <v>4.8022392693333344</v>
      </c>
      <c r="AG70" s="7">
        <v>6.204493781</v>
      </c>
      <c r="AH70" s="7">
        <v>5.624059566833334</v>
      </c>
      <c r="AI70" s="7">
        <v>4.8096997745000003</v>
      </c>
      <c r="AJ70" s="7">
        <v>32.938348653083331</v>
      </c>
      <c r="AK70" s="7">
        <v>61.664275219166669</v>
      </c>
      <c r="AL70" s="7">
        <v>42.289785804166669</v>
      </c>
      <c r="AM70" s="7">
        <v>58.65520064750001</v>
      </c>
      <c r="AN70" s="34">
        <f t="shared" si="11"/>
        <v>0.31150283188189981</v>
      </c>
      <c r="AO70" s="34">
        <f t="shared" si="12"/>
        <v>0.32629999577893343</v>
      </c>
      <c r="AP70" s="23">
        <v>169.15298542088649</v>
      </c>
      <c r="AQ70" s="23">
        <v>144.52661295561251</v>
      </c>
      <c r="AR70" s="23">
        <v>0.17587408688880624</v>
      </c>
      <c r="AS70" s="23">
        <v>0.50441890974607007</v>
      </c>
      <c r="AT70" s="23">
        <v>0.48767264454365344</v>
      </c>
      <c r="AU70" s="23">
        <v>0.89539807797458604</v>
      </c>
      <c r="AV70" s="23">
        <v>0.70347693529112454</v>
      </c>
      <c r="AW70" s="23">
        <v>0.44809358995672249</v>
      </c>
      <c r="AX70" s="23">
        <v>119.5</v>
      </c>
      <c r="AY70" s="23">
        <v>76.5</v>
      </c>
      <c r="AZ70" s="30">
        <f t="shared" si="10"/>
        <v>3.4332021294678441</v>
      </c>
      <c r="BA70" s="30">
        <f t="shared" si="10"/>
        <v>-11.950392474714223</v>
      </c>
      <c r="BB70" s="30">
        <f t="shared" si="10"/>
        <v>-11.133292258491382</v>
      </c>
      <c r="BC70" s="30">
        <f t="shared" si="10"/>
        <v>-17.65857008394708</v>
      </c>
      <c r="BD70" s="30">
        <f t="shared" si="10"/>
        <v>-3.0680042904703142</v>
      </c>
      <c r="BE70" s="30">
        <f t="shared" si="10"/>
        <v>4.8990844540837335</v>
      </c>
      <c r="BF70" s="30">
        <f t="shared" si="10"/>
        <v>6.1098449979445011</v>
      </c>
      <c r="BG70" s="30">
        <f t="shared" si="8"/>
        <v>-15.277563927278004</v>
      </c>
      <c r="BH70" s="32">
        <f t="shared" si="13"/>
        <v>-14.558638976426366</v>
      </c>
      <c r="BI70" s="32">
        <f t="shared" si="14"/>
        <v>186.80683929576355</v>
      </c>
      <c r="BJ70" s="32">
        <f t="shared" si="15"/>
        <v>83.606377760324733</v>
      </c>
      <c r="BK70" s="32">
        <f t="shared" si="16"/>
        <v>-36.303016136373408</v>
      </c>
      <c r="BL70" s="32">
        <f t="shared" si="17"/>
        <v>-35.98326359832636</v>
      </c>
    </row>
    <row r="71" spans="1:64" x14ac:dyDescent="0.2">
      <c r="A71" s="4" t="s">
        <v>70</v>
      </c>
      <c r="B71" s="11">
        <v>1</v>
      </c>
      <c r="C71" s="11">
        <v>23</v>
      </c>
      <c r="D71" s="11">
        <v>1.78</v>
      </c>
      <c r="E71" s="11">
        <v>78</v>
      </c>
      <c r="F71" s="11">
        <v>4</v>
      </c>
      <c r="G71" s="11">
        <v>2</v>
      </c>
      <c r="H71" s="11">
        <v>7.5</v>
      </c>
      <c r="I71" s="11">
        <v>2</v>
      </c>
      <c r="J71" s="11"/>
      <c r="K71" s="11"/>
      <c r="L71" s="11"/>
      <c r="M71" s="11"/>
      <c r="N71" s="14">
        <v>7.07</v>
      </c>
      <c r="O71" s="14">
        <v>7.25</v>
      </c>
      <c r="P71" s="14">
        <v>7.077</v>
      </c>
      <c r="Q71" s="14">
        <v>7.1189999999999998</v>
      </c>
      <c r="R71" s="14">
        <v>6.9669999999999996</v>
      </c>
      <c r="S71" s="14">
        <v>7.0039999999999996</v>
      </c>
      <c r="T71" s="14">
        <v>6.8369999999999997</v>
      </c>
      <c r="U71" s="14">
        <v>6.8120000000000003</v>
      </c>
      <c r="V71" s="14">
        <v>6.72</v>
      </c>
      <c r="W71" s="14">
        <v>6.8360000000000003</v>
      </c>
      <c r="X71" s="6">
        <v>7.5216493916666671</v>
      </c>
      <c r="Y71" s="7">
        <v>6.7877152578333337</v>
      </c>
      <c r="Z71" s="7">
        <v>6.5571911594999985</v>
      </c>
      <c r="AA71" s="7">
        <v>5.3855322861666668</v>
      </c>
      <c r="AB71" s="7">
        <v>43.934897177921862</v>
      </c>
      <c r="AC71" s="7">
        <v>37.129704055290382</v>
      </c>
      <c r="AD71" s="7">
        <v>46.21401622718173</v>
      </c>
      <c r="AE71" s="7">
        <v>43.803638342577436</v>
      </c>
      <c r="AF71" s="7">
        <v>5.8191062708333332</v>
      </c>
      <c r="AG71" s="7">
        <v>6.7729800590000009</v>
      </c>
      <c r="AH71" s="7">
        <v>6.2228372113333323</v>
      </c>
      <c r="AI71" s="7">
        <v>4.4744172115000005</v>
      </c>
      <c r="AJ71" s="7">
        <v>42.616188713912933</v>
      </c>
      <c r="AK71" s="7">
        <v>43.392927918423162</v>
      </c>
      <c r="AL71" s="7">
        <v>47.830044536525136</v>
      </c>
      <c r="AM71" s="7">
        <v>46.690992222624033</v>
      </c>
      <c r="AN71" s="34">
        <f t="shared" si="11"/>
        <v>0.48806978350979491</v>
      </c>
      <c r="AO71" s="34">
        <f t="shared" si="12"/>
        <v>0.45086459242405524</v>
      </c>
      <c r="AP71" s="23">
        <v>163.022381259149</v>
      </c>
      <c r="AQ71" s="23">
        <v>140.29517984377298</v>
      </c>
      <c r="AR71" s="23">
        <v>0.15381878469903951</v>
      </c>
      <c r="AS71" s="23">
        <v>0.25232754284922204</v>
      </c>
      <c r="AT71" s="23">
        <v>0.48441169286418151</v>
      </c>
      <c r="AU71" s="23">
        <v>0.60368169198188748</v>
      </c>
      <c r="AV71" s="23">
        <v>0.69068552578671849</v>
      </c>
      <c r="AW71" s="23">
        <v>0.56913200692959198</v>
      </c>
      <c r="AX71" s="23">
        <v>161.5</v>
      </c>
      <c r="AY71" s="23">
        <v>100.5</v>
      </c>
      <c r="AZ71" s="30">
        <f t="shared" si="10"/>
        <v>-22.635236398011365</v>
      </c>
      <c r="BA71" s="30">
        <f t="shared" si="10"/>
        <v>-0.21708628417091833</v>
      </c>
      <c r="BB71" s="30">
        <f t="shared" si="10"/>
        <v>-5.0990422580902992</v>
      </c>
      <c r="BC71" s="30">
        <f t="shared" si="10"/>
        <v>-16.917827732775194</v>
      </c>
      <c r="BD71" s="30">
        <f t="shared" si="10"/>
        <v>-3.0015057476260689</v>
      </c>
      <c r="BE71" s="30">
        <f t="shared" si="10"/>
        <v>16.868499285117171</v>
      </c>
      <c r="BF71" s="30">
        <f t="shared" si="10"/>
        <v>3.4968358980081575</v>
      </c>
      <c r="BG71" s="30">
        <f t="shared" si="8"/>
        <v>6.5915846018664359</v>
      </c>
      <c r="BH71" s="32">
        <f t="shared" si="13"/>
        <v>-13.941154116285206</v>
      </c>
      <c r="BI71" s="32">
        <f t="shared" si="14"/>
        <v>64.04208584986803</v>
      </c>
      <c r="BJ71" s="32">
        <f t="shared" si="15"/>
        <v>24.621618527104111</v>
      </c>
      <c r="BK71" s="32">
        <f t="shared" si="16"/>
        <v>-17.598967159283117</v>
      </c>
      <c r="BL71" s="32">
        <f t="shared" si="17"/>
        <v>-37.770897832817333</v>
      </c>
    </row>
    <row r="72" spans="1:64" x14ac:dyDescent="0.2">
      <c r="A72" s="4" t="s">
        <v>71</v>
      </c>
      <c r="B72" s="11">
        <v>1</v>
      </c>
      <c r="C72" s="11">
        <v>27</v>
      </c>
      <c r="D72" s="11">
        <v>1.84</v>
      </c>
      <c r="E72" s="11">
        <v>94</v>
      </c>
      <c r="F72" s="11">
        <v>8</v>
      </c>
      <c r="G72" s="11">
        <v>2</v>
      </c>
      <c r="H72" s="11">
        <v>7.5</v>
      </c>
      <c r="I72" s="11">
        <v>1</v>
      </c>
      <c r="J72" s="11">
        <v>28</v>
      </c>
      <c r="K72" s="11">
        <v>0</v>
      </c>
      <c r="L72" s="11"/>
      <c r="M72" s="11">
        <v>1</v>
      </c>
      <c r="N72" s="14">
        <v>7.3890000000000002</v>
      </c>
      <c r="O72" s="14">
        <v>7.2910000000000004</v>
      </c>
      <c r="P72" s="14">
        <v>6.9619999999999997</v>
      </c>
      <c r="Q72" s="14">
        <v>7.1040000000000001</v>
      </c>
      <c r="R72" s="14">
        <v>6.9749999999999996</v>
      </c>
      <c r="S72" s="14">
        <v>7.0019999999999998</v>
      </c>
      <c r="T72" s="14">
        <v>6.923</v>
      </c>
      <c r="U72" s="14">
        <v>6.7949999999999999</v>
      </c>
      <c r="V72" s="14">
        <v>6.8280000000000003</v>
      </c>
      <c r="W72" s="14">
        <v>6.6230000000000002</v>
      </c>
      <c r="X72" s="6">
        <v>4.6419745760000009</v>
      </c>
      <c r="Y72" s="7">
        <v>9.5050491390000005</v>
      </c>
      <c r="Z72" s="7">
        <v>5.2197695321666666</v>
      </c>
      <c r="AA72" s="7">
        <v>5.5258797451666659</v>
      </c>
      <c r="AB72" s="7">
        <v>30.606480975333334</v>
      </c>
      <c r="AC72" s="7">
        <v>28.022719223749995</v>
      </c>
      <c r="AD72" s="7">
        <v>49.774721016666675</v>
      </c>
      <c r="AE72" s="7">
        <v>55.454476369999995</v>
      </c>
      <c r="AF72" s="7">
        <v>3.8917938356666668</v>
      </c>
      <c r="AG72" s="7">
        <v>8.0417690330000013</v>
      </c>
      <c r="AH72" s="7">
        <v>4.9003067498333328</v>
      </c>
      <c r="AI72" s="7">
        <v>5.2126462633333333</v>
      </c>
      <c r="AJ72" s="7">
        <v>35.02351806441667</v>
      </c>
      <c r="AK72" s="7">
        <v>31.629179603416667</v>
      </c>
      <c r="AL72" s="7">
        <v>50.271657913333328</v>
      </c>
      <c r="AM72" s="7">
        <v>57.264404312499991</v>
      </c>
      <c r="AN72" s="34">
        <f t="shared" si="11"/>
        <v>0.29085540644075469</v>
      </c>
      <c r="AO72" s="34">
        <f t="shared" si="12"/>
        <v>0.32569091093241642</v>
      </c>
      <c r="AP72" s="23">
        <v>202.92061717592998</v>
      </c>
      <c r="AQ72" s="23">
        <v>170.21324355307101</v>
      </c>
      <c r="AR72" s="23">
        <v>0.27186693006406748</v>
      </c>
      <c r="AS72" s="23">
        <v>0.33962339898906801</v>
      </c>
      <c r="AT72" s="23">
        <v>0.70492057789524154</v>
      </c>
      <c r="AU72" s="23">
        <v>0.75161971475432499</v>
      </c>
      <c r="AV72" s="23">
        <v>0.64841737126431054</v>
      </c>
      <c r="AW72" s="23">
        <v>0.40041338586863295</v>
      </c>
      <c r="AX72" s="23">
        <v>117.5</v>
      </c>
      <c r="AY72" s="23">
        <v>93.5</v>
      </c>
      <c r="AZ72" s="30">
        <f t="shared" si="10"/>
        <v>-16.160811052519083</v>
      </c>
      <c r="BA72" s="30">
        <f t="shared" si="10"/>
        <v>-15.394766345773428</v>
      </c>
      <c r="BB72" s="30">
        <f t="shared" si="10"/>
        <v>-6.1202468876193556</v>
      </c>
      <c r="BC72" s="30">
        <f t="shared" si="10"/>
        <v>-5.6684816948343713</v>
      </c>
      <c r="BD72" s="30">
        <f t="shared" si="10"/>
        <v>14.431705143244521</v>
      </c>
      <c r="BE72" s="30">
        <f t="shared" si="10"/>
        <v>12.869773096859568</v>
      </c>
      <c r="BF72" s="30">
        <f t="shared" si="10"/>
        <v>0.99837203808788444</v>
      </c>
      <c r="BG72" s="30">
        <f t="shared" si="8"/>
        <v>3.2638085524852944</v>
      </c>
      <c r="BH72" s="32">
        <f t="shared" si="13"/>
        <v>-16.118309749916651</v>
      </c>
      <c r="BI72" s="32">
        <f t="shared" si="14"/>
        <v>24.922659372007185</v>
      </c>
      <c r="BJ72" s="32">
        <f t="shared" si="15"/>
        <v>6.6247373567272172</v>
      </c>
      <c r="BK72" s="32">
        <f t="shared" si="16"/>
        <v>-38.24758502569253</v>
      </c>
      <c r="BL72" s="32">
        <f t="shared" si="17"/>
        <v>-20.425531914893615</v>
      </c>
    </row>
    <row r="73" spans="1:64" x14ac:dyDescent="0.2">
      <c r="A73" s="4" t="s">
        <v>72</v>
      </c>
      <c r="B73" s="11">
        <v>1</v>
      </c>
      <c r="C73" s="11">
        <v>27</v>
      </c>
      <c r="D73" s="11">
        <v>1.84</v>
      </c>
      <c r="E73" s="11">
        <v>94</v>
      </c>
      <c r="F73" s="11">
        <v>8</v>
      </c>
      <c r="G73" s="11">
        <v>2</v>
      </c>
      <c r="H73" s="11">
        <v>7.5</v>
      </c>
      <c r="I73" s="11">
        <v>2</v>
      </c>
      <c r="J73" s="11"/>
      <c r="K73" s="11"/>
      <c r="L73" s="11"/>
      <c r="M73" s="11"/>
      <c r="N73" s="14">
        <v>7.3890000000000002</v>
      </c>
      <c r="O73" s="14">
        <v>7.2910000000000004</v>
      </c>
      <c r="P73" s="14">
        <v>6.9619999999999997</v>
      </c>
      <c r="Q73" s="14">
        <v>7.1040000000000001</v>
      </c>
      <c r="R73" s="14">
        <v>6.9749999999999996</v>
      </c>
      <c r="S73" s="14">
        <v>7.0019999999999998</v>
      </c>
      <c r="T73" s="14">
        <v>6.923</v>
      </c>
      <c r="U73" s="14">
        <v>6.7949999999999999</v>
      </c>
      <c r="V73" s="14">
        <v>6.8280000000000003</v>
      </c>
      <c r="W73" s="14">
        <v>6.6230000000000002</v>
      </c>
      <c r="X73" s="6">
        <v>4.7388564806666666</v>
      </c>
      <c r="Y73" s="7">
        <v>13.461437425</v>
      </c>
      <c r="Z73" s="7">
        <v>5.0904399184999995</v>
      </c>
      <c r="AA73" s="7">
        <v>5.0664141728148486</v>
      </c>
      <c r="AB73" s="7">
        <v>45.435306553393694</v>
      </c>
      <c r="AC73" s="7">
        <v>18.090907935257484</v>
      </c>
      <c r="AD73" s="7">
        <v>57.035578710851389</v>
      </c>
      <c r="AE73" s="7">
        <v>47.435519375749067</v>
      </c>
      <c r="AF73" s="7">
        <v>4.6319889046466125</v>
      </c>
      <c r="AG73" s="7">
        <v>7.4813332081666672</v>
      </c>
      <c r="AH73" s="7">
        <v>4.8522514176666665</v>
      </c>
      <c r="AI73" s="7">
        <v>4.0036203665753671</v>
      </c>
      <c r="AJ73" s="7">
        <v>39.216928697220141</v>
      </c>
      <c r="AK73" s="7">
        <v>25.0042192549611</v>
      </c>
      <c r="AL73" s="7">
        <v>61.323649641380257</v>
      </c>
      <c r="AM73" s="7">
        <v>60.049894589289948</v>
      </c>
      <c r="AN73" s="34">
        <f t="shared" si="11"/>
        <v>0.43490790645016936</v>
      </c>
      <c r="AO73" s="34">
        <f t="shared" si="12"/>
        <v>0.32310936411882674</v>
      </c>
      <c r="AP73" s="23">
        <v>186.72706689428952</v>
      </c>
      <c r="AQ73" s="23">
        <v>168.9460348638965</v>
      </c>
      <c r="AR73" s="23">
        <v>0.14387134101502183</v>
      </c>
      <c r="AS73" s="23">
        <v>0.25923089167284796</v>
      </c>
      <c r="AT73" s="23">
        <v>0.50272827754848004</v>
      </c>
      <c r="AU73" s="23">
        <v>0.53383378787047753</v>
      </c>
      <c r="AV73" s="23">
        <v>0.55042171958848241</v>
      </c>
      <c r="AW73" s="23">
        <v>0.395151227388578</v>
      </c>
      <c r="AX73" s="23">
        <v>114</v>
      </c>
      <c r="AY73" s="23">
        <v>87.5</v>
      </c>
      <c r="AZ73" s="30">
        <f t="shared" si="10"/>
        <v>-2.255134259837722</v>
      </c>
      <c r="BA73" s="30">
        <f t="shared" si="10"/>
        <v>-44.4239647522882</v>
      </c>
      <c r="BB73" s="30">
        <f t="shared" si="10"/>
        <v>-4.6791339186166079</v>
      </c>
      <c r="BC73" s="30">
        <f t="shared" si="10"/>
        <v>-20.977238930488067</v>
      </c>
      <c r="BD73" s="30">
        <f t="shared" si="10"/>
        <v>-13.686224057641105</v>
      </c>
      <c r="BE73" s="30">
        <f t="shared" si="10"/>
        <v>38.214286117891419</v>
      </c>
      <c r="BF73" s="30">
        <f t="shared" si="10"/>
        <v>7.5182386633924594</v>
      </c>
      <c r="BG73" s="30">
        <f t="shared" si="8"/>
        <v>26.592678607815252</v>
      </c>
      <c r="BH73" s="32">
        <f t="shared" si="13"/>
        <v>-9.5224716620538317</v>
      </c>
      <c r="BI73" s="32">
        <f t="shared" si="14"/>
        <v>80.18243928495896</v>
      </c>
      <c r="BJ73" s="32">
        <f t="shared" si="15"/>
        <v>6.1873405000572825</v>
      </c>
      <c r="BK73" s="32">
        <f t="shared" si="16"/>
        <v>-28.209368684795166</v>
      </c>
      <c r="BL73" s="32">
        <f t="shared" si="17"/>
        <v>-23.245614035087719</v>
      </c>
    </row>
    <row r="74" spans="1:64" x14ac:dyDescent="0.2">
      <c r="A74" s="4" t="s">
        <v>73</v>
      </c>
      <c r="B74" s="11">
        <v>4</v>
      </c>
      <c r="C74" s="11">
        <v>20</v>
      </c>
      <c r="D74" s="11">
        <v>1.75</v>
      </c>
      <c r="E74" s="11">
        <v>64</v>
      </c>
      <c r="F74" s="11">
        <v>2</v>
      </c>
      <c r="G74" s="11">
        <v>2</v>
      </c>
      <c r="H74" s="11">
        <v>6</v>
      </c>
      <c r="I74" s="11">
        <v>2</v>
      </c>
      <c r="J74" s="11"/>
      <c r="K74" s="11"/>
      <c r="L74" s="11"/>
      <c r="M74" s="11"/>
      <c r="N74" s="14">
        <v>7.6550000000000002</v>
      </c>
      <c r="O74" s="14">
        <v>7.4359999999999999</v>
      </c>
      <c r="P74" s="14">
        <v>7.3959999999999999</v>
      </c>
      <c r="Q74" s="14">
        <v>7.048</v>
      </c>
      <c r="R74" s="14">
        <v>7.0339999999999998</v>
      </c>
      <c r="S74" s="14">
        <v>7.1070000000000002</v>
      </c>
      <c r="T74" s="14">
        <v>6.8209999999999997</v>
      </c>
      <c r="U74" s="14">
        <v>6.6689999999999996</v>
      </c>
      <c r="V74" s="14">
        <v>6.681</v>
      </c>
      <c r="W74" s="14">
        <v>6.7329999999999997</v>
      </c>
      <c r="X74" s="6">
        <v>4.4987171415000002</v>
      </c>
      <c r="Y74" s="7">
        <v>7.2111834671666664</v>
      </c>
      <c r="Z74" s="7">
        <v>4.1366352661666665</v>
      </c>
      <c r="AA74" s="7">
        <v>4.5909817831666668</v>
      </c>
      <c r="AB74" s="7">
        <v>44.428956893333336</v>
      </c>
      <c r="AC74" s="7">
        <v>48.158971955000005</v>
      </c>
      <c r="AD74" s="7">
        <v>30.908292633999999</v>
      </c>
      <c r="AE74" s="7">
        <v>50.088052639166662</v>
      </c>
      <c r="AF74" s="7">
        <v>9.4576394651666664</v>
      </c>
      <c r="AG74" s="7">
        <v>6.578008196499999</v>
      </c>
      <c r="AH74" s="7">
        <v>3.6544272420000001</v>
      </c>
      <c r="AI74" s="7">
        <v>4.263136078833333</v>
      </c>
      <c r="AJ74" s="7">
        <v>45.522983747500007</v>
      </c>
      <c r="AK74" s="7">
        <v>49.033383989166666</v>
      </c>
      <c r="AL74" s="7">
        <v>32.41183721583333</v>
      </c>
      <c r="AM74" s="7">
        <v>54.619260721666677</v>
      </c>
      <c r="AN74" s="34">
        <f t="shared" si="11"/>
        <v>0.5485303903959261</v>
      </c>
      <c r="AO74" s="34">
        <f t="shared" si="12"/>
        <v>0.52306571818950975</v>
      </c>
      <c r="AP74" s="23">
        <v>141.85402224660947</v>
      </c>
      <c r="AQ74" s="23">
        <v>146.65818839209902</v>
      </c>
      <c r="AR74" s="23">
        <v>0.51985089320478794</v>
      </c>
      <c r="AS74" s="23">
        <v>0.23856474824699253</v>
      </c>
      <c r="AT74" s="23">
        <v>0.838001925454682</v>
      </c>
      <c r="AU74" s="23">
        <v>0.608344194642506</v>
      </c>
      <c r="AV74" s="23">
        <v>0.35743807254475601</v>
      </c>
      <c r="AW74" s="23">
        <v>0.3940368974942165</v>
      </c>
      <c r="AX74" s="23">
        <v>65.5</v>
      </c>
      <c r="AY74" s="23">
        <v>83.5</v>
      </c>
      <c r="AZ74" s="30">
        <f t="shared" si="10"/>
        <v>110.22969810485175</v>
      </c>
      <c r="BA74" s="30">
        <f t="shared" si="10"/>
        <v>-8.7804626459663098</v>
      </c>
      <c r="BB74" s="30">
        <f t="shared" si="10"/>
        <v>-11.657010907164617</v>
      </c>
      <c r="BC74" s="30">
        <f t="shared" si="10"/>
        <v>-7.1410804881739178</v>
      </c>
      <c r="BD74" s="30">
        <f t="shared" si="10"/>
        <v>2.4624185006036732</v>
      </c>
      <c r="BE74" s="30">
        <f t="shared" si="10"/>
        <v>1.8156783641139917</v>
      </c>
      <c r="BF74" s="30">
        <f t="shared" si="10"/>
        <v>4.8645345753566138</v>
      </c>
      <c r="BG74" s="30">
        <f t="shared" si="8"/>
        <v>9.0464848277148011</v>
      </c>
      <c r="BH74" s="32">
        <f t="shared" si="13"/>
        <v>3.3866971619159516</v>
      </c>
      <c r="BI74" s="32">
        <f t="shared" si="14"/>
        <v>-54.109004838621424</v>
      </c>
      <c r="BJ74" s="32">
        <f t="shared" si="15"/>
        <v>-27.405394168702969</v>
      </c>
      <c r="BK74" s="32">
        <f t="shared" si="16"/>
        <v>10.239207225155855</v>
      </c>
      <c r="BL74" s="32">
        <f t="shared" si="17"/>
        <v>27.480916030534353</v>
      </c>
    </row>
    <row r="75" spans="1:64" x14ac:dyDescent="0.2">
      <c r="A75" s="4" t="s">
        <v>74</v>
      </c>
      <c r="B75" s="11">
        <v>4</v>
      </c>
      <c r="C75" s="11">
        <v>20</v>
      </c>
      <c r="D75" s="11">
        <v>1.75</v>
      </c>
      <c r="E75" s="11">
        <v>64</v>
      </c>
      <c r="F75" s="11">
        <v>2</v>
      </c>
      <c r="G75" s="11">
        <v>2</v>
      </c>
      <c r="H75" s="11">
        <v>6</v>
      </c>
      <c r="I75" s="11">
        <v>2</v>
      </c>
      <c r="J75" s="11"/>
      <c r="K75" s="11"/>
      <c r="L75" s="11"/>
      <c r="M75" s="11"/>
      <c r="N75" s="14">
        <v>7.6550000000000002</v>
      </c>
      <c r="O75" s="14">
        <v>7.4359999999999999</v>
      </c>
      <c r="P75" s="14">
        <v>7.3959999999999999</v>
      </c>
      <c r="Q75" s="14">
        <v>7.048</v>
      </c>
      <c r="R75" s="14">
        <v>7.0339999999999998</v>
      </c>
      <c r="S75" s="14">
        <v>7.1070000000000002</v>
      </c>
      <c r="T75" s="14">
        <v>6.8209999999999997</v>
      </c>
      <c r="U75" s="14">
        <v>6.6689999999999996</v>
      </c>
      <c r="V75" s="14">
        <v>6.681</v>
      </c>
      <c r="W75" s="14">
        <v>6.7329999999999997</v>
      </c>
      <c r="X75" s="6">
        <v>4.6895552530036717</v>
      </c>
      <c r="Y75" s="7">
        <v>7.5302374640281942</v>
      </c>
      <c r="Z75" s="7">
        <v>4.2346414538508537</v>
      </c>
      <c r="AA75" s="7">
        <v>4.6809617066859772</v>
      </c>
      <c r="AB75" s="7">
        <v>34.747952123833336</v>
      </c>
      <c r="AC75" s="7">
        <v>58.696052053333332</v>
      </c>
      <c r="AD75" s="7">
        <v>29.187023246999999</v>
      </c>
      <c r="AE75" s="7">
        <v>66.215297737499995</v>
      </c>
      <c r="AF75" s="7">
        <v>5.280686151269677</v>
      </c>
      <c r="AG75" s="7">
        <v>6.5596100417615588</v>
      </c>
      <c r="AH75" s="7">
        <v>4.1253939212234565</v>
      </c>
      <c r="AI75" s="7">
        <v>4.2990046519658156</v>
      </c>
      <c r="AJ75" s="7">
        <v>34.288366856083329</v>
      </c>
      <c r="AK75" s="7">
        <v>50.817689878333333</v>
      </c>
      <c r="AL75" s="7">
        <v>26.631076146333335</v>
      </c>
      <c r="AM75" s="7">
        <v>39.118279771833329</v>
      </c>
      <c r="AN75" s="34">
        <f t="shared" si="11"/>
        <v>0.36422543775930599</v>
      </c>
      <c r="AO75" s="34">
        <f t="shared" si="12"/>
        <v>0.5215011824413841</v>
      </c>
      <c r="AP75" s="23">
        <v>137.126647466652</v>
      </c>
      <c r="AQ75" s="23">
        <v>135.23929142104299</v>
      </c>
      <c r="AR75" s="23">
        <v>0.47652801519631699</v>
      </c>
      <c r="AS75" s="23">
        <v>0.21164799283902591</v>
      </c>
      <c r="AT75" s="23">
        <v>0.76672559007939345</v>
      </c>
      <c r="AU75" s="23">
        <v>0.56892224985618456</v>
      </c>
      <c r="AV75" s="23">
        <v>0.3363757339421195</v>
      </c>
      <c r="AW75" s="23">
        <v>0.41703539988961752</v>
      </c>
      <c r="AX75" s="23">
        <v>72</v>
      </c>
      <c r="AY75" s="23">
        <v>91.5</v>
      </c>
      <c r="AZ75" s="30">
        <f t="shared" si="10"/>
        <v>12.605265667514729</v>
      </c>
      <c r="BA75" s="30">
        <f t="shared" si="10"/>
        <v>-12.889731922841804</v>
      </c>
      <c r="BB75" s="30">
        <f t="shared" si="10"/>
        <v>-2.5798531898857884</v>
      </c>
      <c r="BC75" s="30">
        <f t="shared" si="10"/>
        <v>-8.1597987476504965</v>
      </c>
      <c r="BD75" s="30">
        <f t="shared" si="10"/>
        <v>-1.3226254776458664</v>
      </c>
      <c r="BE75" s="30">
        <f t="shared" si="10"/>
        <v>-13.422303373728505</v>
      </c>
      <c r="BF75" s="30">
        <f t="shared" si="10"/>
        <v>-8.7571352482113038</v>
      </c>
      <c r="BG75" s="30">
        <f t="shared" si="8"/>
        <v>-40.922594765168128</v>
      </c>
      <c r="BH75" s="32">
        <f t="shared" si="13"/>
        <v>-1.376359796200807</v>
      </c>
      <c r="BI75" s="32">
        <f t="shared" si="14"/>
        <v>-55.585403986829085</v>
      </c>
      <c r="BJ75" s="32">
        <f t="shared" si="15"/>
        <v>-25.798452899260425</v>
      </c>
      <c r="BK75" s="32">
        <f t="shared" si="16"/>
        <v>23.979038262426265</v>
      </c>
      <c r="BL75" s="32">
        <f t="shared" si="17"/>
        <v>27.083333333333332</v>
      </c>
    </row>
    <row r="76" spans="1:64" x14ac:dyDescent="0.2">
      <c r="A76" s="4" t="s">
        <v>75</v>
      </c>
      <c r="B76" s="11">
        <v>4</v>
      </c>
      <c r="C76" s="11">
        <v>22</v>
      </c>
      <c r="D76" s="11">
        <v>1.87</v>
      </c>
      <c r="E76" s="11">
        <v>76</v>
      </c>
      <c r="F76" s="11">
        <v>3</v>
      </c>
      <c r="G76" s="11">
        <v>2</v>
      </c>
      <c r="H76" s="11">
        <v>6</v>
      </c>
      <c r="I76" s="11">
        <v>2</v>
      </c>
      <c r="J76" s="11"/>
      <c r="K76" s="11"/>
      <c r="L76" s="11"/>
      <c r="M76" s="11"/>
      <c r="N76" s="14">
        <v>7.1529999999999996</v>
      </c>
      <c r="O76" s="14">
        <v>7.1550000000000002</v>
      </c>
      <c r="P76" s="14">
        <v>7.1760000000000002</v>
      </c>
      <c r="Q76" s="14">
        <v>6.9660000000000002</v>
      </c>
      <c r="R76" s="14">
        <v>7.1369999999999996</v>
      </c>
      <c r="S76" s="14">
        <v>6.9790000000000001</v>
      </c>
      <c r="T76" s="14">
        <v>6.9560000000000004</v>
      </c>
      <c r="U76" s="14">
        <v>6.8440000000000003</v>
      </c>
      <c r="V76" s="14">
        <v>6.7009999999999996</v>
      </c>
      <c r="W76" s="14">
        <v>6.8659999999999997</v>
      </c>
      <c r="X76" s="6">
        <v>5.5649806780000013</v>
      </c>
      <c r="Y76" s="7">
        <v>6.4163796541666667</v>
      </c>
      <c r="Z76" s="7">
        <v>6.9975970193333339</v>
      </c>
      <c r="AA76" s="7">
        <v>5.7352968646666662</v>
      </c>
      <c r="AB76" s="7">
        <v>32.961885138166679</v>
      </c>
      <c r="AC76" s="7">
        <v>49.412687145833331</v>
      </c>
      <c r="AD76" s="7">
        <v>36.045841604999993</v>
      </c>
      <c r="AE76" s="7">
        <v>78.035486848333335</v>
      </c>
      <c r="AF76" s="7">
        <v>5.2292599988333333</v>
      </c>
      <c r="AG76" s="7">
        <v>5.5223069401666667</v>
      </c>
      <c r="AH76" s="7">
        <v>4.8301520499999988</v>
      </c>
      <c r="AI76" s="7">
        <v>4.984677765999999</v>
      </c>
      <c r="AJ76" s="7">
        <v>46.579021929166657</v>
      </c>
      <c r="AK76" s="7">
        <v>56.230412928333344</v>
      </c>
      <c r="AL76" s="7">
        <v>38.577073442499994</v>
      </c>
      <c r="AM76" s="7">
        <v>58.857249856666655</v>
      </c>
      <c r="AN76" s="34">
        <f t="shared" si="11"/>
        <v>0.28893321619804097</v>
      </c>
      <c r="AO76" s="34">
        <f t="shared" si="12"/>
        <v>0.47805557992277908</v>
      </c>
      <c r="AP76" s="23">
        <v>184.4247747962045</v>
      </c>
      <c r="AQ76" s="23">
        <v>165.37775241251802</v>
      </c>
      <c r="AR76" s="23">
        <v>0.6648346076617444</v>
      </c>
      <c r="AS76" s="23">
        <v>0.57155848487414951</v>
      </c>
      <c r="AT76" s="23">
        <v>1.1805800648413349</v>
      </c>
      <c r="AU76" s="23">
        <v>0.94300792623442153</v>
      </c>
      <c r="AV76" s="23">
        <v>0.4283658340309085</v>
      </c>
      <c r="AW76" s="23">
        <v>0.40805398336878651</v>
      </c>
      <c r="AX76" s="23">
        <v>65.5</v>
      </c>
      <c r="AY76" s="23">
        <v>63</v>
      </c>
      <c r="AZ76" s="30">
        <f t="shared" si="10"/>
        <v>-6.0327375527801959</v>
      </c>
      <c r="BA76" s="30">
        <f t="shared" si="10"/>
        <v>-13.934224004644227</v>
      </c>
      <c r="BB76" s="30">
        <f t="shared" si="10"/>
        <v>-30.974132453540875</v>
      </c>
      <c r="BC76" s="30">
        <f t="shared" si="10"/>
        <v>-13.087711349189124</v>
      </c>
      <c r="BD76" s="30">
        <f t="shared" si="10"/>
        <v>41.311765798348254</v>
      </c>
      <c r="BE76" s="30">
        <f t="shared" si="10"/>
        <v>13.797520791327598</v>
      </c>
      <c r="BF76" s="30">
        <f t="shared" si="10"/>
        <v>7.0222575609079119</v>
      </c>
      <c r="BG76" s="30">
        <f t="shared" si="8"/>
        <v>-24.576302098224538</v>
      </c>
      <c r="BH76" s="32">
        <f t="shared" si="13"/>
        <v>-10.32780026692947</v>
      </c>
      <c r="BI76" s="32">
        <f t="shared" si="14"/>
        <v>-14.029974028525913</v>
      </c>
      <c r="BJ76" s="32">
        <f t="shared" si="15"/>
        <v>-20.123339846403564</v>
      </c>
      <c r="BK76" s="32">
        <f t="shared" si="16"/>
        <v>-4.7417065154305469</v>
      </c>
      <c r="BL76" s="32">
        <f t="shared" si="17"/>
        <v>-3.8167938931297711</v>
      </c>
    </row>
    <row r="77" spans="1:64" x14ac:dyDescent="0.2">
      <c r="A77" s="4" t="s">
        <v>76</v>
      </c>
      <c r="B77" s="11">
        <v>4</v>
      </c>
      <c r="C77" s="11">
        <v>22</v>
      </c>
      <c r="D77" s="11">
        <v>1.87</v>
      </c>
      <c r="E77" s="11">
        <v>76</v>
      </c>
      <c r="F77" s="11">
        <v>3</v>
      </c>
      <c r="G77" s="11">
        <v>2</v>
      </c>
      <c r="H77" s="11">
        <v>6</v>
      </c>
      <c r="I77" s="11">
        <v>2</v>
      </c>
      <c r="J77" s="11"/>
      <c r="K77" s="11"/>
      <c r="L77" s="11"/>
      <c r="M77" s="11"/>
      <c r="N77" s="14">
        <v>7.1529999999999996</v>
      </c>
      <c r="O77" s="14">
        <v>7.1550000000000002</v>
      </c>
      <c r="P77" s="14">
        <v>7.1760000000000002</v>
      </c>
      <c r="Q77" s="14">
        <v>6.9660000000000002</v>
      </c>
      <c r="R77" s="14">
        <v>7.1369999999999996</v>
      </c>
      <c r="S77" s="14">
        <v>6.9790000000000001</v>
      </c>
      <c r="T77" s="14">
        <v>6.9560000000000004</v>
      </c>
      <c r="U77" s="14">
        <v>6.8440000000000003</v>
      </c>
      <c r="V77" s="14">
        <v>6.7009999999999996</v>
      </c>
      <c r="W77" s="14">
        <v>6.8659999999999997</v>
      </c>
      <c r="X77" s="6">
        <v>6.5606674306888149</v>
      </c>
      <c r="Y77" s="7">
        <v>8.3538086619618745</v>
      </c>
      <c r="Z77" s="7">
        <v>9.8722042662991285</v>
      </c>
      <c r="AA77" s="7">
        <v>6.5236827707333829</v>
      </c>
      <c r="AB77" s="7">
        <v>36.077344615333331</v>
      </c>
      <c r="AC77" s="7">
        <v>72.477566555833334</v>
      </c>
      <c r="AD77" s="7">
        <v>29.979468197666669</v>
      </c>
      <c r="AE77" s="7">
        <v>71.394656331666653</v>
      </c>
      <c r="AF77" s="7">
        <v>5.7620271516871586</v>
      </c>
      <c r="AG77" s="7">
        <v>7.4690347965233945</v>
      </c>
      <c r="AH77" s="7">
        <v>3.9637045686147379</v>
      </c>
      <c r="AI77" s="7">
        <v>4.4322846041748214</v>
      </c>
      <c r="AJ77" s="7">
        <v>39.399138605833329</v>
      </c>
      <c r="AK77" s="7">
        <v>85.947742655833338</v>
      </c>
      <c r="AL77" s="7">
        <v>28.152314529083334</v>
      </c>
      <c r="AM77" s="7">
        <v>67.191935933333326</v>
      </c>
      <c r="AN77" s="34">
        <f t="shared" si="11"/>
        <v>0.35588316824274119</v>
      </c>
      <c r="AO77" s="34">
        <f t="shared" si="12"/>
        <v>0.41323035646878264</v>
      </c>
      <c r="AP77" s="23">
        <v>187.21624140494751</v>
      </c>
      <c r="AQ77" s="23">
        <v>169.97032979526551</v>
      </c>
      <c r="AR77" s="23">
        <v>0.26015678387303254</v>
      </c>
      <c r="AS77" s="23">
        <v>0.4707379319218945</v>
      </c>
      <c r="AT77" s="23">
        <v>1.0378926824694965</v>
      </c>
      <c r="AU77" s="23">
        <v>0.85540444643747904</v>
      </c>
      <c r="AV77" s="23">
        <v>0.62392652815750649</v>
      </c>
      <c r="AW77" s="23">
        <v>0.44733272907520699</v>
      </c>
      <c r="AX77" s="23">
        <v>91.5</v>
      </c>
      <c r="AY77" s="23">
        <v>69</v>
      </c>
      <c r="AZ77" s="30">
        <f t="shared" si="10"/>
        <v>-12.173155969861526</v>
      </c>
      <c r="BA77" s="30">
        <f t="shared" si="10"/>
        <v>-10.591263233825284</v>
      </c>
      <c r="BB77" s="30">
        <f t="shared" si="10"/>
        <v>-59.849852558808095</v>
      </c>
      <c r="BC77" s="30">
        <f t="shared" si="10"/>
        <v>-32.058550975853926</v>
      </c>
      <c r="BD77" s="30">
        <f t="shared" si="10"/>
        <v>9.2074237334202067</v>
      </c>
      <c r="BE77" s="30">
        <f t="shared" si="10"/>
        <v>18.585304032832294</v>
      </c>
      <c r="BF77" s="30">
        <f t="shared" si="10"/>
        <v>-6.0946833897658816</v>
      </c>
      <c r="BG77" s="30">
        <f t="shared" si="8"/>
        <v>-5.8866035839004889</v>
      </c>
      <c r="BH77" s="32">
        <f t="shared" si="13"/>
        <v>-9.211760411522846</v>
      </c>
      <c r="BI77" s="32">
        <f t="shared" si="14"/>
        <v>80.943938848673042</v>
      </c>
      <c r="BJ77" s="32">
        <f t="shared" si="15"/>
        <v>-17.582572756734006</v>
      </c>
      <c r="BK77" s="32">
        <f t="shared" si="16"/>
        <v>-28.303620877251667</v>
      </c>
      <c r="BL77" s="32">
        <f t="shared" si="17"/>
        <v>-24.590163934426229</v>
      </c>
    </row>
    <row r="78" spans="1:64" x14ac:dyDescent="0.2">
      <c r="A78" s="4" t="s">
        <v>77</v>
      </c>
      <c r="B78" s="11">
        <v>4</v>
      </c>
      <c r="C78" s="11">
        <v>23</v>
      </c>
      <c r="D78" s="11">
        <v>1.9</v>
      </c>
      <c r="E78" s="11">
        <v>83</v>
      </c>
      <c r="F78" s="11">
        <v>3</v>
      </c>
      <c r="G78" s="11">
        <v>1</v>
      </c>
      <c r="H78" s="11">
        <v>6</v>
      </c>
      <c r="I78" s="11">
        <v>1</v>
      </c>
      <c r="J78" s="11">
        <v>21</v>
      </c>
      <c r="K78" s="11">
        <v>0</v>
      </c>
      <c r="L78" s="11"/>
      <c r="M78" s="11">
        <v>0</v>
      </c>
      <c r="N78" s="14">
        <v>7.1529999999999996</v>
      </c>
      <c r="O78" s="14">
        <v>7.3150000000000004</v>
      </c>
      <c r="P78" s="14">
        <v>7.0229999999999997</v>
      </c>
      <c r="Q78" s="14">
        <v>7.16</v>
      </c>
      <c r="R78" s="14">
        <v>6.718</v>
      </c>
      <c r="S78" s="14">
        <v>6.734</v>
      </c>
      <c r="T78" s="14">
        <v>6.6820000000000004</v>
      </c>
      <c r="U78" s="14">
        <v>6.5030000000000001</v>
      </c>
      <c r="V78" s="14">
        <v>6.3140000000000001</v>
      </c>
      <c r="W78" s="14">
        <v>6.3339999999999996</v>
      </c>
      <c r="X78" s="6">
        <v>6.1433040354999999</v>
      </c>
      <c r="Y78" s="7">
        <v>6.6256318131666667</v>
      </c>
      <c r="Z78" s="7">
        <v>4.3045688746666659</v>
      </c>
      <c r="AA78" s="7">
        <v>4.8740997703333342</v>
      </c>
      <c r="AB78" s="7">
        <v>41.630532529999996</v>
      </c>
      <c r="AC78" s="7">
        <v>58.026939205833322</v>
      </c>
      <c r="AD78" s="7">
        <v>33.426291488916675</v>
      </c>
      <c r="AE78" s="7">
        <v>36.936807074333331</v>
      </c>
      <c r="AF78" s="7">
        <v>5.0449299424999996</v>
      </c>
      <c r="AG78" s="7">
        <v>5.9001031053333328</v>
      </c>
      <c r="AH78" s="7">
        <v>4.7415695035000009</v>
      </c>
      <c r="AI78" s="7">
        <v>4.803534194500001</v>
      </c>
      <c r="AJ78" s="7">
        <v>36.676911757750005</v>
      </c>
      <c r="AK78" s="7">
        <v>51.747864164166664</v>
      </c>
      <c r="AL78" s="7">
        <v>36.914610906500002</v>
      </c>
      <c r="AM78" s="7">
        <v>31.870605652416664</v>
      </c>
      <c r="AN78" s="34">
        <f t="shared" si="11"/>
        <v>0.5916529172258943</v>
      </c>
      <c r="AO78" s="34">
        <f t="shared" si="12"/>
        <v>0.53320922129154158</v>
      </c>
      <c r="AP78" s="23">
        <v>228.099083229949</v>
      </c>
      <c r="AQ78" s="23">
        <v>202.0245746841355</v>
      </c>
      <c r="AR78" s="23">
        <v>0.79479394582641305</v>
      </c>
      <c r="AS78" s="23">
        <v>0.39970323287827098</v>
      </c>
      <c r="AT78" s="23">
        <v>1.35551359567774</v>
      </c>
      <c r="AU78" s="23">
        <v>0.99570634935392743</v>
      </c>
      <c r="AV78" s="23">
        <v>0.67291429336611053</v>
      </c>
      <c r="AW78" s="23">
        <v>0.65004081212850595</v>
      </c>
      <c r="AX78" s="23">
        <v>66</v>
      </c>
      <c r="AY78" s="23">
        <v>84.5</v>
      </c>
      <c r="AZ78" s="30">
        <f t="shared" si="10"/>
        <v>-17.879207778955454</v>
      </c>
      <c r="BA78" s="30">
        <f t="shared" si="10"/>
        <v>-10.950332410435788</v>
      </c>
      <c r="BB78" s="30">
        <f t="shared" si="10"/>
        <v>10.152018507711185</v>
      </c>
      <c r="BC78" s="30">
        <f t="shared" si="10"/>
        <v>-1.4477663395984881</v>
      </c>
      <c r="BD78" s="30">
        <f t="shared" si="10"/>
        <v>-11.899008903333842</v>
      </c>
      <c r="BE78" s="30">
        <f t="shared" si="10"/>
        <v>-10.820965447433831</v>
      </c>
      <c r="BF78" s="30">
        <f t="shared" si="10"/>
        <v>10.435855316884215</v>
      </c>
      <c r="BG78" s="30">
        <f t="shared" si="8"/>
        <v>-13.715861827800138</v>
      </c>
      <c r="BH78" s="32">
        <f t="shared" si="13"/>
        <v>-11.431220229643591</v>
      </c>
      <c r="BI78" s="32">
        <f t="shared" si="14"/>
        <v>-49.709829198224902</v>
      </c>
      <c r="BJ78" s="32">
        <f t="shared" si="15"/>
        <v>-26.543979158240266</v>
      </c>
      <c r="BK78" s="32">
        <f t="shared" si="16"/>
        <v>-3.3991670949928636</v>
      </c>
      <c r="BL78" s="32">
        <f t="shared" si="17"/>
        <v>28.030303030303028</v>
      </c>
    </row>
    <row r="79" spans="1:64" x14ac:dyDescent="0.2">
      <c r="A79" s="4" t="s">
        <v>78</v>
      </c>
      <c r="B79" s="11">
        <v>4</v>
      </c>
      <c r="C79" s="11">
        <v>23</v>
      </c>
      <c r="D79" s="11">
        <v>1.9</v>
      </c>
      <c r="E79" s="11">
        <v>83</v>
      </c>
      <c r="F79" s="11">
        <v>3</v>
      </c>
      <c r="G79" s="11">
        <v>1</v>
      </c>
      <c r="H79" s="11">
        <v>6</v>
      </c>
      <c r="I79" s="11">
        <v>1</v>
      </c>
      <c r="J79" s="11">
        <v>10</v>
      </c>
      <c r="K79" s="11">
        <v>0</v>
      </c>
      <c r="L79" s="11"/>
      <c r="M79" s="11">
        <v>0</v>
      </c>
      <c r="N79" s="14">
        <v>7.1529999999999996</v>
      </c>
      <c r="O79" s="14">
        <v>7.3150000000000004</v>
      </c>
      <c r="P79" s="14">
        <v>7.0229999999999997</v>
      </c>
      <c r="Q79" s="14">
        <v>7.16</v>
      </c>
      <c r="R79" s="14">
        <v>6.718</v>
      </c>
      <c r="S79" s="14">
        <v>6.734</v>
      </c>
      <c r="T79" s="14">
        <v>6.6820000000000004</v>
      </c>
      <c r="U79" s="14">
        <v>6.5030000000000001</v>
      </c>
      <c r="V79" s="14">
        <v>6.3140000000000001</v>
      </c>
      <c r="W79" s="14">
        <v>6.3339999999999996</v>
      </c>
      <c r="X79" s="6">
        <v>4.6270936106503164</v>
      </c>
      <c r="Y79" s="7">
        <v>6.5764449581818987</v>
      </c>
      <c r="Z79" s="7">
        <v>6.5353607890622278</v>
      </c>
      <c r="AA79" s="7">
        <v>4.4705353167482498</v>
      </c>
      <c r="AB79" s="7">
        <v>32.123881283916667</v>
      </c>
      <c r="AC79" s="7">
        <v>68.473573652499994</v>
      </c>
      <c r="AD79" s="7">
        <v>34.452474634249995</v>
      </c>
      <c r="AE79" s="7">
        <v>52.319836402500002</v>
      </c>
      <c r="AF79" s="7">
        <v>4.71341958882231</v>
      </c>
      <c r="AG79" s="7">
        <v>6.8774119201826425</v>
      </c>
      <c r="AH79" s="7">
        <v>7.7194888244745599</v>
      </c>
      <c r="AI79" s="7">
        <v>4.5541864533934788</v>
      </c>
      <c r="AJ79" s="7">
        <v>34.612122075166667</v>
      </c>
      <c r="AK79" s="7">
        <v>80.771318774166673</v>
      </c>
      <c r="AL79" s="7">
        <v>35.693993363666664</v>
      </c>
      <c r="AM79" s="7">
        <v>50.287666873333336</v>
      </c>
      <c r="AN79" s="34">
        <f t="shared" si="11"/>
        <v>0.37020889382917888</v>
      </c>
      <c r="AO79" s="34">
        <f t="shared" si="12"/>
        <v>0.40255238128412213</v>
      </c>
      <c r="AP79" s="23">
        <v>221.3694582588825</v>
      </c>
      <c r="AQ79" s="23">
        <v>208.18070615579552</v>
      </c>
      <c r="AR79" s="23">
        <v>0.79406165982634047</v>
      </c>
      <c r="AS79" s="23">
        <v>0.36701655114801751</v>
      </c>
      <c r="AT79" s="23">
        <v>1.4463708205752051</v>
      </c>
      <c r="AU79" s="23">
        <v>0.95856347732185054</v>
      </c>
      <c r="AV79" s="23">
        <v>0.53628996981337151</v>
      </c>
      <c r="AW79" s="23">
        <v>0.60264185605541398</v>
      </c>
      <c r="AX79" s="23">
        <v>68</v>
      </c>
      <c r="AY79" s="23">
        <v>91.5</v>
      </c>
      <c r="AZ79" s="30">
        <f t="shared" si="10"/>
        <v>1.8656631016345677</v>
      </c>
      <c r="BA79" s="30">
        <f t="shared" si="10"/>
        <v>4.5764385456659866</v>
      </c>
      <c r="BB79" s="30">
        <f t="shared" si="10"/>
        <v>18.118785995627412</v>
      </c>
      <c r="BC79" s="30">
        <f t="shared" si="10"/>
        <v>1.8711659950843358</v>
      </c>
      <c r="BD79" s="30">
        <f t="shared" si="10"/>
        <v>7.7457663638415246</v>
      </c>
      <c r="BE79" s="30">
        <f t="shared" si="10"/>
        <v>17.959841243392859</v>
      </c>
      <c r="BF79" s="30">
        <f t="shared" si="10"/>
        <v>3.6035690980015884</v>
      </c>
      <c r="BG79" s="30">
        <f t="shared" si="8"/>
        <v>-3.8841282177051353</v>
      </c>
      <c r="BH79" s="32">
        <f t="shared" si="13"/>
        <v>-5.9578011378892564</v>
      </c>
      <c r="BI79" s="32">
        <f t="shared" si="14"/>
        <v>-53.779842332611395</v>
      </c>
      <c r="BJ79" s="32">
        <f t="shared" si="15"/>
        <v>-33.726298699759383</v>
      </c>
      <c r="BK79" s="32">
        <f t="shared" si="16"/>
        <v>12.372389933962941</v>
      </c>
      <c r="BL79" s="32">
        <f t="shared" si="17"/>
        <v>34.558823529411761</v>
      </c>
    </row>
    <row r="80" spans="1:64" x14ac:dyDescent="0.2">
      <c r="A80" s="4" t="s">
        <v>79</v>
      </c>
      <c r="B80" s="11">
        <v>4</v>
      </c>
      <c r="C80" s="11">
        <v>23</v>
      </c>
      <c r="D80" s="11">
        <v>1.79</v>
      </c>
      <c r="E80" s="11">
        <v>74</v>
      </c>
      <c r="F80" s="11">
        <v>6</v>
      </c>
      <c r="G80" s="11">
        <v>2</v>
      </c>
      <c r="H80" s="11">
        <v>6</v>
      </c>
      <c r="I80" s="11">
        <v>2</v>
      </c>
      <c r="J80" s="11"/>
      <c r="K80" s="11"/>
      <c r="L80" s="11"/>
      <c r="M80" s="11"/>
      <c r="N80" s="14">
        <v>7.0629999999999997</v>
      </c>
      <c r="O80" s="14">
        <v>6.9969999999999999</v>
      </c>
      <c r="P80" s="14">
        <v>7.1180000000000003</v>
      </c>
      <c r="Q80" s="14">
        <v>6.94</v>
      </c>
      <c r="R80" s="14">
        <v>7.0090000000000003</v>
      </c>
      <c r="S80" s="14">
        <v>6.8090000000000002</v>
      </c>
      <c r="T80" s="14">
        <v>6.81</v>
      </c>
      <c r="U80" s="14">
        <v>6.7480000000000002</v>
      </c>
      <c r="V80" s="14">
        <v>6.7409999999999997</v>
      </c>
      <c r="W80" s="14">
        <v>6.63</v>
      </c>
      <c r="X80" s="6">
        <v>4.2480247991666662</v>
      </c>
      <c r="Y80" s="7">
        <v>7.3465291014999998</v>
      </c>
      <c r="Z80" s="7">
        <v>4.4714522135000001</v>
      </c>
      <c r="AA80" s="7">
        <v>4.5422327109999996</v>
      </c>
      <c r="AB80" s="7">
        <v>35.401829327000002</v>
      </c>
      <c r="AC80" s="7">
        <v>34.866727443583329</v>
      </c>
      <c r="AD80" s="7">
        <v>32.844953642583334</v>
      </c>
      <c r="AE80" s="7">
        <v>45.517393155833332</v>
      </c>
      <c r="AF80" s="7">
        <v>4.3226542083333328</v>
      </c>
      <c r="AG80" s="7">
        <v>6.784494932166667</v>
      </c>
      <c r="AH80" s="7">
        <v>4.8515049361666671</v>
      </c>
      <c r="AI80" s="7">
        <v>3.8691573560000005</v>
      </c>
      <c r="AJ80" s="7">
        <v>37.72314031491667</v>
      </c>
      <c r="AK80" s="7">
        <v>46.258813574999991</v>
      </c>
      <c r="AL80" s="7">
        <v>33.817048393666667</v>
      </c>
      <c r="AM80" s="7">
        <v>46.891773936666667</v>
      </c>
      <c r="AN80" s="34">
        <f t="shared" si="11"/>
        <v>0.45177091770961747</v>
      </c>
      <c r="AO80" s="34">
        <f t="shared" si="12"/>
        <v>0.46739797739235417</v>
      </c>
      <c r="AP80" s="23">
        <v>170.2959418554255</v>
      </c>
      <c r="AQ80" s="23">
        <v>175.40382392002698</v>
      </c>
      <c r="AR80" s="23">
        <v>0.59014224787569947</v>
      </c>
      <c r="AS80" s="23">
        <v>0.60799842663677905</v>
      </c>
      <c r="AT80" s="23">
        <v>1.1065857430885702</v>
      </c>
      <c r="AU80" s="23">
        <v>0.94466452708493742</v>
      </c>
      <c r="AV80" s="23">
        <v>0.43211290107212152</v>
      </c>
      <c r="AW80" s="23">
        <v>0.43605432407612948</v>
      </c>
      <c r="AX80" s="23">
        <v>79</v>
      </c>
      <c r="AY80" s="23">
        <v>82.5</v>
      </c>
      <c r="AZ80" s="30">
        <f t="shared" si="10"/>
        <v>1.7568025775486675</v>
      </c>
      <c r="BA80" s="30">
        <f t="shared" si="10"/>
        <v>-7.6503361188425405</v>
      </c>
      <c r="BB80" s="30">
        <f t="shared" si="10"/>
        <v>8.4995367169357081</v>
      </c>
      <c r="BC80" s="30">
        <f t="shared" si="10"/>
        <v>-14.818160975548466</v>
      </c>
      <c r="BD80" s="30">
        <f t="shared" si="10"/>
        <v>6.5570368312754619</v>
      </c>
      <c r="BE80" s="30">
        <f t="shared" si="10"/>
        <v>32.673230230310004</v>
      </c>
      <c r="BF80" s="30">
        <f t="shared" si="10"/>
        <v>2.9596472007895187</v>
      </c>
      <c r="BG80" s="30">
        <f t="shared" si="8"/>
        <v>3.0194628592371378</v>
      </c>
      <c r="BH80" s="32">
        <f t="shared" si="13"/>
        <v>2.9994150236051267</v>
      </c>
      <c r="BI80" s="32">
        <f t="shared" si="14"/>
        <v>3.0257414759501509</v>
      </c>
      <c r="BJ80" s="32">
        <f t="shared" si="15"/>
        <v>-14.63250516419067</v>
      </c>
      <c r="BK80" s="32">
        <f t="shared" si="16"/>
        <v>0.91212805593835278</v>
      </c>
      <c r="BL80" s="32">
        <f t="shared" si="17"/>
        <v>4.4303797468354427</v>
      </c>
    </row>
    <row r="81" spans="1:64" x14ac:dyDescent="0.2">
      <c r="A81" s="4" t="s">
        <v>80</v>
      </c>
      <c r="B81" s="11">
        <v>4</v>
      </c>
      <c r="C81" s="11">
        <v>23</v>
      </c>
      <c r="D81" s="11">
        <v>1.79</v>
      </c>
      <c r="E81" s="11">
        <v>74</v>
      </c>
      <c r="F81" s="11">
        <v>6</v>
      </c>
      <c r="G81" s="11">
        <v>2</v>
      </c>
      <c r="H81" s="11">
        <v>6</v>
      </c>
      <c r="I81" s="11">
        <v>2</v>
      </c>
      <c r="J81" s="11"/>
      <c r="K81" s="11"/>
      <c r="L81" s="11"/>
      <c r="M81" s="11"/>
      <c r="N81" s="14">
        <v>7.0629999999999997</v>
      </c>
      <c r="O81" s="14">
        <v>6.9969999999999999</v>
      </c>
      <c r="P81" s="14">
        <v>7.1180000000000003</v>
      </c>
      <c r="Q81" s="14">
        <v>6.94</v>
      </c>
      <c r="R81" s="14">
        <v>7.0090000000000003</v>
      </c>
      <c r="S81" s="14">
        <v>6.8090000000000002</v>
      </c>
      <c r="T81" s="14">
        <v>6.81</v>
      </c>
      <c r="U81" s="14">
        <v>6.7480000000000002</v>
      </c>
      <c r="V81" s="14">
        <v>6.7409999999999997</v>
      </c>
      <c r="W81" s="14">
        <v>6.63</v>
      </c>
      <c r="X81" s="6">
        <v>3.7103431413648211</v>
      </c>
      <c r="Y81" s="7">
        <v>7.5035144581218685</v>
      </c>
      <c r="Z81" s="7">
        <v>5.260038105984707</v>
      </c>
      <c r="AA81" s="7">
        <v>4.1799374117029497</v>
      </c>
      <c r="AB81" s="7">
        <v>36.697345992499997</v>
      </c>
      <c r="AC81" s="7">
        <v>51.776466115250017</v>
      </c>
      <c r="AD81" s="7">
        <v>39.640218692000005</v>
      </c>
      <c r="AE81" s="7">
        <v>63.117622531666669</v>
      </c>
      <c r="AF81" s="7">
        <v>4.1005299424471868</v>
      </c>
      <c r="AG81" s="7">
        <v>6.433672495254628</v>
      </c>
      <c r="AH81" s="7">
        <v>5.3534467151566476</v>
      </c>
      <c r="AI81" s="7">
        <v>3.6816447588594672</v>
      </c>
      <c r="AJ81" s="7">
        <v>40.00949415416666</v>
      </c>
      <c r="AK81" s="7">
        <v>46.958662513500002</v>
      </c>
      <c r="AL81" s="7">
        <v>36.71726779075</v>
      </c>
      <c r="AM81" s="7">
        <v>81.36190092999999</v>
      </c>
      <c r="AN81" s="34">
        <f t="shared" si="11"/>
        <v>0.3571245323519705</v>
      </c>
      <c r="AO81" s="34">
        <f t="shared" si="12"/>
        <v>0.33883617735137234</v>
      </c>
      <c r="AP81" s="23">
        <v>164.5158276268545</v>
      </c>
      <c r="AQ81" s="23">
        <v>172.92272378177049</v>
      </c>
      <c r="AR81" s="23">
        <v>0.58031324605979695</v>
      </c>
      <c r="AS81" s="23">
        <v>0.57665065130308557</v>
      </c>
      <c r="AT81" s="23">
        <v>0.98581469955647605</v>
      </c>
      <c r="AU81" s="23">
        <v>0.9179004381122845</v>
      </c>
      <c r="AV81" s="23">
        <v>0.40645512013645946</v>
      </c>
      <c r="AW81" s="23">
        <v>0.41719441460677098</v>
      </c>
      <c r="AX81" s="23">
        <v>63.5</v>
      </c>
      <c r="AY81" s="23">
        <v>61.5</v>
      </c>
      <c r="AZ81" s="30">
        <f t="shared" si="10"/>
        <v>10.516191797258905</v>
      </c>
      <c r="BA81" s="30">
        <f t="shared" si="10"/>
        <v>-14.25787834271758</v>
      </c>
      <c r="BB81" s="30">
        <f t="shared" si="10"/>
        <v>1.7758162068381826</v>
      </c>
      <c r="BC81" s="30">
        <f t="shared" si="10"/>
        <v>-11.921055359545992</v>
      </c>
      <c r="BD81" s="30">
        <f t="shared" si="10"/>
        <v>9.0255795673713894</v>
      </c>
      <c r="BE81" s="30">
        <f t="shared" si="10"/>
        <v>-9.3050066241021412</v>
      </c>
      <c r="BF81" s="30">
        <f t="shared" si="10"/>
        <v>-7.3737002410632524</v>
      </c>
      <c r="BG81" s="30">
        <f t="shared" si="8"/>
        <v>28.905205339729022</v>
      </c>
      <c r="BH81" s="32">
        <f t="shared" si="13"/>
        <v>5.1100834954215042</v>
      </c>
      <c r="BI81" s="32">
        <f t="shared" si="14"/>
        <v>-0.63114098835062205</v>
      </c>
      <c r="BJ81" s="32">
        <f t="shared" si="15"/>
        <v>-6.8891508185814825</v>
      </c>
      <c r="BK81" s="32">
        <f t="shared" si="16"/>
        <v>2.6421845705144547</v>
      </c>
      <c r="BL81" s="32">
        <f t="shared" si="17"/>
        <v>-3.1496062992125982</v>
      </c>
    </row>
    <row r="82" spans="1:64" x14ac:dyDescent="0.2">
      <c r="A82" s="4" t="s">
        <v>81</v>
      </c>
      <c r="B82" s="11">
        <v>4</v>
      </c>
      <c r="C82" s="11">
        <v>21</v>
      </c>
      <c r="D82" s="11">
        <v>1.75</v>
      </c>
      <c r="E82" s="11">
        <v>65</v>
      </c>
      <c r="F82" s="11">
        <v>5</v>
      </c>
      <c r="G82" s="11">
        <v>2</v>
      </c>
      <c r="H82" s="11">
        <v>6</v>
      </c>
      <c r="I82" s="11">
        <v>2</v>
      </c>
      <c r="J82" s="11"/>
      <c r="K82" s="11"/>
      <c r="L82" s="11"/>
      <c r="M82" s="11"/>
      <c r="N82" s="14">
        <v>7.44</v>
      </c>
      <c r="O82" s="14">
        <v>7.4279999999999999</v>
      </c>
      <c r="P82" s="14">
        <v>7.3120000000000003</v>
      </c>
      <c r="Q82" s="14">
        <v>7.0570000000000004</v>
      </c>
      <c r="R82" s="14">
        <v>7.093</v>
      </c>
      <c r="S82" s="14">
        <v>6.8719999999999999</v>
      </c>
      <c r="T82" s="14">
        <v>6.5910000000000002</v>
      </c>
      <c r="U82" s="14">
        <v>6.6289999999999996</v>
      </c>
      <c r="V82" s="14">
        <v>6.5709999999999997</v>
      </c>
      <c r="W82" s="14">
        <v>6.4960000000000004</v>
      </c>
      <c r="X82" s="6">
        <v>3.9092043763333333</v>
      </c>
      <c r="Y82" s="7">
        <v>6.6691445031666667</v>
      </c>
      <c r="Z82" s="7">
        <v>5.3495279814999996</v>
      </c>
      <c r="AA82" s="7">
        <v>4.8124291203333334</v>
      </c>
      <c r="AB82" s="7">
        <v>42.546746650833335</v>
      </c>
      <c r="AC82" s="7">
        <v>36.224801952833332</v>
      </c>
      <c r="AD82" s="7">
        <v>36.931983099749999</v>
      </c>
      <c r="AE82" s="7">
        <v>44.201603181666655</v>
      </c>
      <c r="AF82" s="7">
        <v>3.2806382371833331</v>
      </c>
      <c r="AG82" s="7">
        <v>5.8175188621666667</v>
      </c>
      <c r="AH82" s="7">
        <v>5.6118032320000006</v>
      </c>
      <c r="AI82" s="7">
        <v>4.7315261250000002</v>
      </c>
      <c r="AJ82" s="7">
        <v>21.781423548999999</v>
      </c>
      <c r="AK82" s="7">
        <v>47.279045676666655</v>
      </c>
      <c r="AL82" s="7">
        <v>34.906445962499994</v>
      </c>
      <c r="AM82" s="7">
        <v>50.086458828333335</v>
      </c>
      <c r="AN82" s="34">
        <f t="shared" si="11"/>
        <v>0.52440362371333393</v>
      </c>
      <c r="AO82" s="34">
        <f t="shared" si="12"/>
        <v>0.25627343367783295</v>
      </c>
      <c r="AP82" s="23">
        <v>140.14046225574151</v>
      </c>
      <c r="AQ82" s="23">
        <v>135.05319779672152</v>
      </c>
      <c r="AR82" s="23">
        <v>0.41939287170358153</v>
      </c>
      <c r="AS82" s="23">
        <v>0.36430211789045097</v>
      </c>
      <c r="AT82" s="23">
        <v>0.7771987850251989</v>
      </c>
      <c r="AU82" s="23">
        <v>0.804930506430246</v>
      </c>
      <c r="AV82" s="23">
        <v>0.40266066660673999</v>
      </c>
      <c r="AW82" s="23">
        <v>0.40077675251032252</v>
      </c>
      <c r="AX82" s="23">
        <v>69.5</v>
      </c>
      <c r="AY82" s="23">
        <v>63</v>
      </c>
      <c r="AZ82" s="30">
        <f t="shared" si="10"/>
        <v>-16.079132187495613</v>
      </c>
      <c r="BA82" s="30">
        <f t="shared" si="10"/>
        <v>-12.769638453562193</v>
      </c>
      <c r="BB82" s="30">
        <f t="shared" si="10"/>
        <v>4.9027736915670719</v>
      </c>
      <c r="BC82" s="30">
        <f t="shared" si="10"/>
        <v>-1.6811259617623076</v>
      </c>
      <c r="BD82" s="30">
        <f t="shared" si="10"/>
        <v>-48.80590112387975</v>
      </c>
      <c r="BE82" s="30">
        <f t="shared" si="10"/>
        <v>30.515677458296537</v>
      </c>
      <c r="BF82" s="30">
        <f t="shared" si="10"/>
        <v>-5.4845068345753578</v>
      </c>
      <c r="BG82" s="30">
        <f t="shared" si="8"/>
        <v>13.313670145583137</v>
      </c>
      <c r="BH82" s="32">
        <f t="shared" si="13"/>
        <v>-3.6301182236264302</v>
      </c>
      <c r="BI82" s="32">
        <f t="shared" si="14"/>
        <v>-13.135834567085251</v>
      </c>
      <c r="BJ82" s="32">
        <f t="shared" si="15"/>
        <v>3.5681632472119675</v>
      </c>
      <c r="BK82" s="32">
        <f t="shared" si="16"/>
        <v>-0.46786643262015043</v>
      </c>
      <c r="BL82" s="32">
        <f t="shared" si="17"/>
        <v>-9.3525179856115113</v>
      </c>
    </row>
    <row r="83" spans="1:64" x14ac:dyDescent="0.2">
      <c r="A83" s="4" t="s">
        <v>82</v>
      </c>
      <c r="B83" s="11">
        <v>4</v>
      </c>
      <c r="C83" s="11">
        <v>21</v>
      </c>
      <c r="D83" s="11">
        <v>1.75</v>
      </c>
      <c r="E83" s="11">
        <v>65</v>
      </c>
      <c r="F83" s="11">
        <v>5</v>
      </c>
      <c r="G83" s="11">
        <v>2</v>
      </c>
      <c r="H83" s="11">
        <v>6</v>
      </c>
      <c r="I83" s="11">
        <v>2</v>
      </c>
      <c r="J83" s="11"/>
      <c r="K83" s="11"/>
      <c r="L83" s="11"/>
      <c r="M83" s="11"/>
      <c r="N83" s="14">
        <v>7.44</v>
      </c>
      <c r="O83" s="14">
        <v>7.4279999999999999</v>
      </c>
      <c r="P83" s="14">
        <v>7.3120000000000003</v>
      </c>
      <c r="Q83" s="14">
        <v>7.0570000000000004</v>
      </c>
      <c r="R83" s="14">
        <v>7.093</v>
      </c>
      <c r="S83" s="14">
        <v>6.8719999999999999</v>
      </c>
      <c r="T83" s="14">
        <v>6.5910000000000002</v>
      </c>
      <c r="U83" s="14">
        <v>6.6289999999999996</v>
      </c>
      <c r="V83" s="14">
        <v>6.5709999999999997</v>
      </c>
      <c r="W83" s="14">
        <v>6.4960000000000004</v>
      </c>
      <c r="X83" s="6">
        <v>3.5872107944970635</v>
      </c>
      <c r="Y83" s="7">
        <v>5.4083393797340538</v>
      </c>
      <c r="Z83" s="7">
        <v>4.6137907210866924</v>
      </c>
      <c r="AA83" s="7">
        <v>4.3526866169766674</v>
      </c>
      <c r="AB83" s="7">
        <v>34.126239353000003</v>
      </c>
      <c r="AC83" s="7">
        <v>38.702116294000007</v>
      </c>
      <c r="AD83" s="7">
        <v>21.793243142833333</v>
      </c>
      <c r="AE83" s="7">
        <v>47.349240160833332</v>
      </c>
      <c r="AF83" s="7">
        <v>3.3400919441240777</v>
      </c>
      <c r="AG83" s="7">
        <v>6.4961141560083853</v>
      </c>
      <c r="AH83" s="7">
        <v>4.4478174050295216</v>
      </c>
      <c r="AI83" s="7">
        <v>4.0857550442659241</v>
      </c>
      <c r="AJ83" s="7">
        <v>20.013351163333333</v>
      </c>
      <c r="AK83" s="7">
        <v>50.190460028333334</v>
      </c>
      <c r="AL83" s="7">
        <v>29.229619235500003</v>
      </c>
      <c r="AM83" s="7">
        <v>44.82947598683333</v>
      </c>
      <c r="AN83" s="34">
        <f t="shared" si="11"/>
        <v>0.49356398154114706</v>
      </c>
      <c r="AO83" s="34">
        <f t="shared" si="12"/>
        <v>0.27023488611697338</v>
      </c>
      <c r="AP83" s="23">
        <v>131.89801127430951</v>
      </c>
      <c r="AQ83" s="23">
        <v>121.92732047723999</v>
      </c>
      <c r="AR83" s="23">
        <v>0.3966773052270085</v>
      </c>
      <c r="AS83" s="23">
        <v>0.34697136715430948</v>
      </c>
      <c r="AT83" s="23">
        <v>0.66345024401874597</v>
      </c>
      <c r="AU83" s="23">
        <v>0.7331381197440775</v>
      </c>
      <c r="AV83" s="23">
        <v>0.37128590336364153</v>
      </c>
      <c r="AW83" s="23">
        <v>0.28571983124616551</v>
      </c>
      <c r="AX83" s="23">
        <v>72.5</v>
      </c>
      <c r="AY83" s="23">
        <v>79</v>
      </c>
      <c r="AZ83" s="30">
        <f t="shared" si="10"/>
        <v>-6.8888856699493868</v>
      </c>
      <c r="BA83" s="30">
        <f t="shared" si="10"/>
        <v>20.112916366720704</v>
      </c>
      <c r="BB83" s="30">
        <f t="shared" si="10"/>
        <v>-3.5973308303433162</v>
      </c>
      <c r="BC83" s="30">
        <f t="shared" si="10"/>
        <v>-6.132570437523281</v>
      </c>
      <c r="BD83" s="30">
        <f t="shared" si="10"/>
        <v>-41.354946976968968</v>
      </c>
      <c r="BE83" s="30">
        <f t="shared" si="10"/>
        <v>29.684019465659983</v>
      </c>
      <c r="BF83" s="30">
        <f t="shared" si="10"/>
        <v>34.12239309187953</v>
      </c>
      <c r="BG83" s="30">
        <f t="shared" si="8"/>
        <v>-5.321657043367547</v>
      </c>
      <c r="BH83" s="32">
        <f t="shared" si="13"/>
        <v>-7.5593943386556344</v>
      </c>
      <c r="BI83" s="32">
        <f t="shared" si="14"/>
        <v>-12.530572689116548</v>
      </c>
      <c r="BJ83" s="32">
        <f t="shared" si="15"/>
        <v>10.503858631991472</v>
      </c>
      <c r="BK83" s="32">
        <f t="shared" si="16"/>
        <v>-23.045871481328948</v>
      </c>
      <c r="BL83" s="32">
        <f t="shared" si="17"/>
        <v>8.9655172413793096</v>
      </c>
    </row>
    <row r="84" spans="1:64" x14ac:dyDescent="0.2">
      <c r="A84" s="4" t="s">
        <v>83</v>
      </c>
      <c r="B84" s="11">
        <v>4</v>
      </c>
      <c r="C84" s="11">
        <v>22</v>
      </c>
      <c r="D84" s="11">
        <v>1.8</v>
      </c>
      <c r="E84" s="11">
        <v>75</v>
      </c>
      <c r="F84" s="11">
        <v>8</v>
      </c>
      <c r="G84" s="11">
        <v>2</v>
      </c>
      <c r="H84" s="11">
        <v>6</v>
      </c>
      <c r="I84" s="11">
        <v>2</v>
      </c>
      <c r="J84" s="11"/>
      <c r="K84" s="11"/>
      <c r="L84" s="11"/>
      <c r="M84" s="11"/>
      <c r="N84" s="14">
        <v>7.3339999999999996</v>
      </c>
      <c r="O84" s="14">
        <v>7.2380000000000004</v>
      </c>
      <c r="P84" s="14">
        <v>7.1529999999999996</v>
      </c>
      <c r="Q84" s="14">
        <v>6.87</v>
      </c>
      <c r="R84" s="14">
        <v>6.7750000000000004</v>
      </c>
      <c r="S84" s="14">
        <v>6.7359999999999998</v>
      </c>
      <c r="T84" s="14">
        <v>6.68</v>
      </c>
      <c r="U84" s="14">
        <v>6.4749999999999996</v>
      </c>
      <c r="V84" s="14">
        <v>6.476</v>
      </c>
      <c r="W84" s="14">
        <v>6.47</v>
      </c>
      <c r="X84" s="6">
        <v>5.3428150836666672</v>
      </c>
      <c r="Y84" s="7">
        <v>5.4748806091666662</v>
      </c>
      <c r="Z84" s="7">
        <v>5.0052370740000001</v>
      </c>
      <c r="AA84" s="7">
        <v>4.4626673473333334</v>
      </c>
      <c r="AB84" s="7">
        <v>32.902841461250006</v>
      </c>
      <c r="AC84" s="7">
        <v>45.798761655833331</v>
      </c>
      <c r="AD84" s="7">
        <v>33.668573522999999</v>
      </c>
      <c r="AE84" s="7">
        <v>47.636325444166673</v>
      </c>
      <c r="AF84" s="7">
        <v>5.2432720803333321</v>
      </c>
      <c r="AG84" s="7">
        <v>5.9586445086666657</v>
      </c>
      <c r="AH84" s="7">
        <v>5.4575789041666667</v>
      </c>
      <c r="AI84" s="7">
        <v>4.271727147</v>
      </c>
      <c r="AJ84" s="7">
        <v>33.953985863083332</v>
      </c>
      <c r="AK84" s="7">
        <v>47.890585295000008</v>
      </c>
      <c r="AL84" s="7">
        <v>36.987273024833328</v>
      </c>
      <c r="AM84" s="7">
        <v>43.039377370833336</v>
      </c>
      <c r="AN84" s="34">
        <f t="shared" si="11"/>
        <v>0.40468461161900154</v>
      </c>
      <c r="AO84" s="34">
        <f t="shared" si="12"/>
        <v>0.42428348175524655</v>
      </c>
      <c r="AP84" s="23">
        <v>157.01799047829701</v>
      </c>
      <c r="AQ84" s="23">
        <v>143.33035781332501</v>
      </c>
      <c r="AR84" s="23">
        <v>0.42371094195384301</v>
      </c>
      <c r="AS84" s="23">
        <v>0.36511817789282197</v>
      </c>
      <c r="AT84" s="23">
        <v>0.75137524633063457</v>
      </c>
      <c r="AU84" s="23">
        <v>0.64462884010379551</v>
      </c>
      <c r="AV84" s="23">
        <v>0.46506125926831149</v>
      </c>
      <c r="AW84" s="23">
        <v>0.48777003391926599</v>
      </c>
      <c r="AX84" s="23">
        <v>107</v>
      </c>
      <c r="AY84" s="23">
        <v>86.5</v>
      </c>
      <c r="AZ84" s="30">
        <f t="shared" si="10"/>
        <v>-1.8631190070126986</v>
      </c>
      <c r="BA84" s="30">
        <f t="shared" si="10"/>
        <v>8.8360629945067135</v>
      </c>
      <c r="BB84" s="30">
        <f t="shared" si="10"/>
        <v>9.0373707274802833</v>
      </c>
      <c r="BC84" s="30">
        <f t="shared" si="10"/>
        <v>-4.2786115448965667</v>
      </c>
      <c r="BD84" s="30">
        <f t="shared" si="10"/>
        <v>3.1946918720417181</v>
      </c>
      <c r="BE84" s="30">
        <f t="shared" si="10"/>
        <v>4.5674240165841766</v>
      </c>
      <c r="BF84" s="30">
        <f t="shared" si="10"/>
        <v>9.8569649812048823</v>
      </c>
      <c r="BG84" s="30">
        <f t="shared" si="8"/>
        <v>-9.650089570240473</v>
      </c>
      <c r="BH84" s="32">
        <f t="shared" si="13"/>
        <v>-8.7172384662914801</v>
      </c>
      <c r="BI84" s="32">
        <f t="shared" si="14"/>
        <v>-13.828475561861664</v>
      </c>
      <c r="BJ84" s="32">
        <f t="shared" si="15"/>
        <v>-14.206803690717601</v>
      </c>
      <c r="BK84" s="32">
        <f t="shared" si="16"/>
        <v>4.8829641683511946</v>
      </c>
      <c r="BL84" s="32">
        <f t="shared" si="17"/>
        <v>-19.158878504672895</v>
      </c>
    </row>
    <row r="85" spans="1:64" x14ac:dyDescent="0.2">
      <c r="A85" s="4" t="s">
        <v>84</v>
      </c>
      <c r="B85" s="11">
        <v>4</v>
      </c>
      <c r="C85" s="11">
        <v>22</v>
      </c>
      <c r="D85" s="11">
        <v>1.8</v>
      </c>
      <c r="E85" s="11">
        <v>75</v>
      </c>
      <c r="F85" s="11">
        <v>8</v>
      </c>
      <c r="G85" s="11">
        <v>2</v>
      </c>
      <c r="H85" s="11">
        <v>6</v>
      </c>
      <c r="I85" s="11">
        <v>2</v>
      </c>
      <c r="J85" s="11"/>
      <c r="K85" s="11"/>
      <c r="L85" s="11"/>
      <c r="M85" s="11"/>
      <c r="N85" s="14">
        <v>7.3339999999999996</v>
      </c>
      <c r="O85" s="14">
        <v>7.2380000000000004</v>
      </c>
      <c r="P85" s="14">
        <v>7.1529999999999996</v>
      </c>
      <c r="Q85" s="14">
        <v>6.87</v>
      </c>
      <c r="R85" s="14">
        <v>6.7750000000000004</v>
      </c>
      <c r="S85" s="14">
        <v>6.7359999999999998</v>
      </c>
      <c r="T85" s="14">
        <v>6.68</v>
      </c>
      <c r="U85" s="14">
        <v>6.4749999999999996</v>
      </c>
      <c r="V85" s="14">
        <v>6.476</v>
      </c>
      <c r="W85" s="14">
        <v>6.47</v>
      </c>
      <c r="X85" s="6">
        <v>3.9319032624514541</v>
      </c>
      <c r="Y85" s="7">
        <v>7.3753078917102375</v>
      </c>
      <c r="Z85" s="7">
        <v>5.0267479698779836</v>
      </c>
      <c r="AA85" s="7">
        <v>4.3471435400724054</v>
      </c>
      <c r="AB85" s="7">
        <v>35.360172268500001</v>
      </c>
      <c r="AC85" s="7">
        <v>46.311914658333322</v>
      </c>
      <c r="AD85" s="7">
        <v>36.182767450166665</v>
      </c>
      <c r="AE85" s="7">
        <v>63.931859399166669</v>
      </c>
      <c r="AF85" s="7">
        <v>3.8046530659903151</v>
      </c>
      <c r="AG85" s="7">
        <v>7.2852035830152815</v>
      </c>
      <c r="AH85" s="7">
        <v>4.8580295389226205</v>
      </c>
      <c r="AI85" s="7">
        <v>4.4031387013183174</v>
      </c>
      <c r="AJ85" s="7">
        <v>24.679805439583333</v>
      </c>
      <c r="AK85" s="7">
        <v>51.965497683333339</v>
      </c>
      <c r="AL85" s="7">
        <v>45.097972357500005</v>
      </c>
      <c r="AM85" s="7">
        <v>63.981265567500003</v>
      </c>
      <c r="AN85" s="34">
        <f t="shared" si="11"/>
        <v>0.35319686424756891</v>
      </c>
      <c r="AO85" s="34">
        <f t="shared" si="12"/>
        <v>0.22625575599045269</v>
      </c>
      <c r="AP85" s="23">
        <v>132.65766352368348</v>
      </c>
      <c r="AQ85" s="23">
        <v>149.04484964189899</v>
      </c>
      <c r="AR85" s="23">
        <v>9.2105441746647893E-2</v>
      </c>
      <c r="AS85" s="23">
        <v>0.15999515319652466</v>
      </c>
      <c r="AT85" s="23">
        <v>0.22611833439152046</v>
      </c>
      <c r="AU85" s="23">
        <v>0.44799253996463151</v>
      </c>
      <c r="AV85" s="23">
        <v>0.40264448480160853</v>
      </c>
      <c r="AW85" s="23">
        <v>0.52789571501973054</v>
      </c>
      <c r="AX85" s="23">
        <v>169.5</v>
      </c>
      <c r="AY85" s="23">
        <v>150.5</v>
      </c>
      <c r="AZ85" s="30">
        <f t="shared" si="10"/>
        <v>-3.2363511502518842</v>
      </c>
      <c r="BA85" s="30">
        <f t="shared" si="10"/>
        <v>-1.2217023345728011</v>
      </c>
      <c r="BB85" s="30">
        <f t="shared" si="10"/>
        <v>-3.3564131714257894</v>
      </c>
      <c r="BC85" s="30">
        <f t="shared" si="10"/>
        <v>1.2880909206181705</v>
      </c>
      <c r="BD85" s="30">
        <f t="shared" si="10"/>
        <v>-30.204510169853126</v>
      </c>
      <c r="BE85" s="30">
        <f t="shared" si="10"/>
        <v>12.207621012237112</v>
      </c>
      <c r="BF85" s="30">
        <f t="shared" si="10"/>
        <v>24.639367123070279</v>
      </c>
      <c r="BG85" s="30">
        <f t="shared" si="8"/>
        <v>7.727941717580987E-2</v>
      </c>
      <c r="BH85" s="32">
        <f t="shared" si="13"/>
        <v>12.352988649833934</v>
      </c>
      <c r="BI85" s="32">
        <f t="shared" si="14"/>
        <v>73.708686655691068</v>
      </c>
      <c r="BJ85" s="32">
        <f t="shared" si="15"/>
        <v>98.123049672274348</v>
      </c>
      <c r="BK85" s="32">
        <f t="shared" si="16"/>
        <v>31.107151580589999</v>
      </c>
      <c r="BL85" s="32">
        <f t="shared" si="17"/>
        <v>-11.209439528023598</v>
      </c>
    </row>
    <row r="86" spans="1:64" x14ac:dyDescent="0.2">
      <c r="A86" s="4" t="s">
        <v>85</v>
      </c>
      <c r="B86" s="11">
        <v>4</v>
      </c>
      <c r="C86" s="11">
        <v>18</v>
      </c>
      <c r="D86" s="11">
        <v>1.76</v>
      </c>
      <c r="E86" s="11">
        <v>60</v>
      </c>
      <c r="F86" s="11">
        <v>6</v>
      </c>
      <c r="G86" s="11">
        <v>1</v>
      </c>
      <c r="H86" s="11">
        <v>6</v>
      </c>
      <c r="I86" s="11">
        <v>2</v>
      </c>
      <c r="J86" s="11"/>
      <c r="K86" s="11"/>
      <c r="L86" s="11"/>
      <c r="M86" s="11"/>
      <c r="N86" s="14">
        <v>7.4690000000000003</v>
      </c>
      <c r="O86" s="14">
        <v>7.4050000000000002</v>
      </c>
      <c r="P86" s="14">
        <v>7.117</v>
      </c>
      <c r="Q86" s="14">
        <v>7.2140000000000004</v>
      </c>
      <c r="R86" s="14">
        <v>7.008</v>
      </c>
      <c r="S86" s="14">
        <v>7.0439999999999996</v>
      </c>
      <c r="T86" s="14">
        <v>6.9260000000000002</v>
      </c>
      <c r="U86" s="14">
        <v>6.8949999999999996</v>
      </c>
      <c r="V86" s="14">
        <v>6.2469999999999999</v>
      </c>
      <c r="W86" s="14">
        <v>6.3760000000000003</v>
      </c>
      <c r="X86" s="6">
        <v>4.4201960613333338</v>
      </c>
      <c r="Y86" s="7">
        <v>6.7991914168333309</v>
      </c>
      <c r="Z86" s="7">
        <v>4.6678595376666667</v>
      </c>
      <c r="AA86" s="7">
        <v>4.281566525833334</v>
      </c>
      <c r="AB86" s="7">
        <v>38.187235522500004</v>
      </c>
      <c r="AC86" s="7">
        <v>15.70367155091667</v>
      </c>
      <c r="AD86" s="7">
        <v>41.147158434999994</v>
      </c>
      <c r="AE86" s="7">
        <v>49.727406272500005</v>
      </c>
      <c r="AF86" s="7">
        <v>4.4350636830000001</v>
      </c>
      <c r="AG86" s="7">
        <v>7.0864006981666661</v>
      </c>
      <c r="AH86" s="7">
        <v>5.2641250885000002</v>
      </c>
      <c r="AI86" s="7">
        <v>4.3065595203333338</v>
      </c>
      <c r="AJ86" s="7">
        <v>35.442971336500008</v>
      </c>
      <c r="AK86" s="7">
        <v>41.384624679666665</v>
      </c>
      <c r="AL86" s="7">
        <v>37.163211269750008</v>
      </c>
      <c r="AM86" s="7">
        <v>50.144370437166657</v>
      </c>
      <c r="AN86" s="34">
        <f t="shared" si="11"/>
        <v>0.42021918504274675</v>
      </c>
      <c r="AO86" s="34">
        <f t="shared" si="12"/>
        <v>0.40595525203617172</v>
      </c>
      <c r="AP86" s="23">
        <v>125.3950960135445</v>
      </c>
      <c r="AQ86" s="23">
        <v>122.18387627057001</v>
      </c>
      <c r="AR86" s="23">
        <v>0.25417397726607199</v>
      </c>
      <c r="AS86" s="23">
        <v>0.42590535055469947</v>
      </c>
      <c r="AT86" s="23">
        <v>0.51804769427951403</v>
      </c>
      <c r="AU86" s="23">
        <v>0.65379422984001945</v>
      </c>
      <c r="AV86" s="23">
        <v>0.32677808898080496</v>
      </c>
      <c r="AW86" s="23">
        <v>0.32882474878635998</v>
      </c>
      <c r="AX86" s="23">
        <v>84.5</v>
      </c>
      <c r="AY86" s="23">
        <v>59.5</v>
      </c>
      <c r="AZ86" s="30">
        <f t="shared" si="10"/>
        <v>0.33635661089163488</v>
      </c>
      <c r="BA86" s="30">
        <f t="shared" si="10"/>
        <v>4.2241681947983833</v>
      </c>
      <c r="BB86" s="30">
        <f t="shared" si="10"/>
        <v>12.773853755063719</v>
      </c>
      <c r="BC86" s="30">
        <f t="shared" si="10"/>
        <v>0.58373481643229519</v>
      </c>
      <c r="BD86" s="30">
        <f t="shared" si="10"/>
        <v>-7.1863389649744844</v>
      </c>
      <c r="BE86" s="30">
        <f t="shared" si="10"/>
        <v>163.53470617036001</v>
      </c>
      <c r="BF86" s="30">
        <f t="shared" si="10"/>
        <v>-9.6821926878460207</v>
      </c>
      <c r="BG86" s="30">
        <f t="shared" si="8"/>
        <v>0.83849972464226308</v>
      </c>
      <c r="BH86" s="32">
        <f t="shared" si="13"/>
        <v>-2.5608814419884758</v>
      </c>
      <c r="BI86" s="32">
        <f t="shared" si="14"/>
        <v>67.564498591001424</v>
      </c>
      <c r="BJ86" s="32">
        <f t="shared" si="15"/>
        <v>26.203482239081833</v>
      </c>
      <c r="BK86" s="32">
        <f t="shared" si="16"/>
        <v>0.62631488296488547</v>
      </c>
      <c r="BL86" s="32">
        <f t="shared" si="17"/>
        <v>-29.585798816568047</v>
      </c>
    </row>
    <row r="87" spans="1:64" x14ac:dyDescent="0.2">
      <c r="A87" s="4" t="s">
        <v>86</v>
      </c>
      <c r="B87" s="11">
        <v>4</v>
      </c>
      <c r="C87" s="11">
        <v>18</v>
      </c>
      <c r="D87" s="11">
        <v>1.76</v>
      </c>
      <c r="E87" s="11">
        <v>60</v>
      </c>
      <c r="F87" s="11">
        <v>6</v>
      </c>
      <c r="G87" s="11">
        <v>1</v>
      </c>
      <c r="H87" s="11">
        <v>6</v>
      </c>
      <c r="I87" s="11">
        <v>2</v>
      </c>
      <c r="J87" s="11"/>
      <c r="K87" s="11"/>
      <c r="L87" s="11"/>
      <c r="M87" s="11"/>
      <c r="N87" s="14">
        <v>7.4690000000000003</v>
      </c>
      <c r="O87" s="14">
        <v>7.4050000000000002</v>
      </c>
      <c r="P87" s="14">
        <v>7.117</v>
      </c>
      <c r="Q87" s="14">
        <v>7.2140000000000004</v>
      </c>
      <c r="R87" s="14">
        <v>7.008</v>
      </c>
      <c r="S87" s="14">
        <v>7.0439999999999996</v>
      </c>
      <c r="T87" s="14">
        <v>6.9260000000000002</v>
      </c>
      <c r="U87" s="14">
        <v>6.8949999999999996</v>
      </c>
      <c r="V87" s="14">
        <v>6.2469999999999999</v>
      </c>
      <c r="W87" s="14">
        <v>6.3760000000000003</v>
      </c>
      <c r="X87" s="6">
        <v>5.3565987489638882</v>
      </c>
      <c r="Y87" s="7">
        <v>5.7058845279999986</v>
      </c>
      <c r="Z87" s="7">
        <v>4.1899378680000003</v>
      </c>
      <c r="AA87" s="7">
        <v>5.5107317633333324</v>
      </c>
      <c r="AB87" s="7">
        <v>44.766236472500012</v>
      </c>
      <c r="AC87" s="7">
        <v>57.809386247500001</v>
      </c>
      <c r="AD87" s="7">
        <v>31.44879482696809</v>
      </c>
      <c r="AE87" s="7">
        <v>71.62358626684653</v>
      </c>
      <c r="AF87" s="7">
        <v>5.9358774212509511</v>
      </c>
      <c r="AG87" s="7">
        <v>7.556991826251263</v>
      </c>
      <c r="AH87" s="7">
        <v>4.7641988139223859</v>
      </c>
      <c r="AI87" s="7">
        <v>4.5681855425000002</v>
      </c>
      <c r="AJ87" s="7">
        <v>41.63340316965332</v>
      </c>
      <c r="AK87" s="7">
        <v>45.128236402307685</v>
      </c>
      <c r="AL87" s="7">
        <v>18.487464864220485</v>
      </c>
      <c r="AM87" s="7">
        <v>72.881484536843004</v>
      </c>
      <c r="AN87" s="34">
        <f t="shared" si="11"/>
        <v>0.43431844687622567</v>
      </c>
      <c r="AO87" s="34">
        <f t="shared" si="12"/>
        <v>0.45566249193589531</v>
      </c>
      <c r="AP87" s="23">
        <v>122.87564570310801</v>
      </c>
      <c r="AQ87" s="23">
        <v>118.5720108857475</v>
      </c>
      <c r="AR87" s="23">
        <v>0.26134905066348946</v>
      </c>
      <c r="AS87" s="23">
        <v>0.37389992329238997</v>
      </c>
      <c r="AT87" s="23">
        <v>0.53120375438407352</v>
      </c>
      <c r="AU87" s="23">
        <v>0.59071514324720598</v>
      </c>
      <c r="AV87" s="23">
        <v>0.30734356106653649</v>
      </c>
      <c r="AW87" s="23">
        <v>0.33294701628593704</v>
      </c>
      <c r="AX87" s="23">
        <v>83.5</v>
      </c>
      <c r="AY87" s="23">
        <v>60.5</v>
      </c>
      <c r="AZ87" s="30">
        <f t="shared" si="10"/>
        <v>10.814300257212865</v>
      </c>
      <c r="BA87" s="30">
        <f t="shared" si="10"/>
        <v>32.442074303598048</v>
      </c>
      <c r="BB87" s="30">
        <f t="shared" si="10"/>
        <v>13.705715072965981</v>
      </c>
      <c r="BC87" s="30">
        <f t="shared" si="10"/>
        <v>-17.103830513122357</v>
      </c>
      <c r="BD87" s="30">
        <f t="shared" si="10"/>
        <v>-6.9982056784496445</v>
      </c>
      <c r="BE87" s="30">
        <f t="shared" si="10"/>
        <v>-21.936143364159516</v>
      </c>
      <c r="BF87" s="30">
        <f t="shared" si="10"/>
        <v>-41.214075242186887</v>
      </c>
      <c r="BG87" s="30">
        <f t="shared" si="10"/>
        <v>1.7562626162140893</v>
      </c>
      <c r="BH87" s="32">
        <f t="shared" si="13"/>
        <v>-3.502431090176275</v>
      </c>
      <c r="BI87" s="32">
        <f t="shared" si="14"/>
        <v>43.065345882514777</v>
      </c>
      <c r="BJ87" s="32">
        <f t="shared" si="15"/>
        <v>11.20311902391116</v>
      </c>
      <c r="BK87" s="32">
        <f t="shared" si="16"/>
        <v>8.3305650297510816</v>
      </c>
      <c r="BL87" s="32">
        <f t="shared" si="17"/>
        <v>-27.54491017964072</v>
      </c>
    </row>
    <row r="88" spans="1:64" x14ac:dyDescent="0.2">
      <c r="A88" s="4" t="s">
        <v>87</v>
      </c>
      <c r="B88" s="11">
        <v>4</v>
      </c>
      <c r="C88" s="11">
        <v>16</v>
      </c>
      <c r="D88" s="11">
        <v>1.74</v>
      </c>
      <c r="E88" s="11">
        <v>59</v>
      </c>
      <c r="F88" s="11">
        <v>7</v>
      </c>
      <c r="G88" s="11">
        <v>1</v>
      </c>
      <c r="H88" s="11">
        <v>6</v>
      </c>
      <c r="I88" s="11">
        <v>2</v>
      </c>
      <c r="J88" s="11"/>
      <c r="K88" s="11"/>
      <c r="L88" s="11"/>
      <c r="M88" s="11"/>
      <c r="N88" s="14">
        <v>6.8659999999999997</v>
      </c>
      <c r="O88" s="14">
        <v>6.9260000000000002</v>
      </c>
      <c r="P88" s="14">
        <v>6.8780000000000001</v>
      </c>
      <c r="Q88" s="14">
        <v>6.883</v>
      </c>
      <c r="R88" s="14">
        <v>6.625</v>
      </c>
      <c r="S88" s="14">
        <v>6.8789999999999996</v>
      </c>
      <c r="T88" s="14">
        <v>6.8650000000000002</v>
      </c>
      <c r="U88" s="14">
        <v>6.7809999999999997</v>
      </c>
      <c r="V88" s="14">
        <v>6.8520000000000003</v>
      </c>
      <c r="W88" s="14">
        <v>6.7939999999999996</v>
      </c>
      <c r="X88" s="6">
        <v>3.7853232201833338</v>
      </c>
      <c r="Y88" s="7">
        <v>6.8597281535000008</v>
      </c>
      <c r="Z88" s="7">
        <v>5.6844025293333331</v>
      </c>
      <c r="AA88" s="7">
        <v>4.3944537119999998</v>
      </c>
      <c r="AB88" s="7">
        <v>37.49429471658334</v>
      </c>
      <c r="AC88" s="7">
        <v>16.95320685575</v>
      </c>
      <c r="AD88" s="7">
        <v>4.6165143483333333</v>
      </c>
      <c r="AE88" s="7">
        <v>7.6571667155000025</v>
      </c>
      <c r="AF88" s="7">
        <v>4.3523959909999999</v>
      </c>
      <c r="AG88" s="7">
        <v>6.5494391951666673</v>
      </c>
      <c r="AH88" s="7">
        <v>6.3923931658333348</v>
      </c>
      <c r="AI88" s="7">
        <v>3.9670612283333337</v>
      </c>
      <c r="AJ88" s="7">
        <v>20.611602823666665</v>
      </c>
      <c r="AK88" s="7">
        <v>31.919393602249997</v>
      </c>
      <c r="AL88" s="7">
        <v>4.4497549975833337</v>
      </c>
      <c r="AM88" s="7">
        <v>6.9045146124166665</v>
      </c>
      <c r="AN88" s="34">
        <f t="shared" si="11"/>
        <v>3.0548532686796945</v>
      </c>
      <c r="AO88" s="34">
        <f t="shared" si="12"/>
        <v>1.8153173679717358</v>
      </c>
      <c r="AP88" s="23">
        <v>106.39838738065964</v>
      </c>
      <c r="AQ88" s="23">
        <v>119.4904034860555</v>
      </c>
      <c r="AR88" s="23">
        <v>0.32540232686520548</v>
      </c>
      <c r="AS88" s="23">
        <v>0.45978131414358503</v>
      </c>
      <c r="AT88" s="23">
        <v>0.66797853197017099</v>
      </c>
      <c r="AU88" s="23">
        <v>0.73596365885537551</v>
      </c>
      <c r="AV88" s="23">
        <v>0.35055603036977351</v>
      </c>
      <c r="AW88" s="23">
        <v>0.28067431347905403</v>
      </c>
      <c r="AX88" s="23">
        <v>87</v>
      </c>
      <c r="AY88" s="23">
        <v>61.5</v>
      </c>
      <c r="AZ88" s="30">
        <f t="shared" ref="AZ88:BG113" si="18">(AF88-X88)/X88*100</f>
        <v>14.980828263040669</v>
      </c>
      <c r="BA88" s="30">
        <f t="shared" si="18"/>
        <v>-4.5233419078716182</v>
      </c>
      <c r="BB88" s="30">
        <f t="shared" si="18"/>
        <v>12.454970119490023</v>
      </c>
      <c r="BC88" s="30">
        <f t="shared" si="18"/>
        <v>-9.7257250087668243</v>
      </c>
      <c r="BD88" s="30">
        <f t="shared" si="18"/>
        <v>-45.027362217456606</v>
      </c>
      <c r="BE88" s="30">
        <f t="shared" si="18"/>
        <v>88.279384979154727</v>
      </c>
      <c r="BF88" s="30">
        <f t="shared" si="18"/>
        <v>-3.6122350797025788</v>
      </c>
      <c r="BG88" s="30">
        <f t="shared" si="18"/>
        <v>-9.8293811673158658</v>
      </c>
      <c r="BH88" s="32">
        <f t="shared" si="13"/>
        <v>12.304712907496221</v>
      </c>
      <c r="BI88" s="32">
        <f t="shared" si="14"/>
        <v>41.296258872188282</v>
      </c>
      <c r="BJ88" s="32">
        <f t="shared" si="15"/>
        <v>10.17774129427268</v>
      </c>
      <c r="BK88" s="32">
        <f t="shared" si="16"/>
        <v>-19.934535662389504</v>
      </c>
      <c r="BL88" s="32">
        <f t="shared" si="17"/>
        <v>-29.310344827586203</v>
      </c>
    </row>
    <row r="89" spans="1:64" x14ac:dyDescent="0.2">
      <c r="A89" s="4" t="s">
        <v>88</v>
      </c>
      <c r="B89" s="11">
        <v>4</v>
      </c>
      <c r="C89" s="11">
        <v>16</v>
      </c>
      <c r="D89" s="11">
        <v>1.74</v>
      </c>
      <c r="E89" s="11">
        <v>59</v>
      </c>
      <c r="F89" s="11">
        <v>7</v>
      </c>
      <c r="G89" s="11">
        <v>1</v>
      </c>
      <c r="H89" s="11">
        <v>6</v>
      </c>
      <c r="I89" s="11">
        <v>2</v>
      </c>
      <c r="J89" s="11"/>
      <c r="K89" s="11"/>
      <c r="L89" s="11"/>
      <c r="M89" s="11"/>
      <c r="N89" s="14">
        <v>6.8659999999999997</v>
      </c>
      <c r="O89" s="14">
        <v>6.9260000000000002</v>
      </c>
      <c r="P89" s="14">
        <v>6.8780000000000001</v>
      </c>
      <c r="Q89" s="14">
        <v>6.883</v>
      </c>
      <c r="R89" s="14">
        <v>6.625</v>
      </c>
      <c r="S89" s="14">
        <v>6.8789999999999996</v>
      </c>
      <c r="T89" s="14">
        <v>6.8650000000000002</v>
      </c>
      <c r="U89" s="14">
        <v>6.7809999999999997</v>
      </c>
      <c r="V89" s="14">
        <v>6.8520000000000003</v>
      </c>
      <c r="W89" s="14">
        <v>6.7939999999999996</v>
      </c>
      <c r="X89" s="6">
        <v>3.9435025890000004</v>
      </c>
      <c r="Y89" s="7">
        <v>7.2375357513333345</v>
      </c>
      <c r="Z89" s="7">
        <v>4.5508131156666662</v>
      </c>
      <c r="AA89" s="7">
        <v>4.5945013826666674</v>
      </c>
      <c r="AB89" s="7">
        <v>39.952208969825428</v>
      </c>
      <c r="AC89" s="7">
        <v>30.122027033175478</v>
      </c>
      <c r="AD89" s="7">
        <v>59.981946353531512</v>
      </c>
      <c r="AE89" s="7">
        <v>99.020325362555667</v>
      </c>
      <c r="AF89" s="7">
        <v>5.0583259508333338</v>
      </c>
      <c r="AG89" s="7">
        <v>7.2519846253333338</v>
      </c>
      <c r="AH89" s="7">
        <v>5.5370061904999996</v>
      </c>
      <c r="AI89" s="7">
        <v>4.5526408780000001</v>
      </c>
      <c r="AJ89" s="7">
        <v>35.975080901566116</v>
      </c>
      <c r="AK89" s="7">
        <v>35.305587769610753</v>
      </c>
      <c r="AL89" s="7">
        <v>48.586562613129971</v>
      </c>
      <c r="AM89" s="7">
        <v>81.722351235579794</v>
      </c>
      <c r="AN89" s="34">
        <f t="shared" si="11"/>
        <v>0.2512681645276344</v>
      </c>
      <c r="AO89" s="34">
        <f t="shared" si="12"/>
        <v>0.27607536460117854</v>
      </c>
      <c r="AP89" s="23">
        <v>105.644925438809</v>
      </c>
      <c r="AQ89" s="23">
        <v>128.7264025257995</v>
      </c>
      <c r="AR89" s="23">
        <v>0.31514082346309091</v>
      </c>
      <c r="AS89" s="23">
        <v>0.46293099819921951</v>
      </c>
      <c r="AT89" s="23">
        <v>0.46671410864289697</v>
      </c>
      <c r="AU89" s="23">
        <v>0.81101093794655099</v>
      </c>
      <c r="AV89" s="23">
        <v>0.40205388490074351</v>
      </c>
      <c r="AW89" s="23">
        <v>0.27853285474494505</v>
      </c>
      <c r="AX89" s="23">
        <v>104.5</v>
      </c>
      <c r="AY89" s="23">
        <v>65.5</v>
      </c>
      <c r="AZ89" s="30">
        <f t="shared" si="18"/>
        <v>28.269877771679923</v>
      </c>
      <c r="BA89" s="30">
        <f t="shared" si="18"/>
        <v>0.19963803283924966</v>
      </c>
      <c r="BB89" s="30">
        <f t="shared" si="18"/>
        <v>21.670700373044479</v>
      </c>
      <c r="BC89" s="30">
        <f t="shared" si="18"/>
        <v>-0.91110005591882848</v>
      </c>
      <c r="BD89" s="30">
        <f t="shared" si="18"/>
        <v>-9.9547138213636792</v>
      </c>
      <c r="BE89" s="30">
        <f t="shared" si="18"/>
        <v>17.208538889916873</v>
      </c>
      <c r="BF89" s="30">
        <f t="shared" si="18"/>
        <v>-18.998022627071059</v>
      </c>
      <c r="BG89" s="30">
        <f t="shared" si="18"/>
        <v>-17.469114612217854</v>
      </c>
      <c r="BH89" s="32">
        <f t="shared" si="13"/>
        <v>21.848164491686457</v>
      </c>
      <c r="BI89" s="32">
        <f t="shared" si="14"/>
        <v>46.896550282523989</v>
      </c>
      <c r="BJ89" s="32">
        <f t="shared" si="15"/>
        <v>73.770392393920602</v>
      </c>
      <c r="BK89" s="32">
        <f t="shared" si="16"/>
        <v>-30.722506309394959</v>
      </c>
      <c r="BL89" s="32">
        <f t="shared" si="17"/>
        <v>-37.320574162679428</v>
      </c>
    </row>
    <row r="90" spans="1:64" x14ac:dyDescent="0.2">
      <c r="A90" s="4" t="s">
        <v>89</v>
      </c>
      <c r="B90" s="11">
        <v>4</v>
      </c>
      <c r="C90" s="11">
        <v>20</v>
      </c>
      <c r="D90" s="11">
        <v>1.83</v>
      </c>
      <c r="E90" s="11">
        <v>75</v>
      </c>
      <c r="F90" s="11">
        <v>3</v>
      </c>
      <c r="G90" s="11">
        <v>2</v>
      </c>
      <c r="H90" s="11">
        <v>6</v>
      </c>
      <c r="I90" s="11">
        <v>2</v>
      </c>
      <c r="J90" s="11"/>
      <c r="K90" s="11"/>
      <c r="L90" s="11"/>
      <c r="M90" s="11"/>
      <c r="N90" s="14">
        <v>7.3339999999999996</v>
      </c>
      <c r="O90" s="14">
        <v>7.5549999999999997</v>
      </c>
      <c r="P90" s="14">
        <v>7.4489999999999998</v>
      </c>
      <c r="Q90" s="14">
        <v>7.3639999999999999</v>
      </c>
      <c r="R90" s="14">
        <v>7.149</v>
      </c>
      <c r="S90" s="14">
        <v>7.0049999999999999</v>
      </c>
      <c r="T90" s="14">
        <v>6.8220000000000001</v>
      </c>
      <c r="U90" s="14">
        <v>6.7</v>
      </c>
      <c r="V90" s="14">
        <v>6.2270000000000003</v>
      </c>
      <c r="W90" s="14">
        <v>6.0229999999999997</v>
      </c>
      <c r="X90" s="6">
        <v>5.1909048888333338</v>
      </c>
      <c r="Y90" s="7">
        <v>8.4243651751666668</v>
      </c>
      <c r="Z90" s="7">
        <v>5.2830176501666664</v>
      </c>
      <c r="AA90" s="7">
        <v>4.816253025</v>
      </c>
      <c r="AB90" s="7">
        <v>36.918451977250001</v>
      </c>
      <c r="AC90" s="7">
        <v>33.212638624166658</v>
      </c>
      <c r="AD90" s="7">
        <v>25.876332378916665</v>
      </c>
      <c r="AE90" s="7">
        <v>53.238706863333334</v>
      </c>
      <c r="AF90" s="7">
        <v>3.7241514726666662</v>
      </c>
      <c r="AG90" s="7">
        <v>6.5156539591666682</v>
      </c>
      <c r="AH90" s="7">
        <v>5.176909709666667</v>
      </c>
      <c r="AI90" s="7">
        <v>4.4531993951666671</v>
      </c>
      <c r="AJ90" s="7">
        <v>29.9655829525</v>
      </c>
      <c r="AK90" s="7">
        <v>38.479431843166658</v>
      </c>
      <c r="AL90" s="7">
        <v>28.215174963916667</v>
      </c>
      <c r="AM90" s="7">
        <v>56.158684002499996</v>
      </c>
      <c r="AN90" s="34">
        <f t="shared" si="11"/>
        <v>0.46664265518728776</v>
      </c>
      <c r="AO90" s="34">
        <f t="shared" si="12"/>
        <v>0.35515245266223044</v>
      </c>
      <c r="AP90" s="23">
        <v>138.217706192457</v>
      </c>
      <c r="AQ90" s="23">
        <v>122.021070578691</v>
      </c>
      <c r="AR90" s="23">
        <v>0.48716802745743698</v>
      </c>
      <c r="AS90" s="23">
        <v>0.3470217912587345</v>
      </c>
      <c r="AT90" s="23">
        <v>0.926882672704476</v>
      </c>
      <c r="AU90" s="23">
        <v>0.64209984633954553</v>
      </c>
      <c r="AV90" s="23">
        <v>0.37146079761150502</v>
      </c>
      <c r="AW90" s="23">
        <v>0.277348200684713</v>
      </c>
      <c r="AX90" s="23">
        <v>69</v>
      </c>
      <c r="AY90" s="23">
        <v>69</v>
      </c>
      <c r="AZ90" s="30">
        <f t="shared" si="18"/>
        <v>-28.256218281362568</v>
      </c>
      <c r="BA90" s="30">
        <f t="shared" si="18"/>
        <v>-22.657033216300917</v>
      </c>
      <c r="BB90" s="30">
        <f t="shared" si="18"/>
        <v>-2.0084721938540548</v>
      </c>
      <c r="BC90" s="30">
        <f t="shared" si="18"/>
        <v>-7.5380929521104827</v>
      </c>
      <c r="BD90" s="30">
        <f t="shared" si="18"/>
        <v>-18.833045949582388</v>
      </c>
      <c r="BE90" s="30">
        <f t="shared" si="18"/>
        <v>15.857798227352223</v>
      </c>
      <c r="BF90" s="30">
        <f t="shared" si="18"/>
        <v>9.0385397387522648</v>
      </c>
      <c r="BG90" s="30">
        <f t="shared" si="18"/>
        <v>5.4846883239715085</v>
      </c>
      <c r="BH90" s="32">
        <f t="shared" si="13"/>
        <v>-11.718206053292114</v>
      </c>
      <c r="BI90" s="32">
        <f t="shared" si="14"/>
        <v>-28.767535696079072</v>
      </c>
      <c r="BJ90" s="32">
        <f t="shared" si="15"/>
        <v>-30.724797728064729</v>
      </c>
      <c r="BK90" s="32">
        <f t="shared" si="16"/>
        <v>-25.335808659200794</v>
      </c>
      <c r="BL90" s="32">
        <f t="shared" si="17"/>
        <v>0</v>
      </c>
    </row>
    <row r="91" spans="1:64" x14ac:dyDescent="0.2">
      <c r="A91" s="4" t="s">
        <v>90</v>
      </c>
      <c r="B91" s="11">
        <v>4</v>
      </c>
      <c r="C91" s="11">
        <v>20</v>
      </c>
      <c r="D91" s="11">
        <v>1.83</v>
      </c>
      <c r="E91" s="11">
        <v>75</v>
      </c>
      <c r="F91" s="11">
        <v>3</v>
      </c>
      <c r="G91" s="11">
        <v>2</v>
      </c>
      <c r="H91" s="11">
        <v>6</v>
      </c>
      <c r="I91" s="11">
        <v>2</v>
      </c>
      <c r="J91" s="11"/>
      <c r="K91" s="11"/>
      <c r="L91" s="11"/>
      <c r="M91" s="11"/>
      <c r="N91" s="14">
        <v>7.3339999999999996</v>
      </c>
      <c r="O91" s="14">
        <v>7.5549999999999997</v>
      </c>
      <c r="P91" s="14">
        <v>7.4489999999999998</v>
      </c>
      <c r="Q91" s="14">
        <v>7.3639999999999999</v>
      </c>
      <c r="R91" s="14">
        <v>7.149</v>
      </c>
      <c r="S91" s="14">
        <v>7.0049999999999999</v>
      </c>
      <c r="T91" s="14">
        <v>6.8220000000000001</v>
      </c>
      <c r="U91" s="14">
        <v>6.7</v>
      </c>
      <c r="V91" s="14">
        <v>6.2270000000000003</v>
      </c>
      <c r="W91" s="14">
        <v>6.0229999999999997</v>
      </c>
      <c r="X91" s="6">
        <v>5.1191529676666665</v>
      </c>
      <c r="Y91" s="7">
        <v>7.3242045066666668</v>
      </c>
      <c r="Z91" s="7">
        <v>4.0697063954999999</v>
      </c>
      <c r="AA91" s="7">
        <v>4.3321371971666665</v>
      </c>
      <c r="AB91" s="7">
        <v>40.274487527709098</v>
      </c>
      <c r="AC91" s="7">
        <v>44.631592868218817</v>
      </c>
      <c r="AD91" s="7">
        <v>31.727988326195327</v>
      </c>
      <c r="AE91" s="7">
        <v>59.730497052176844</v>
      </c>
      <c r="AF91" s="7">
        <v>4.3788002553333332</v>
      </c>
      <c r="AG91" s="7">
        <v>7.9351240253333337</v>
      </c>
      <c r="AH91" s="7">
        <v>4.2114989416666671</v>
      </c>
      <c r="AI91" s="7">
        <v>3.5112093823333335</v>
      </c>
      <c r="AJ91" s="7">
        <v>42.992970822746422</v>
      </c>
      <c r="AK91" s="7">
        <v>51.084610314190471</v>
      </c>
      <c r="AL91" s="7">
        <v>39.307814557127415</v>
      </c>
      <c r="AM91" s="7">
        <v>60.568683760756493</v>
      </c>
      <c r="AN91" s="34">
        <f t="shared" si="11"/>
        <v>0.44035812927679518</v>
      </c>
      <c r="AO91" s="34">
        <f t="shared" si="12"/>
        <v>0.43046133521731694</v>
      </c>
      <c r="AP91" s="23">
        <v>147.489753381366</v>
      </c>
      <c r="AQ91" s="23">
        <v>118.952333548555</v>
      </c>
      <c r="AR91" s="23">
        <v>0.264107787854998</v>
      </c>
      <c r="AS91" s="23">
        <v>0.24429945611770348</v>
      </c>
      <c r="AT91" s="23">
        <v>0.72350641536988503</v>
      </c>
      <c r="AU91" s="23">
        <v>0.4898627066611585</v>
      </c>
      <c r="AV91" s="23">
        <v>0.42845487299489199</v>
      </c>
      <c r="AW91" s="23">
        <v>0.34162072234444052</v>
      </c>
      <c r="AX91" s="23">
        <v>96</v>
      </c>
      <c r="AY91" s="23">
        <v>101</v>
      </c>
      <c r="AZ91" s="30">
        <f t="shared" si="18"/>
        <v>-14.462406515482376</v>
      </c>
      <c r="BA91" s="30">
        <f t="shared" si="18"/>
        <v>8.341104049055339</v>
      </c>
      <c r="BB91" s="30">
        <f t="shared" si="18"/>
        <v>3.484097681431062</v>
      </c>
      <c r="BC91" s="30">
        <f t="shared" si="18"/>
        <v>-18.949718752449524</v>
      </c>
      <c r="BD91" s="30">
        <f t="shared" si="18"/>
        <v>6.7498892274345881</v>
      </c>
      <c r="BE91" s="30">
        <f t="shared" si="18"/>
        <v>14.458407220699279</v>
      </c>
      <c r="BF91" s="30">
        <f t="shared" si="18"/>
        <v>23.890030949973646</v>
      </c>
      <c r="BG91" s="30">
        <f t="shared" si="18"/>
        <v>1.4032809870098033</v>
      </c>
      <c r="BH91" s="32">
        <f t="shared" si="13"/>
        <v>-19.348747406893722</v>
      </c>
      <c r="BI91" s="32">
        <f t="shared" si="14"/>
        <v>-7.5000937678406512</v>
      </c>
      <c r="BJ91" s="32">
        <f t="shared" si="15"/>
        <v>-32.293246299589292</v>
      </c>
      <c r="BK91" s="32">
        <f t="shared" si="16"/>
        <v>-20.26681364211878</v>
      </c>
      <c r="BL91" s="32">
        <f t="shared" si="17"/>
        <v>5.2083333333333339</v>
      </c>
    </row>
    <row r="92" spans="1:64" x14ac:dyDescent="0.2">
      <c r="A92" s="4" t="s">
        <v>91</v>
      </c>
      <c r="B92" s="11">
        <v>4</v>
      </c>
      <c r="C92" s="11">
        <v>19</v>
      </c>
      <c r="D92" s="11">
        <v>1.71</v>
      </c>
      <c r="E92" s="11">
        <v>70</v>
      </c>
      <c r="F92" s="11">
        <v>2</v>
      </c>
      <c r="G92" s="11">
        <v>2</v>
      </c>
      <c r="H92" s="11">
        <v>6</v>
      </c>
      <c r="I92" s="11">
        <v>1</v>
      </c>
      <c r="J92" s="11">
        <v>31</v>
      </c>
      <c r="K92" s="11">
        <v>0</v>
      </c>
      <c r="L92" s="11"/>
      <c r="M92" s="11">
        <v>3</v>
      </c>
      <c r="N92" s="14">
        <v>7.319</v>
      </c>
      <c r="O92" s="14">
        <v>7.2469999999999999</v>
      </c>
      <c r="P92" s="14">
        <v>7.1619999999999999</v>
      </c>
      <c r="Q92" s="14">
        <v>7.1509999999999998</v>
      </c>
      <c r="R92" s="14">
        <v>7.0460000000000003</v>
      </c>
      <c r="S92" s="14">
        <v>7.0629999999999997</v>
      </c>
      <c r="T92" s="14">
        <v>6.9809999999999999</v>
      </c>
      <c r="U92" s="14">
        <v>6.9710000000000001</v>
      </c>
      <c r="V92" s="14">
        <v>6.915</v>
      </c>
      <c r="W92" s="14">
        <v>6.8970000000000002</v>
      </c>
      <c r="X92" s="6">
        <v>4.3174340608333335</v>
      </c>
      <c r="Y92" s="7">
        <v>7.7518131403333328</v>
      </c>
      <c r="Z92" s="7">
        <v>5.251168019333333</v>
      </c>
      <c r="AA92" s="7">
        <v>5.4804722925</v>
      </c>
      <c r="AB92" s="7">
        <v>23.253465922833335</v>
      </c>
      <c r="AC92" s="7">
        <v>54.825940637500011</v>
      </c>
      <c r="AD92" s="7">
        <v>44.27722828666667</v>
      </c>
      <c r="AE92" s="7">
        <v>80.124337313333328</v>
      </c>
      <c r="AF92" s="7">
        <v>4.6036275666666668</v>
      </c>
      <c r="AG92" s="7">
        <v>7.5264367491666668</v>
      </c>
      <c r="AH92" s="7">
        <v>4.9090675966666666</v>
      </c>
      <c r="AI92" s="7">
        <v>4.6913629513333337</v>
      </c>
      <c r="AJ92" s="7">
        <v>17.011428957</v>
      </c>
      <c r="AK92" s="7">
        <v>49.066395088333337</v>
      </c>
      <c r="AL92" s="7">
        <v>38.359532209583335</v>
      </c>
      <c r="AM92" s="7">
        <v>53.947960634999987</v>
      </c>
      <c r="AN92" s="34">
        <f t="shared" si="11"/>
        <v>0.18692261476517411</v>
      </c>
      <c r="AO92" s="34">
        <f t="shared" si="12"/>
        <v>0.18429087859250901</v>
      </c>
      <c r="AP92" s="23">
        <v>131.05941120455799</v>
      </c>
      <c r="AQ92" s="23">
        <v>126.9422438957565</v>
      </c>
      <c r="AR92" s="23">
        <v>0.64052806566643095</v>
      </c>
      <c r="AS92" s="23">
        <v>0.593124902619246</v>
      </c>
      <c r="AT92" s="23">
        <v>0.83683779005573999</v>
      </c>
      <c r="AU92" s="23">
        <v>0.798325801640967</v>
      </c>
      <c r="AV92" s="23">
        <v>0.18007800170794899</v>
      </c>
      <c r="AW92" s="23">
        <v>0.32133970777594401</v>
      </c>
      <c r="AX92" s="23">
        <v>54</v>
      </c>
      <c r="AY92" s="23">
        <v>55</v>
      </c>
      <c r="AZ92" s="30">
        <f t="shared" si="18"/>
        <v>6.6287869554189189</v>
      </c>
      <c r="BA92" s="30">
        <f t="shared" si="18"/>
        <v>-2.9074022694640784</v>
      </c>
      <c r="BB92" s="30">
        <f t="shared" si="18"/>
        <v>-6.5147491264257447</v>
      </c>
      <c r="BC92" s="30">
        <f t="shared" si="18"/>
        <v>-14.398564558871296</v>
      </c>
      <c r="BD92" s="30">
        <f t="shared" si="18"/>
        <v>-26.843469212493076</v>
      </c>
      <c r="BE92" s="30">
        <f t="shared" si="18"/>
        <v>-10.505146801306758</v>
      </c>
      <c r="BF92" s="30">
        <f t="shared" si="18"/>
        <v>-13.365100540553366</v>
      </c>
      <c r="BG92" s="30">
        <f t="shared" si="18"/>
        <v>-32.669695071509047</v>
      </c>
      <c r="BH92" s="32">
        <f t="shared" si="13"/>
        <v>-3.1414510953169135</v>
      </c>
      <c r="BI92" s="32">
        <f t="shared" si="14"/>
        <v>-7.4006379404881821</v>
      </c>
      <c r="BJ92" s="32">
        <f t="shared" si="15"/>
        <v>-4.6020852395071437</v>
      </c>
      <c r="BK92" s="32">
        <f t="shared" si="16"/>
        <v>78.444732131742356</v>
      </c>
      <c r="BL92" s="32">
        <f t="shared" si="17"/>
        <v>1.8518518518518516</v>
      </c>
    </row>
    <row r="93" spans="1:64" x14ac:dyDescent="0.2">
      <c r="A93" s="4" t="s">
        <v>92</v>
      </c>
      <c r="B93" s="11">
        <v>4</v>
      </c>
      <c r="C93" s="11">
        <v>19</v>
      </c>
      <c r="D93" s="11">
        <v>1.71</v>
      </c>
      <c r="E93" s="11">
        <v>70</v>
      </c>
      <c r="F93" s="11">
        <v>2</v>
      </c>
      <c r="G93" s="11">
        <v>2</v>
      </c>
      <c r="H93" s="11">
        <v>6</v>
      </c>
      <c r="I93" s="11">
        <v>2</v>
      </c>
      <c r="J93" s="11"/>
      <c r="K93" s="11"/>
      <c r="L93" s="11"/>
      <c r="M93" s="11"/>
      <c r="N93" s="14">
        <v>7.319</v>
      </c>
      <c r="O93" s="14">
        <v>7.2469999999999999</v>
      </c>
      <c r="P93" s="14">
        <v>7.1619999999999999</v>
      </c>
      <c r="Q93" s="14">
        <v>7.1509999999999998</v>
      </c>
      <c r="R93" s="14">
        <v>7.0460000000000003</v>
      </c>
      <c r="S93" s="14">
        <v>7.0629999999999997</v>
      </c>
      <c r="T93" s="14">
        <v>6.9809999999999999</v>
      </c>
      <c r="U93" s="14">
        <v>6.9710000000000001</v>
      </c>
      <c r="V93" s="14">
        <v>6.915</v>
      </c>
      <c r="W93" s="14">
        <v>6.8970000000000002</v>
      </c>
      <c r="X93" s="6">
        <v>5.0830614983333335</v>
      </c>
      <c r="Y93" s="7">
        <v>7.1428227753333342</v>
      </c>
      <c r="Z93" s="7">
        <v>5.508184566333334</v>
      </c>
      <c r="AA93" s="7">
        <v>5.1184204528333339</v>
      </c>
      <c r="AB93" s="7">
        <v>8.5976293736478144</v>
      </c>
      <c r="AC93" s="7">
        <v>75.986454558769935</v>
      </c>
      <c r="AD93" s="7">
        <v>44.804639446245616</v>
      </c>
      <c r="AE93" s="7">
        <v>81.29479763480434</v>
      </c>
      <c r="AF93" s="7">
        <v>4.2132838570000004</v>
      </c>
      <c r="AG93" s="7">
        <v>7.3729066146666682</v>
      </c>
      <c r="AH93" s="7">
        <v>5.462518030666665</v>
      </c>
      <c r="AI93" s="7">
        <v>4.5122678308333333</v>
      </c>
      <c r="AJ93" s="7">
        <v>15.586695936623268</v>
      </c>
      <c r="AK93" s="7">
        <v>54.875062931295332</v>
      </c>
      <c r="AL93" s="7">
        <v>45.743373120736862</v>
      </c>
      <c r="AM93" s="7">
        <v>32.370686705094911</v>
      </c>
      <c r="AN93" s="34">
        <f t="shared" si="11"/>
        <v>6.8181346187308672E-2</v>
      </c>
      <c r="AO93" s="34">
        <f t="shared" si="12"/>
        <v>0.19953765008983512</v>
      </c>
      <c r="AP93" s="23">
        <v>130.48586326331599</v>
      </c>
      <c r="AQ93" s="23">
        <v>145.0631328934065</v>
      </c>
      <c r="AR93" s="23">
        <v>0.70686913771544202</v>
      </c>
      <c r="AS93" s="23">
        <v>0.70621804101702301</v>
      </c>
      <c r="AT93" s="23">
        <v>0.918759994892277</v>
      </c>
      <c r="AU93" s="23">
        <v>1.030077669553805</v>
      </c>
      <c r="AV93" s="23">
        <v>0.22437655334411599</v>
      </c>
      <c r="AW93" s="23">
        <v>0.33371773518336001</v>
      </c>
      <c r="AX93" s="23">
        <v>54</v>
      </c>
      <c r="AY93" s="23">
        <v>56.5</v>
      </c>
      <c r="AZ93" s="30">
        <f t="shared" si="18"/>
        <v>-17.111294868624377</v>
      </c>
      <c r="BA93" s="30">
        <f t="shared" si="18"/>
        <v>3.2211892492684262</v>
      </c>
      <c r="BB93" s="30">
        <f t="shared" si="18"/>
        <v>-0.82906691155173329</v>
      </c>
      <c r="BC93" s="30">
        <f t="shared" si="18"/>
        <v>-11.842571894703591</v>
      </c>
      <c r="BD93" s="30">
        <f t="shared" si="18"/>
        <v>81.290623952659672</v>
      </c>
      <c r="BE93" s="30">
        <f t="shared" si="18"/>
        <v>-27.783098645754677</v>
      </c>
      <c r="BF93" s="30">
        <f t="shared" si="18"/>
        <v>2.0951706923509383</v>
      </c>
      <c r="BG93" s="30">
        <f t="shared" si="18"/>
        <v>-60.18110918916144</v>
      </c>
      <c r="BH93" s="32">
        <f t="shared" si="13"/>
        <v>11.171531739552568</v>
      </c>
      <c r="BI93" s="32">
        <f t="shared" si="14"/>
        <v>-9.2109934311648101E-2</v>
      </c>
      <c r="BJ93" s="32">
        <f t="shared" si="15"/>
        <v>12.11607767865206</v>
      </c>
      <c r="BK93" s="32">
        <f t="shared" si="16"/>
        <v>48.73110858047297</v>
      </c>
      <c r="BL93" s="32">
        <f t="shared" si="17"/>
        <v>4.6296296296296298</v>
      </c>
    </row>
    <row r="94" spans="1:64" x14ac:dyDescent="0.2">
      <c r="A94" s="4" t="s">
        <v>93</v>
      </c>
      <c r="B94" s="11">
        <v>4</v>
      </c>
      <c r="C94" s="11">
        <v>21</v>
      </c>
      <c r="D94" s="11">
        <v>1.7</v>
      </c>
      <c r="E94" s="11">
        <v>65</v>
      </c>
      <c r="F94" s="11">
        <v>5</v>
      </c>
      <c r="G94" s="11">
        <v>2</v>
      </c>
      <c r="H94" s="11">
        <v>6</v>
      </c>
      <c r="I94" s="11">
        <v>2</v>
      </c>
      <c r="J94" s="11"/>
      <c r="K94" s="11"/>
      <c r="L94" s="11"/>
      <c r="M94" s="11"/>
      <c r="N94" s="14">
        <v>7.1280000000000001</v>
      </c>
      <c r="O94" s="14">
        <v>7.1479999999999997</v>
      </c>
      <c r="P94" s="14">
        <v>7.1109999999999998</v>
      </c>
      <c r="Q94" s="14">
        <v>7.0140000000000002</v>
      </c>
      <c r="R94" s="14">
        <v>6.8239999999999998</v>
      </c>
      <c r="S94" s="14">
        <v>7.07</v>
      </c>
      <c r="T94" s="14">
        <v>6.7960000000000003</v>
      </c>
      <c r="U94" s="14">
        <v>6.8490000000000002</v>
      </c>
      <c r="V94" s="14">
        <v>6.67</v>
      </c>
      <c r="W94" s="14">
        <v>6.5179999999999998</v>
      </c>
      <c r="X94" s="6">
        <v>4.1730969636666675</v>
      </c>
      <c r="Y94" s="7">
        <v>6.6315864400000004</v>
      </c>
      <c r="Z94" s="7">
        <v>4.4971961841666666</v>
      </c>
      <c r="AA94" s="7">
        <v>4.9230867338333333</v>
      </c>
      <c r="AB94" s="7">
        <v>31.152796431999999</v>
      </c>
      <c r="AC94" s="7">
        <v>38.452084155833333</v>
      </c>
      <c r="AD94" s="7">
        <v>41.961520103333328</v>
      </c>
      <c r="AE94" s="7">
        <v>49.160972141666662</v>
      </c>
      <c r="AF94" s="7">
        <v>4.2888519498333331</v>
      </c>
      <c r="AG94" s="7">
        <v>5.9661558441666678</v>
      </c>
      <c r="AH94" s="7">
        <v>4.0232875606666667</v>
      </c>
      <c r="AI94" s="7">
        <v>4.7928374913333336</v>
      </c>
      <c r="AJ94" s="7">
        <v>30.560891358333333</v>
      </c>
      <c r="AK94" s="7">
        <v>56.206321687166664</v>
      </c>
      <c r="AL94" s="7">
        <v>44.06449570583333</v>
      </c>
      <c r="AM94" s="7">
        <v>62.116132504166671</v>
      </c>
      <c r="AN94" s="34">
        <f t="shared" si="11"/>
        <v>0.34187823076919183</v>
      </c>
      <c r="AO94" s="34">
        <f t="shared" si="12"/>
        <v>0.28781983939566796</v>
      </c>
      <c r="AP94" s="23">
        <v>143.90876050317598</v>
      </c>
      <c r="AQ94" s="23">
        <v>127.93537248084399</v>
      </c>
      <c r="AR94" s="23">
        <v>0.40696894040614051</v>
      </c>
      <c r="AS94" s="23">
        <v>9.0102664193215859E-2</v>
      </c>
      <c r="AT94" s="23">
        <v>0.80386918219934045</v>
      </c>
      <c r="AU94" s="23">
        <v>0.33720861481882147</v>
      </c>
      <c r="AV94" s="23">
        <v>0.4086443370080885</v>
      </c>
      <c r="AW94" s="23">
        <v>0.48841128179146548</v>
      </c>
      <c r="AX94" s="23">
        <v>88</v>
      </c>
      <c r="AY94" s="23">
        <v>137.5</v>
      </c>
      <c r="AZ94" s="30">
        <f t="shared" si="18"/>
        <v>2.7738388821178535</v>
      </c>
      <c r="BA94" s="30">
        <f t="shared" si="18"/>
        <v>-10.034259552429699</v>
      </c>
      <c r="BB94" s="30">
        <f t="shared" si="18"/>
        <v>-10.537868576169652</v>
      </c>
      <c r="BC94" s="30">
        <f t="shared" si="18"/>
        <v>-2.6456824659390445</v>
      </c>
      <c r="BD94" s="30">
        <f t="shared" si="18"/>
        <v>-1.9000062320526201</v>
      </c>
      <c r="BE94" s="30">
        <f t="shared" si="18"/>
        <v>46.172367301032089</v>
      </c>
      <c r="BF94" s="30">
        <f t="shared" si="18"/>
        <v>5.0116764057195038</v>
      </c>
      <c r="BG94" s="30">
        <f t="shared" si="18"/>
        <v>26.352530875848544</v>
      </c>
      <c r="BH94" s="32">
        <f t="shared" si="13"/>
        <v>-11.099663402339891</v>
      </c>
      <c r="BI94" s="32">
        <f t="shared" si="14"/>
        <v>-77.860063693485642</v>
      </c>
      <c r="BJ94" s="32">
        <f t="shared" si="15"/>
        <v>-58.051804661022352</v>
      </c>
      <c r="BK94" s="32">
        <f t="shared" si="16"/>
        <v>19.519894822817065</v>
      </c>
      <c r="BL94" s="32">
        <f t="shared" si="17"/>
        <v>56.25</v>
      </c>
    </row>
    <row r="95" spans="1:64" x14ac:dyDescent="0.2">
      <c r="A95" s="4" t="s">
        <v>94</v>
      </c>
      <c r="B95" s="11">
        <v>4</v>
      </c>
      <c r="C95" s="11">
        <v>21</v>
      </c>
      <c r="D95" s="11">
        <v>1.7</v>
      </c>
      <c r="E95" s="11">
        <v>65</v>
      </c>
      <c r="F95" s="11">
        <v>5</v>
      </c>
      <c r="G95" s="11">
        <v>2</v>
      </c>
      <c r="H95" s="11">
        <v>6</v>
      </c>
      <c r="I95" s="11">
        <v>2</v>
      </c>
      <c r="J95" s="11"/>
      <c r="K95" s="11"/>
      <c r="L95" s="11"/>
      <c r="M95" s="11"/>
      <c r="N95" s="14">
        <v>7.1280000000000001</v>
      </c>
      <c r="O95" s="14">
        <v>7.1479999999999997</v>
      </c>
      <c r="P95" s="14">
        <v>7.1109999999999998</v>
      </c>
      <c r="Q95" s="14">
        <v>7.0140000000000002</v>
      </c>
      <c r="R95" s="14">
        <v>6.8239999999999998</v>
      </c>
      <c r="S95" s="14">
        <v>7.07</v>
      </c>
      <c r="T95" s="14">
        <v>6.7960000000000003</v>
      </c>
      <c r="U95" s="14">
        <v>6.8490000000000002</v>
      </c>
      <c r="V95" s="14">
        <v>6.67</v>
      </c>
      <c r="W95" s="14">
        <v>6.5179999999999998</v>
      </c>
      <c r="X95" s="6">
        <v>5.1403664664999988</v>
      </c>
      <c r="Y95" s="7">
        <v>5.7214632948333346</v>
      </c>
      <c r="Z95" s="7">
        <v>4.4486417688333333</v>
      </c>
      <c r="AA95" s="7">
        <v>4.529473170166666</v>
      </c>
      <c r="AB95" s="7">
        <v>38.54217397196129</v>
      </c>
      <c r="AC95" s="7">
        <v>31.516895294803174</v>
      </c>
      <c r="AD95" s="7">
        <v>42.881286384635153</v>
      </c>
      <c r="AE95" s="7">
        <v>77.464307569362546</v>
      </c>
      <c r="AF95" s="7">
        <v>4.9125457736666664</v>
      </c>
      <c r="AG95" s="7">
        <v>7.0027838570000007</v>
      </c>
      <c r="AH95" s="7">
        <v>4.3095829148333333</v>
      </c>
      <c r="AI95" s="7">
        <v>3.9916461365</v>
      </c>
      <c r="AJ95" s="7">
        <v>32.542013422633133</v>
      </c>
      <c r="AK95" s="7">
        <v>64.020182681457712</v>
      </c>
      <c r="AL95" s="7">
        <v>43.576118892872792</v>
      </c>
      <c r="AM95" s="7">
        <v>97.246323825357663</v>
      </c>
      <c r="AN95" s="34">
        <f t="shared" si="11"/>
        <v>0.32026244339858506</v>
      </c>
      <c r="AO95" s="34">
        <f t="shared" si="12"/>
        <v>0.2310854207219368</v>
      </c>
      <c r="AP95" s="23">
        <v>146.33997068397051</v>
      </c>
      <c r="AQ95" s="23">
        <v>133.357864780608</v>
      </c>
      <c r="AR95" s="23">
        <v>0.38843795002888698</v>
      </c>
      <c r="AS95" s="23">
        <v>9.4261231540255203E-2</v>
      </c>
      <c r="AT95" s="23">
        <v>0.86639272621843499</v>
      </c>
      <c r="AU95" s="23">
        <v>0.354729312331584</v>
      </c>
      <c r="AV95" s="23">
        <v>0.5564379962439735</v>
      </c>
      <c r="AW95" s="23">
        <v>0.63710065486796896</v>
      </c>
      <c r="AX95" s="23">
        <v>89</v>
      </c>
      <c r="AY95" s="23">
        <v>164.5</v>
      </c>
      <c r="AZ95" s="30">
        <f t="shared" si="18"/>
        <v>-4.4319932113410623</v>
      </c>
      <c r="BA95" s="30">
        <f t="shared" si="18"/>
        <v>22.394980027639779</v>
      </c>
      <c r="BB95" s="30">
        <f t="shared" si="18"/>
        <v>-3.1258721476345905</v>
      </c>
      <c r="BC95" s="30">
        <f t="shared" si="18"/>
        <v>-11.873942365064858</v>
      </c>
      <c r="BD95" s="30">
        <f t="shared" si="18"/>
        <v>-15.567779216847399</v>
      </c>
      <c r="BE95" s="30">
        <f t="shared" si="18"/>
        <v>103.1297248114855</v>
      </c>
      <c r="BF95" s="30">
        <f t="shared" si="18"/>
        <v>1.6203630227068115</v>
      </c>
      <c r="BG95" s="30">
        <f t="shared" si="18"/>
        <v>25.536943240965581</v>
      </c>
      <c r="BH95" s="32">
        <f t="shared" si="13"/>
        <v>-8.8711961897259819</v>
      </c>
      <c r="BI95" s="32">
        <f t="shared" si="14"/>
        <v>-75.733258932798591</v>
      </c>
      <c r="BJ95" s="32">
        <f t="shared" si="15"/>
        <v>-59.056753179371725</v>
      </c>
      <c r="BK95" s="32">
        <f t="shared" si="16"/>
        <v>14.496252802374848</v>
      </c>
      <c r="BL95" s="32">
        <f t="shared" si="17"/>
        <v>84.831460674157299</v>
      </c>
    </row>
    <row r="96" spans="1:64" x14ac:dyDescent="0.2">
      <c r="A96" s="4" t="s">
        <v>95</v>
      </c>
      <c r="B96" s="11">
        <v>4</v>
      </c>
      <c r="C96" s="11">
        <v>28</v>
      </c>
      <c r="D96" s="11">
        <v>1.77</v>
      </c>
      <c r="E96" s="11">
        <v>74</v>
      </c>
      <c r="F96" s="11">
        <v>7</v>
      </c>
      <c r="G96" s="11">
        <v>2</v>
      </c>
      <c r="H96" s="11">
        <v>6</v>
      </c>
      <c r="I96" s="11">
        <v>2</v>
      </c>
      <c r="J96" s="11"/>
      <c r="K96" s="11"/>
      <c r="L96" s="11"/>
      <c r="M96" s="11"/>
      <c r="N96" s="14">
        <v>7.0449999999999999</v>
      </c>
      <c r="O96" s="14">
        <v>6.9880000000000004</v>
      </c>
      <c r="P96" s="14">
        <v>6.9290000000000003</v>
      </c>
      <c r="Q96" s="14">
        <v>6.9180000000000001</v>
      </c>
      <c r="R96" s="14">
        <v>6.8479999999999999</v>
      </c>
      <c r="S96" s="14">
        <v>6.734</v>
      </c>
      <c r="T96" s="14">
        <v>6.6280000000000001</v>
      </c>
      <c r="U96" s="14">
        <v>6.6970000000000001</v>
      </c>
      <c r="V96" s="14">
        <v>6.6150000000000002</v>
      </c>
      <c r="W96" s="14">
        <v>6.5750000000000002</v>
      </c>
      <c r="X96" s="6">
        <v>4.089931919333333</v>
      </c>
      <c r="Y96" s="7">
        <v>6.2142581743333327</v>
      </c>
      <c r="Z96" s="7">
        <v>4.4893910114999995</v>
      </c>
      <c r="AA96" s="7">
        <v>3.9552649781666669</v>
      </c>
      <c r="AB96" s="7">
        <v>39.860343984583331</v>
      </c>
      <c r="AC96" s="7">
        <v>37.842272177166663</v>
      </c>
      <c r="AD96" s="7">
        <v>20.346315916916666</v>
      </c>
      <c r="AE96" s="7">
        <v>63.207540485833334</v>
      </c>
      <c r="AF96" s="7">
        <v>3.2210282422666667</v>
      </c>
      <c r="AG96" s="7">
        <v>7.0337628928333329</v>
      </c>
      <c r="AH96" s="7">
        <v>4.8274836291666663</v>
      </c>
      <c r="AI96" s="7">
        <v>3.4636480692166667</v>
      </c>
      <c r="AJ96" s="7">
        <v>38.0637098025</v>
      </c>
      <c r="AK96" s="7">
        <v>42.861284375833336</v>
      </c>
      <c r="AL96" s="7">
        <v>25.533140766000002</v>
      </c>
      <c r="AM96" s="7">
        <v>69.284948561666667</v>
      </c>
      <c r="AN96" s="34">
        <f t="shared" si="11"/>
        <v>0.47706169051547703</v>
      </c>
      <c r="AO96" s="34">
        <f t="shared" si="12"/>
        <v>0.40143932526378712</v>
      </c>
      <c r="AP96" s="23">
        <v>151.73353926723399</v>
      </c>
      <c r="AQ96" s="23">
        <v>134.84015056265952</v>
      </c>
      <c r="AR96" s="23">
        <v>0.71363526174161296</v>
      </c>
      <c r="AS96" s="23">
        <v>0.52320703820045145</v>
      </c>
      <c r="AT96" s="23">
        <v>1.017474328207485</v>
      </c>
      <c r="AU96" s="23">
        <v>0.75769701897229891</v>
      </c>
      <c r="AV96" s="23">
        <v>0.29081293982092299</v>
      </c>
      <c r="AW96" s="23">
        <v>0.29947530477033846</v>
      </c>
      <c r="AX96" s="23">
        <v>56</v>
      </c>
      <c r="AY96" s="23">
        <v>56.5</v>
      </c>
      <c r="AZ96" s="30">
        <f t="shared" si="18"/>
        <v>-21.244942316993367</v>
      </c>
      <c r="BA96" s="30">
        <f t="shared" si="18"/>
        <v>13.187490694943921</v>
      </c>
      <c r="BB96" s="30">
        <f t="shared" si="18"/>
        <v>7.5309238335580604</v>
      </c>
      <c r="BC96" s="30">
        <f t="shared" si="18"/>
        <v>-12.429430434212604</v>
      </c>
      <c r="BD96" s="30">
        <f t="shared" si="18"/>
        <v>-4.5073223221009071</v>
      </c>
      <c r="BE96" s="30">
        <f t="shared" si="18"/>
        <v>13.262977907798708</v>
      </c>
      <c r="BF96" s="30">
        <f t="shared" si="18"/>
        <v>25.492697893139578</v>
      </c>
      <c r="BG96" s="30">
        <f t="shared" si="18"/>
        <v>9.615004838220937</v>
      </c>
      <c r="BH96" s="32">
        <f t="shared" si="13"/>
        <v>-11.133589044424609</v>
      </c>
      <c r="BI96" s="32">
        <f t="shared" si="14"/>
        <v>-26.684250870174932</v>
      </c>
      <c r="BJ96" s="32">
        <f t="shared" si="15"/>
        <v>-25.531583651141698</v>
      </c>
      <c r="BK96" s="32">
        <f t="shared" si="16"/>
        <v>2.9786724602934056</v>
      </c>
      <c r="BL96" s="32">
        <f t="shared" si="17"/>
        <v>0.89285714285714279</v>
      </c>
    </row>
    <row r="97" spans="1:64" x14ac:dyDescent="0.2">
      <c r="A97" s="4" t="s">
        <v>96</v>
      </c>
      <c r="B97" s="11">
        <v>4</v>
      </c>
      <c r="C97" s="11">
        <v>28</v>
      </c>
      <c r="D97" s="11">
        <v>1.77</v>
      </c>
      <c r="E97" s="11">
        <v>74</v>
      </c>
      <c r="F97" s="11">
        <v>7</v>
      </c>
      <c r="G97" s="11">
        <v>2</v>
      </c>
      <c r="H97" s="11">
        <v>6</v>
      </c>
      <c r="I97" s="11">
        <v>1</v>
      </c>
      <c r="J97" s="11">
        <v>14</v>
      </c>
      <c r="K97" s="11">
        <v>0</v>
      </c>
      <c r="L97" s="11"/>
      <c r="M97" s="11">
        <v>0</v>
      </c>
      <c r="N97" s="14">
        <v>7.0449999999999999</v>
      </c>
      <c r="O97" s="14">
        <v>6.9880000000000004</v>
      </c>
      <c r="P97" s="14">
        <v>6.9290000000000003</v>
      </c>
      <c r="Q97" s="14">
        <v>6.9180000000000001</v>
      </c>
      <c r="R97" s="14">
        <v>6.8479999999999999</v>
      </c>
      <c r="S97" s="14">
        <v>6.734</v>
      </c>
      <c r="T97" s="14">
        <v>6.6280000000000001</v>
      </c>
      <c r="U97" s="14">
        <v>6.6970000000000001</v>
      </c>
      <c r="V97" s="14">
        <v>6.6150000000000002</v>
      </c>
      <c r="W97" s="14">
        <v>6.5750000000000002</v>
      </c>
      <c r="X97" s="6">
        <v>4.0491609488333333</v>
      </c>
      <c r="Y97" s="7">
        <v>6.2890187811666678</v>
      </c>
      <c r="Z97" s="7">
        <v>5.3080280991666662</v>
      </c>
      <c r="AA97" s="7">
        <v>4.8543300153333329</v>
      </c>
      <c r="AB97" s="7">
        <v>26.652143229519432</v>
      </c>
      <c r="AC97" s="7">
        <v>60.406902809349063</v>
      </c>
      <c r="AD97" s="7">
        <v>51.637527861137961</v>
      </c>
      <c r="AE97" s="7">
        <v>106.17281420151549</v>
      </c>
      <c r="AF97" s="7">
        <v>3.5301517360666672</v>
      </c>
      <c r="AG97" s="7">
        <v>6.1452602025000003</v>
      </c>
      <c r="AH97" s="7">
        <v>6.0009877439999997</v>
      </c>
      <c r="AI97" s="7">
        <v>3.9856805619999998</v>
      </c>
      <c r="AJ97" s="7">
        <v>43.863665656441</v>
      </c>
      <c r="AK97" s="7">
        <v>56.339617570029972</v>
      </c>
      <c r="AL97" s="7">
        <v>53.195443762491479</v>
      </c>
      <c r="AM97" s="7">
        <v>76.897495491162303</v>
      </c>
      <c r="AN97" s="34">
        <f t="shared" si="11"/>
        <v>0.16888717736216594</v>
      </c>
      <c r="AO97" s="34">
        <f t="shared" si="12"/>
        <v>0.33717176280348393</v>
      </c>
      <c r="AP97" s="23">
        <v>158.64641125621449</v>
      </c>
      <c r="AQ97" s="23">
        <v>144.73424675280597</v>
      </c>
      <c r="AR97" s="23">
        <v>0.59813621848587206</v>
      </c>
      <c r="AS97" s="23">
        <v>0.34907706642849601</v>
      </c>
      <c r="AT97" s="23">
        <v>1.0145304823496435</v>
      </c>
      <c r="AU97" s="23">
        <v>0.6646817330213125</v>
      </c>
      <c r="AV97" s="23">
        <v>0.32156974745482503</v>
      </c>
      <c r="AW97" s="23">
        <v>0.34556799031658503</v>
      </c>
      <c r="AX97" s="23">
        <v>64</v>
      </c>
      <c r="AY97" s="23">
        <v>84.5</v>
      </c>
      <c r="AZ97" s="30">
        <f t="shared" si="18"/>
        <v>-12.817697773070885</v>
      </c>
      <c r="BA97" s="30">
        <f t="shared" si="18"/>
        <v>-2.2858665821951809</v>
      </c>
      <c r="BB97" s="30">
        <f t="shared" si="18"/>
        <v>13.054935503113194</v>
      </c>
      <c r="BC97" s="30">
        <f t="shared" si="18"/>
        <v>-17.894322194608463</v>
      </c>
      <c r="BD97" s="30">
        <f t="shared" si="18"/>
        <v>64.578380352760519</v>
      </c>
      <c r="BE97" s="30">
        <f t="shared" si="18"/>
        <v>-6.7331464620126233</v>
      </c>
      <c r="BF97" s="30">
        <f t="shared" si="18"/>
        <v>3.0170226304075141</v>
      </c>
      <c r="BG97" s="30">
        <f t="shared" si="18"/>
        <v>-27.573271868624271</v>
      </c>
      <c r="BH97" s="32">
        <f t="shared" si="13"/>
        <v>-8.7692903944359184</v>
      </c>
      <c r="BI97" s="32">
        <f t="shared" si="14"/>
        <v>-41.639202636457433</v>
      </c>
      <c r="BJ97" s="32">
        <f t="shared" si="15"/>
        <v>-34.483808561186294</v>
      </c>
      <c r="BK97" s="32">
        <f t="shared" si="16"/>
        <v>7.462842214388135</v>
      </c>
      <c r="BL97" s="32">
        <f t="shared" si="17"/>
        <v>32.03125</v>
      </c>
    </row>
    <row r="98" spans="1:64" x14ac:dyDescent="0.2">
      <c r="A98" s="4" t="s">
        <v>97</v>
      </c>
      <c r="B98" s="11">
        <v>5</v>
      </c>
      <c r="C98" s="11">
        <v>34</v>
      </c>
      <c r="D98" s="11">
        <v>1.77</v>
      </c>
      <c r="E98" s="11">
        <v>67</v>
      </c>
      <c r="F98" s="11">
        <v>7</v>
      </c>
      <c r="G98" s="11">
        <v>1</v>
      </c>
      <c r="H98" s="11">
        <v>6</v>
      </c>
      <c r="I98" s="11">
        <v>2</v>
      </c>
      <c r="J98" s="11"/>
      <c r="K98" s="11"/>
      <c r="L98" s="11"/>
      <c r="M98" s="11"/>
      <c r="N98" s="14">
        <v>6.8019999999999996</v>
      </c>
      <c r="O98" s="14">
        <v>7.2130000000000001</v>
      </c>
      <c r="P98" s="14">
        <v>6.8419999999999996</v>
      </c>
      <c r="Q98" s="14">
        <v>7.01</v>
      </c>
      <c r="R98" s="14">
        <v>6.944</v>
      </c>
      <c r="S98" s="14">
        <v>7.1529999999999996</v>
      </c>
      <c r="T98" s="14">
        <v>7.0119999999999996</v>
      </c>
      <c r="U98" s="14">
        <v>6.9530000000000003</v>
      </c>
      <c r="V98" s="14">
        <v>6.93</v>
      </c>
      <c r="W98" s="14">
        <v>7.03</v>
      </c>
      <c r="X98" s="6">
        <v>5.6754796975000001</v>
      </c>
      <c r="Y98" s="7">
        <v>6.7222227164999993</v>
      </c>
      <c r="Z98" s="7">
        <v>4.8406114535000002</v>
      </c>
      <c r="AA98" s="7">
        <v>5.5477350963333336</v>
      </c>
      <c r="AB98" s="7">
        <v>25.164101349848863</v>
      </c>
      <c r="AC98" s="7">
        <v>44.684284157209134</v>
      </c>
      <c r="AD98" s="7">
        <v>21.876050870718206</v>
      </c>
      <c r="AE98" s="7">
        <v>48.891445305297296</v>
      </c>
      <c r="AF98" s="7">
        <v>4.2875590510000006</v>
      </c>
      <c r="AG98" s="7">
        <v>5.9494854691666665</v>
      </c>
      <c r="AH98" s="7">
        <v>5.3211336291666669</v>
      </c>
      <c r="AI98" s="7">
        <v>4.9976129146666661</v>
      </c>
      <c r="AJ98" s="7">
        <v>21.7028180595</v>
      </c>
      <c r="AK98" s="7">
        <v>46.135808947328336</v>
      </c>
      <c r="AL98" s="7">
        <v>22.752799888799458</v>
      </c>
      <c r="AM98" s="7">
        <v>52.929267234161209</v>
      </c>
      <c r="AN98" s="34">
        <f t="shared" si="11"/>
        <v>0.35558840865670577</v>
      </c>
      <c r="AO98" s="34">
        <f t="shared" si="12"/>
        <v>0.28676301909459517</v>
      </c>
      <c r="AP98" s="23">
        <v>140.77942831569101</v>
      </c>
      <c r="AQ98" s="23">
        <v>99.719259561461698</v>
      </c>
      <c r="AR98" s="23">
        <v>0.35618344319183198</v>
      </c>
      <c r="AS98" s="23">
        <v>0.26686980659472398</v>
      </c>
      <c r="AT98" s="23">
        <v>0.79647446264154298</v>
      </c>
      <c r="AU98" s="23">
        <v>0.63214420417307804</v>
      </c>
      <c r="AV98" s="23">
        <v>0.49037201868668501</v>
      </c>
      <c r="AW98" s="23">
        <v>0.29355862829164397</v>
      </c>
      <c r="AX98" s="23">
        <v>84</v>
      </c>
      <c r="AY98" s="23">
        <v>88</v>
      </c>
      <c r="AZ98" s="30">
        <f t="shared" si="18"/>
        <v>-24.454684369875672</v>
      </c>
      <c r="BA98" s="30">
        <f t="shared" si="18"/>
        <v>-11.495263991129217</v>
      </c>
      <c r="BB98" s="30">
        <f t="shared" si="18"/>
        <v>9.9268900278956593</v>
      </c>
      <c r="BC98" s="30">
        <f t="shared" si="18"/>
        <v>-9.9161580737742856</v>
      </c>
      <c r="BD98" s="30">
        <f t="shared" si="18"/>
        <v>-13.754845612118993</v>
      </c>
      <c r="BE98" s="30">
        <f t="shared" si="18"/>
        <v>3.2484011269206374</v>
      </c>
      <c r="BF98" s="30">
        <f t="shared" si="18"/>
        <v>4.0078029771580432</v>
      </c>
      <c r="BG98" s="30">
        <f t="shared" si="18"/>
        <v>8.2587493653545625</v>
      </c>
      <c r="BH98" s="32">
        <f t="shared" si="13"/>
        <v>-29.166313036982849</v>
      </c>
      <c r="BI98" s="32">
        <f t="shared" si="14"/>
        <v>-25.075179182039015</v>
      </c>
      <c r="BJ98" s="32">
        <f t="shared" si="15"/>
        <v>-20.632206828509773</v>
      </c>
      <c r="BK98" s="32">
        <f t="shared" si="16"/>
        <v>-40.135526272919677</v>
      </c>
      <c r="BL98" s="32">
        <f t="shared" si="17"/>
        <v>4.7619047619047619</v>
      </c>
    </row>
    <row r="99" spans="1:64" x14ac:dyDescent="0.2">
      <c r="A99" s="4" t="s">
        <v>98</v>
      </c>
      <c r="B99" s="11">
        <v>5</v>
      </c>
      <c r="C99" s="11">
        <v>34</v>
      </c>
      <c r="D99" s="11">
        <v>1.77</v>
      </c>
      <c r="E99" s="11">
        <v>67</v>
      </c>
      <c r="F99" s="11">
        <v>7</v>
      </c>
      <c r="G99" s="11">
        <v>1</v>
      </c>
      <c r="H99" s="11">
        <v>6</v>
      </c>
      <c r="I99" s="11">
        <v>2</v>
      </c>
      <c r="J99" s="11"/>
      <c r="K99" s="11"/>
      <c r="L99" s="11"/>
      <c r="M99" s="11"/>
      <c r="N99" s="14">
        <v>6.8019999999999996</v>
      </c>
      <c r="O99" s="14">
        <v>7.2130000000000001</v>
      </c>
      <c r="P99" s="14">
        <v>6.8419999999999996</v>
      </c>
      <c r="Q99" s="14">
        <v>7.01</v>
      </c>
      <c r="R99" s="14">
        <v>6.944</v>
      </c>
      <c r="S99" s="14">
        <v>7.1529999999999996</v>
      </c>
      <c r="T99" s="14">
        <v>7.0119999999999996</v>
      </c>
      <c r="U99" s="14">
        <v>6.9530000000000003</v>
      </c>
      <c r="V99" s="14">
        <v>6.93</v>
      </c>
      <c r="W99" s="14">
        <v>7.03</v>
      </c>
      <c r="X99" s="6">
        <v>4.7753269615000002</v>
      </c>
      <c r="Y99" s="7">
        <v>7.0911833068333348</v>
      </c>
      <c r="Z99" s="7">
        <v>4.6430484641666663</v>
      </c>
      <c r="AA99" s="7">
        <v>5.5279466665000001</v>
      </c>
      <c r="AB99" s="7">
        <v>22.382002594398557</v>
      </c>
      <c r="AC99" s="7">
        <v>51.396110195916435</v>
      </c>
      <c r="AD99" s="7">
        <v>36.482563426519469</v>
      </c>
      <c r="AE99" s="7">
        <v>50.221744988093761</v>
      </c>
      <c r="AF99" s="7">
        <v>4.2462632858333329</v>
      </c>
      <c r="AG99" s="7">
        <v>6.7865550709999996</v>
      </c>
      <c r="AH99" s="7">
        <v>4.8615593759999998</v>
      </c>
      <c r="AI99" s="7">
        <v>4.4951485875000001</v>
      </c>
      <c r="AJ99" s="7">
        <v>19.527150678639138</v>
      </c>
      <c r="AK99" s="7">
        <v>52.238871497983226</v>
      </c>
      <c r="AL99" s="7">
        <v>34.558746676227628</v>
      </c>
      <c r="AM99" s="7">
        <v>69.427010805863716</v>
      </c>
      <c r="AN99" s="34">
        <f t="shared" si="11"/>
        <v>0.25814175793167704</v>
      </c>
      <c r="AO99" s="34">
        <f t="shared" si="12"/>
        <v>0.18778678110800076</v>
      </c>
      <c r="AP99" s="23">
        <v>143.114786784757</v>
      </c>
      <c r="AQ99" s="23">
        <v>142.91440586938199</v>
      </c>
      <c r="AR99" s="23">
        <v>0.461173950751193</v>
      </c>
      <c r="AS99" s="23">
        <v>0.45603606060115698</v>
      </c>
      <c r="AT99" s="23">
        <v>0.90061395918513099</v>
      </c>
      <c r="AU99" s="23">
        <v>0.82146550564085596</v>
      </c>
      <c r="AV99" s="23">
        <v>0.39221122025869998</v>
      </c>
      <c r="AW99" s="23">
        <v>0.51445008512219803</v>
      </c>
      <c r="AX99" s="23">
        <v>72</v>
      </c>
      <c r="AY99" s="23">
        <v>73</v>
      </c>
      <c r="AZ99" s="30">
        <f t="shared" si="18"/>
        <v>-11.079108926616424</v>
      </c>
      <c r="BA99" s="30">
        <f t="shared" si="18"/>
        <v>-4.2958730955351809</v>
      </c>
      <c r="BB99" s="30">
        <f t="shared" si="18"/>
        <v>4.7061949389441011</v>
      </c>
      <c r="BC99" s="30">
        <f t="shared" si="18"/>
        <v>-18.683213520471835</v>
      </c>
      <c r="BD99" s="30">
        <f t="shared" si="18"/>
        <v>-12.755122798859336</v>
      </c>
      <c r="BE99" s="30">
        <f t="shared" si="18"/>
        <v>1.6397375187621694</v>
      </c>
      <c r="BF99" s="30">
        <f t="shared" si="18"/>
        <v>-5.2732499298374504</v>
      </c>
      <c r="BG99" s="30">
        <f t="shared" si="18"/>
        <v>38.240936913528216</v>
      </c>
      <c r="BH99" s="32">
        <f t="shared" si="13"/>
        <v>-0.14001412424026982</v>
      </c>
      <c r="BI99" s="32">
        <f t="shared" si="14"/>
        <v>-1.1140894106588317</v>
      </c>
      <c r="BJ99" s="32">
        <f t="shared" si="15"/>
        <v>-8.7882774564018504</v>
      </c>
      <c r="BK99" s="32">
        <f t="shared" si="16"/>
        <v>31.16659048735783</v>
      </c>
      <c r="BL99" s="32">
        <f t="shared" si="17"/>
        <v>1.3888888888888888</v>
      </c>
    </row>
    <row r="100" spans="1:64" x14ac:dyDescent="0.2">
      <c r="A100" s="4" t="s">
        <v>99</v>
      </c>
      <c r="B100" s="11">
        <v>5</v>
      </c>
      <c r="C100" s="11">
        <v>26</v>
      </c>
      <c r="D100" s="11">
        <v>1.86</v>
      </c>
      <c r="E100" s="11">
        <v>81</v>
      </c>
      <c r="F100" s="11">
        <v>4</v>
      </c>
      <c r="G100" s="11">
        <v>2</v>
      </c>
      <c r="H100" s="11">
        <v>6</v>
      </c>
      <c r="I100" s="11">
        <v>2</v>
      </c>
      <c r="J100" s="11"/>
      <c r="K100" s="11"/>
      <c r="L100" s="11"/>
      <c r="M100" s="11"/>
      <c r="N100" s="14">
        <v>7.2469999999999999</v>
      </c>
      <c r="O100" s="14">
        <v>7.1609999999999996</v>
      </c>
      <c r="P100" s="14">
        <v>6.7439999999999998</v>
      </c>
      <c r="Q100" s="14">
        <v>6.7249999999999996</v>
      </c>
      <c r="R100" s="14">
        <v>6.6319999999999997</v>
      </c>
      <c r="S100" s="14">
        <v>6.665</v>
      </c>
      <c r="T100" s="14">
        <v>6.452</v>
      </c>
      <c r="U100" s="14">
        <v>6.6609999999999996</v>
      </c>
      <c r="V100" s="14">
        <v>6.39</v>
      </c>
      <c r="W100" s="14">
        <v>6.399</v>
      </c>
      <c r="X100" s="6">
        <v>4.2095443046666663</v>
      </c>
      <c r="Y100" s="7">
        <v>6.372063275833332</v>
      </c>
      <c r="Z100" s="7">
        <v>4.6285898498333342</v>
      </c>
      <c r="AA100" s="7">
        <v>5.0007774899999999</v>
      </c>
      <c r="AB100" s="7">
        <v>29.464015557327524</v>
      </c>
      <c r="AC100" s="7">
        <v>39.523083563312724</v>
      </c>
      <c r="AD100" s="7">
        <v>24.071623363099807</v>
      </c>
      <c r="AE100" s="7">
        <v>58.828027071571988</v>
      </c>
      <c r="AF100" s="7">
        <v>4.2033824766666665</v>
      </c>
      <c r="AG100" s="7">
        <v>7.123618451833333</v>
      </c>
      <c r="AH100" s="7">
        <v>4.0922914370000001</v>
      </c>
      <c r="AI100" s="7">
        <v>4.9409061128333329</v>
      </c>
      <c r="AJ100" s="7">
        <v>39.559707277428863</v>
      </c>
      <c r="AK100" s="7">
        <v>42.30993125415241</v>
      </c>
      <c r="AL100" s="7">
        <v>19.757395617282423</v>
      </c>
      <c r="AM100" s="7">
        <v>54.960287577671025</v>
      </c>
      <c r="AN100" s="34">
        <f t="shared" si="11"/>
        <v>0.35541785041115864</v>
      </c>
      <c r="AO100" s="34">
        <f t="shared" si="12"/>
        <v>0.52945575379003174</v>
      </c>
      <c r="AP100" s="23">
        <v>187.47512954377049</v>
      </c>
      <c r="AQ100" s="23">
        <v>152.02266158487151</v>
      </c>
      <c r="AR100" s="23">
        <v>0.93192199318359548</v>
      </c>
      <c r="AS100" s="23">
        <v>0.84398013840151798</v>
      </c>
      <c r="AT100" s="23">
        <v>1.3971997161039349</v>
      </c>
      <c r="AU100" s="23">
        <v>1.1238193328800949</v>
      </c>
      <c r="AV100" s="23">
        <v>0.43053080781009001</v>
      </c>
      <c r="AW100" s="23">
        <v>0.26628967983235097</v>
      </c>
      <c r="AX100" s="23">
        <v>61</v>
      </c>
      <c r="AY100" s="23">
        <v>57.5</v>
      </c>
      <c r="AZ100" s="30">
        <f t="shared" si="18"/>
        <v>-0.14637755429177468</v>
      </c>
      <c r="BA100" s="30">
        <f t="shared" si="18"/>
        <v>11.794534100914328</v>
      </c>
      <c r="BB100" s="30">
        <f t="shared" si="18"/>
        <v>-11.586647990697321</v>
      </c>
      <c r="BC100" s="30">
        <f t="shared" si="18"/>
        <v>-1.1972413746940582</v>
      </c>
      <c r="BD100" s="30">
        <f t="shared" si="18"/>
        <v>34.264480007683815</v>
      </c>
      <c r="BE100" s="30">
        <f t="shared" si="18"/>
        <v>7.0511899365731043</v>
      </c>
      <c r="BF100" s="30">
        <f t="shared" si="18"/>
        <v>-17.922462813334008</v>
      </c>
      <c r="BG100" s="30">
        <f t="shared" si="18"/>
        <v>-6.5746544401282607</v>
      </c>
      <c r="BH100" s="32">
        <f t="shared" si="13"/>
        <v>-18.910491244984986</v>
      </c>
      <c r="BI100" s="32">
        <f t="shared" si="14"/>
        <v>-9.4366111568688247</v>
      </c>
      <c r="BJ100" s="32">
        <f t="shared" si="15"/>
        <v>-19.566306811610012</v>
      </c>
      <c r="BK100" s="32">
        <f t="shared" si="16"/>
        <v>-38.148519222853594</v>
      </c>
      <c r="BL100" s="32">
        <f t="shared" si="17"/>
        <v>-5.7377049180327866</v>
      </c>
    </row>
    <row r="101" spans="1:64" x14ac:dyDescent="0.2">
      <c r="A101" s="4" t="s">
        <v>100</v>
      </c>
      <c r="B101" s="11">
        <v>5</v>
      </c>
      <c r="C101" s="11">
        <v>26</v>
      </c>
      <c r="D101" s="11">
        <v>1.86</v>
      </c>
      <c r="E101" s="11">
        <v>81</v>
      </c>
      <c r="F101" s="11">
        <v>4</v>
      </c>
      <c r="G101" s="11">
        <v>2</v>
      </c>
      <c r="H101" s="11">
        <v>6</v>
      </c>
      <c r="I101" s="11">
        <v>2</v>
      </c>
      <c r="J101" s="11"/>
      <c r="K101" s="11"/>
      <c r="L101" s="11"/>
      <c r="M101" s="11"/>
      <c r="N101" s="14">
        <v>7.2469999999999999</v>
      </c>
      <c r="O101" s="14">
        <v>7.1609999999999996</v>
      </c>
      <c r="P101" s="14">
        <v>6.7439999999999998</v>
      </c>
      <c r="Q101" s="14">
        <v>6.7249999999999996</v>
      </c>
      <c r="R101" s="14">
        <v>6.6319999999999997</v>
      </c>
      <c r="S101" s="14">
        <v>6.665</v>
      </c>
      <c r="T101" s="14">
        <v>6.452</v>
      </c>
      <c r="U101" s="14">
        <v>6.6609999999999996</v>
      </c>
      <c r="V101" s="14">
        <v>6.39</v>
      </c>
      <c r="W101" s="14">
        <v>6.399</v>
      </c>
      <c r="X101" s="6">
        <v>4.5996690601666668</v>
      </c>
      <c r="Y101" s="7">
        <v>7.4820910323333329</v>
      </c>
      <c r="Z101" s="7">
        <v>5.0272159616666663</v>
      </c>
      <c r="AA101" s="7">
        <v>4.0478479073333329</v>
      </c>
      <c r="AB101" s="7">
        <v>33.170979893776099</v>
      </c>
      <c r="AC101" s="7">
        <v>62.343121325094913</v>
      </c>
      <c r="AD101" s="7">
        <v>28.7742418395421</v>
      </c>
      <c r="AE101" s="7">
        <v>59.562318929089123</v>
      </c>
      <c r="AF101" s="7">
        <v>4.7583891686666666</v>
      </c>
      <c r="AG101" s="7">
        <v>8.5412358611666672</v>
      </c>
      <c r="AH101" s="7">
        <v>4.8146822354999994</v>
      </c>
      <c r="AI101" s="7">
        <v>4.84443264</v>
      </c>
      <c r="AJ101" s="7">
        <v>40.245273282708503</v>
      </c>
      <c r="AK101" s="7">
        <v>62.738849116228309</v>
      </c>
      <c r="AL101" s="7">
        <v>37.284107389944261</v>
      </c>
      <c r="AM101" s="7">
        <v>68.702357351585817</v>
      </c>
      <c r="AN101" s="34">
        <f t="shared" si="11"/>
        <v>0.37550680720587087</v>
      </c>
      <c r="AO101" s="34">
        <f t="shared" si="12"/>
        <v>0.37972087644261865</v>
      </c>
      <c r="AP101" s="23">
        <v>199.060964486877</v>
      </c>
      <c r="AQ101" s="23">
        <v>149.12379708065049</v>
      </c>
      <c r="AR101" s="23">
        <v>0.69372098062402299</v>
      </c>
      <c r="AS101" s="23">
        <v>0.69321622018424045</v>
      </c>
      <c r="AT101" s="23">
        <v>1.367780523238125</v>
      </c>
      <c r="AU101" s="23">
        <v>1.0241225135413798</v>
      </c>
      <c r="AV101" s="23">
        <v>0.54538524054266546</v>
      </c>
      <c r="AW101" s="23">
        <v>0.31287615396907653</v>
      </c>
      <c r="AX101" s="23">
        <v>71</v>
      </c>
      <c r="AY101" s="23">
        <v>59.5</v>
      </c>
      <c r="AZ101" s="30">
        <f t="shared" si="18"/>
        <v>3.4506853954890553</v>
      </c>
      <c r="BA101" s="30">
        <f t="shared" si="18"/>
        <v>14.155732993040502</v>
      </c>
      <c r="BB101" s="30">
        <f t="shared" si="18"/>
        <v>-4.227662542991407</v>
      </c>
      <c r="BC101" s="30">
        <f t="shared" si="18"/>
        <v>19.679215990885542</v>
      </c>
      <c r="BD101" s="30">
        <f t="shared" si="18"/>
        <v>21.326754324371826</v>
      </c>
      <c r="BE101" s="30">
        <f t="shared" si="18"/>
        <v>0.63475774507636684</v>
      </c>
      <c r="BF101" s="30">
        <f t="shared" si="18"/>
        <v>29.574595215599196</v>
      </c>
      <c r="BG101" s="30">
        <f t="shared" si="18"/>
        <v>15.345336761280578</v>
      </c>
      <c r="BH101" s="32">
        <f t="shared" si="13"/>
        <v>-25.086368658441117</v>
      </c>
      <c r="BI101" s="32">
        <f t="shared" si="14"/>
        <v>-7.2761305176108321E-2</v>
      </c>
      <c r="BJ101" s="32">
        <f t="shared" si="15"/>
        <v>-25.125230536486864</v>
      </c>
      <c r="BK101" s="32">
        <f t="shared" si="16"/>
        <v>-42.632082661833557</v>
      </c>
      <c r="BL101" s="32">
        <f t="shared" si="17"/>
        <v>-16.197183098591552</v>
      </c>
    </row>
    <row r="102" spans="1:64" x14ac:dyDescent="0.2">
      <c r="A102" s="4" t="s">
        <v>101</v>
      </c>
      <c r="B102" s="11">
        <v>2</v>
      </c>
      <c r="C102" s="11">
        <v>23</v>
      </c>
      <c r="D102" s="11">
        <v>1.8</v>
      </c>
      <c r="E102" s="11">
        <v>79</v>
      </c>
      <c r="F102" s="11">
        <v>4</v>
      </c>
      <c r="G102" s="11">
        <v>2</v>
      </c>
      <c r="H102" s="11">
        <v>6</v>
      </c>
      <c r="I102" s="11">
        <v>1</v>
      </c>
      <c r="J102" s="11">
        <v>7</v>
      </c>
      <c r="K102" s="11">
        <v>0</v>
      </c>
      <c r="L102" s="11"/>
      <c r="M102" s="11">
        <v>1</v>
      </c>
      <c r="N102" s="14">
        <v>6.8689999999999998</v>
      </c>
      <c r="O102" s="14">
        <v>7.1829999999999998</v>
      </c>
      <c r="P102" s="14">
        <v>6.9059999999999997</v>
      </c>
      <c r="Q102" s="14">
        <v>6.9029999999999996</v>
      </c>
      <c r="R102" s="14">
        <v>6.8079999999999998</v>
      </c>
      <c r="S102" s="14">
        <v>6.835</v>
      </c>
      <c r="T102" s="14">
        <v>6.85</v>
      </c>
      <c r="U102" s="14">
        <v>6.8689999999999998</v>
      </c>
      <c r="V102" s="14">
        <v>6.8970000000000002</v>
      </c>
      <c r="W102" s="14">
        <v>6.8559999999999999</v>
      </c>
      <c r="X102" s="7">
        <v>3.8136371653522327</v>
      </c>
      <c r="Y102" s="7">
        <v>7.6591885290546884</v>
      </c>
      <c r="Z102" s="7">
        <v>4.3700024017945784</v>
      </c>
      <c r="AA102" s="7">
        <v>4.299068478342237</v>
      </c>
      <c r="AB102" s="7">
        <v>35.452673151249996</v>
      </c>
      <c r="AC102" s="7">
        <v>52.842578754999998</v>
      </c>
      <c r="AD102" s="7">
        <v>41.364671612500004</v>
      </c>
      <c r="AE102" s="7">
        <v>58.166359134999993</v>
      </c>
      <c r="AF102" s="7">
        <v>4.2224276118773094</v>
      </c>
      <c r="AG102" s="7">
        <v>7.1944943196326019</v>
      </c>
      <c r="AH102" s="7">
        <v>4.9344961633086388</v>
      </c>
      <c r="AI102" s="7">
        <v>3.5363021222934314</v>
      </c>
      <c r="AJ102" s="7">
        <v>36.778594241833325</v>
      </c>
      <c r="AK102" s="7">
        <v>80.33581578416667</v>
      </c>
      <c r="AL102" s="7">
        <v>38.814830763333333</v>
      </c>
      <c r="AM102" s="7">
        <v>66.370752891666655</v>
      </c>
      <c r="AN102" s="34">
        <f t="shared" si="11"/>
        <v>0.3561971867968472</v>
      </c>
      <c r="AO102" s="34">
        <f t="shared" si="12"/>
        <v>0.34965432489745052</v>
      </c>
      <c r="AP102" s="23">
        <v>191.716485924446</v>
      </c>
      <c r="AQ102" s="23">
        <v>193.08515722437551</v>
      </c>
      <c r="AR102" s="23">
        <v>0.70847713181793703</v>
      </c>
      <c r="AS102" s="23">
        <v>0.88819785319117606</v>
      </c>
      <c r="AT102" s="23">
        <v>1.2028788085732849</v>
      </c>
      <c r="AU102" s="23">
        <v>1.151908900362745</v>
      </c>
      <c r="AV102" s="23">
        <v>0.52358668781269602</v>
      </c>
      <c r="AW102" s="23">
        <v>0.40027048855029201</v>
      </c>
      <c r="AX102" s="23">
        <v>63</v>
      </c>
      <c r="AY102" s="23">
        <v>54.5</v>
      </c>
      <c r="AZ102" s="30">
        <f t="shared" si="18"/>
        <v>10.719175128641801</v>
      </c>
      <c r="BA102" s="30">
        <f t="shared" si="18"/>
        <v>-6.0671467696518491</v>
      </c>
      <c r="BB102" s="30">
        <f t="shared" si="18"/>
        <v>12.917470280616921</v>
      </c>
      <c r="BC102" s="30">
        <f t="shared" si="18"/>
        <v>-17.742596097072074</v>
      </c>
      <c r="BD102" s="30">
        <f t="shared" si="18"/>
        <v>3.7399749376488947</v>
      </c>
      <c r="BE102" s="30">
        <f t="shared" si="18"/>
        <v>52.028568016403334</v>
      </c>
      <c r="BF102" s="30">
        <f t="shared" si="18"/>
        <v>-6.1642961246092272</v>
      </c>
      <c r="BG102" s="30">
        <f t="shared" si="18"/>
        <v>14.105049514316075</v>
      </c>
      <c r="BH102" s="32">
        <f t="shared" si="13"/>
        <v>0.71390381131275549</v>
      </c>
      <c r="BI102" s="32">
        <f t="shared" si="14"/>
        <v>25.367187351845715</v>
      </c>
      <c r="BJ102" s="32">
        <f t="shared" si="15"/>
        <v>-4.2373269731964527</v>
      </c>
      <c r="BK102" s="32">
        <f t="shared" si="16"/>
        <v>-23.552202936549492</v>
      </c>
      <c r="BL102" s="32">
        <f t="shared" si="17"/>
        <v>-13.492063492063492</v>
      </c>
    </row>
    <row r="103" spans="1:64" x14ac:dyDescent="0.2">
      <c r="A103" s="4" t="s">
        <v>102</v>
      </c>
      <c r="B103" s="11">
        <v>2</v>
      </c>
      <c r="C103" s="11">
        <v>23</v>
      </c>
      <c r="D103" s="11">
        <v>1.8</v>
      </c>
      <c r="E103" s="11">
        <v>79</v>
      </c>
      <c r="F103" s="11">
        <v>4</v>
      </c>
      <c r="G103" s="11">
        <v>2</v>
      </c>
      <c r="H103" s="11">
        <v>6</v>
      </c>
      <c r="I103" s="11">
        <v>2</v>
      </c>
      <c r="J103" s="11"/>
      <c r="K103" s="11"/>
      <c r="L103" s="11"/>
      <c r="M103" s="11"/>
      <c r="N103" s="14">
        <v>6.8689999999999998</v>
      </c>
      <c r="O103" s="14">
        <v>7.1829999999999998</v>
      </c>
      <c r="P103" s="14">
        <v>6.9059999999999997</v>
      </c>
      <c r="Q103" s="14">
        <v>6.9029999999999996</v>
      </c>
      <c r="R103" s="14">
        <v>6.8079999999999998</v>
      </c>
      <c r="S103" s="14">
        <v>6.835</v>
      </c>
      <c r="T103" s="14">
        <v>6.85</v>
      </c>
      <c r="U103" s="14">
        <v>6.8689999999999998</v>
      </c>
      <c r="V103" s="14">
        <v>6.8970000000000002</v>
      </c>
      <c r="W103" s="14">
        <v>6.8559999999999999</v>
      </c>
      <c r="X103" s="7">
        <v>4.7618398156666668</v>
      </c>
      <c r="Y103" s="7">
        <v>7.6879902868333332</v>
      </c>
      <c r="Z103" s="7">
        <v>4.5875875488333335</v>
      </c>
      <c r="AA103" s="7">
        <v>5.095742521</v>
      </c>
      <c r="AB103" s="7">
        <v>48.868690091439561</v>
      </c>
      <c r="AC103" s="7">
        <v>63.40250858164616</v>
      </c>
      <c r="AD103" s="7">
        <v>37.690223463487584</v>
      </c>
      <c r="AE103" s="7">
        <v>93.634169208202565</v>
      </c>
      <c r="AF103" s="7">
        <v>4.6670192033333331</v>
      </c>
      <c r="AG103" s="7">
        <v>7.6545967606666654</v>
      </c>
      <c r="AH103" s="7">
        <v>4.6380590178333332</v>
      </c>
      <c r="AI103" s="7">
        <v>4.3880804344999991</v>
      </c>
      <c r="AJ103" s="7">
        <v>48.790980782321739</v>
      </c>
      <c r="AK103" s="7">
        <v>76.137556259239133</v>
      </c>
      <c r="AL103" s="7">
        <v>48.889565455054125</v>
      </c>
      <c r="AM103" s="7">
        <v>85.392907660000674</v>
      </c>
      <c r="AN103" s="34">
        <f t="shared" si="11"/>
        <v>0.37212195767477008</v>
      </c>
      <c r="AO103" s="34">
        <f t="shared" si="12"/>
        <v>0.36334586078495179</v>
      </c>
      <c r="AP103" s="23">
        <v>185.28181300878151</v>
      </c>
      <c r="AQ103" s="23">
        <v>183.1814802728365</v>
      </c>
      <c r="AR103" s="23">
        <v>0.42269994072199302</v>
      </c>
      <c r="AS103" s="23">
        <v>0.69897632401829501</v>
      </c>
      <c r="AT103" s="23">
        <v>1.0502260178823399</v>
      </c>
      <c r="AU103" s="23">
        <v>1.045857119059235</v>
      </c>
      <c r="AV103" s="23">
        <v>0.53306942765447696</v>
      </c>
      <c r="AW103" s="23">
        <v>0.45392418958845748</v>
      </c>
      <c r="AX103" s="23">
        <v>78</v>
      </c>
      <c r="AY103" s="23">
        <v>59.5</v>
      </c>
      <c r="AZ103" s="30">
        <f t="shared" si="18"/>
        <v>-1.9912600172179176</v>
      </c>
      <c r="BA103" s="30">
        <f t="shared" si="18"/>
        <v>-0.43435963003047079</v>
      </c>
      <c r="BB103" s="30">
        <f t="shared" si="18"/>
        <v>1.1001745135705372</v>
      </c>
      <c r="BC103" s="30">
        <f t="shared" si="18"/>
        <v>-13.887320318553453</v>
      </c>
      <c r="BD103" s="30">
        <f t="shared" si="18"/>
        <v>-0.15901655839847059</v>
      </c>
      <c r="BE103" s="30">
        <f t="shared" si="18"/>
        <v>20.086031235173447</v>
      </c>
      <c r="BF103" s="30">
        <f t="shared" si="18"/>
        <v>29.714183049129193</v>
      </c>
      <c r="BG103" s="30">
        <f t="shared" si="18"/>
        <v>-8.8015535545328873</v>
      </c>
      <c r="BH103" s="32">
        <f t="shared" si="13"/>
        <v>-1.1335881821522711</v>
      </c>
      <c r="BI103" s="32">
        <f t="shared" si="14"/>
        <v>65.359929510377469</v>
      </c>
      <c r="BJ103" s="32">
        <f t="shared" si="15"/>
        <v>-0.41599605691681163</v>
      </c>
      <c r="BK103" s="32">
        <f t="shared" si="16"/>
        <v>-14.847078815654676</v>
      </c>
      <c r="BL103" s="32">
        <f t="shared" si="17"/>
        <v>-23.717948717948715</v>
      </c>
    </row>
    <row r="104" spans="1:64" x14ac:dyDescent="0.2">
      <c r="A104" s="4" t="s">
        <v>103</v>
      </c>
      <c r="B104" s="11">
        <v>2</v>
      </c>
      <c r="C104" s="11">
        <v>31</v>
      </c>
      <c r="D104" s="11">
        <v>1.71</v>
      </c>
      <c r="E104" s="11">
        <v>58</v>
      </c>
      <c r="F104" s="11">
        <v>7</v>
      </c>
      <c r="G104" s="11">
        <v>2</v>
      </c>
      <c r="H104" s="11">
        <v>6</v>
      </c>
      <c r="I104" s="11">
        <v>1</v>
      </c>
      <c r="J104" s="11">
        <v>90</v>
      </c>
      <c r="K104" s="11">
        <v>0</v>
      </c>
      <c r="L104" s="11"/>
      <c r="M104" s="11">
        <v>1</v>
      </c>
      <c r="N104" s="14">
        <v>6.9130000000000003</v>
      </c>
      <c r="O104" s="14">
        <v>6.9080000000000004</v>
      </c>
      <c r="P104" s="14">
        <v>6.9539999999999997</v>
      </c>
      <c r="Q104" s="14">
        <v>6.3090000000000002</v>
      </c>
      <c r="R104" s="14">
        <v>6.6180000000000003</v>
      </c>
      <c r="S104" s="14">
        <v>6.3710000000000004</v>
      </c>
      <c r="T104" s="14">
        <v>6.5460000000000003</v>
      </c>
      <c r="U104" s="14">
        <v>6.4119999999999999</v>
      </c>
      <c r="V104" s="14">
        <v>6.48</v>
      </c>
      <c r="W104" s="14">
        <v>6.2279999999999998</v>
      </c>
      <c r="X104" s="7">
        <v>5.0206969079517032</v>
      </c>
      <c r="Y104" s="7">
        <v>5.5524192915081763</v>
      </c>
      <c r="Z104" s="7">
        <v>4.8865442796851131</v>
      </c>
      <c r="AA104" s="7">
        <v>3.3758523599722912</v>
      </c>
      <c r="AB104" s="7">
        <v>17.143852323970499</v>
      </c>
      <c r="AC104" s="7">
        <v>50.179086547704472</v>
      </c>
      <c r="AD104" s="7">
        <v>36.911924663268238</v>
      </c>
      <c r="AE104" s="7">
        <v>59.411837204333864</v>
      </c>
      <c r="AF104" s="7">
        <v>5.3383110480222182</v>
      </c>
      <c r="AG104" s="7">
        <v>5.3363432203754204</v>
      </c>
      <c r="AH104" s="7">
        <v>5.8046463730304234</v>
      </c>
      <c r="AI104" s="7">
        <v>3.0178829631148369</v>
      </c>
      <c r="AJ104" s="7">
        <v>18.506785131181381</v>
      </c>
      <c r="AK104" s="7">
        <v>73.198165547217428</v>
      </c>
      <c r="AL104" s="7">
        <v>37.096776567910737</v>
      </c>
      <c r="AM104" s="7">
        <v>45.317176074870623</v>
      </c>
      <c r="AN104" s="34">
        <f t="shared" si="11"/>
        <v>0.17798154880552611</v>
      </c>
      <c r="AO104" s="34">
        <f t="shared" si="12"/>
        <v>0.22455888278284622</v>
      </c>
      <c r="AP104" s="23">
        <v>93.294946480825899</v>
      </c>
      <c r="AQ104" s="23">
        <v>88.114454650998908</v>
      </c>
      <c r="AR104" s="23">
        <v>0.32995514326428099</v>
      </c>
      <c r="AS104" s="23">
        <v>0.38396223244083849</v>
      </c>
      <c r="AT104" s="23">
        <v>0.57706019033397649</v>
      </c>
      <c r="AU104" s="23">
        <v>0.58709857775341057</v>
      </c>
      <c r="AV104" s="23">
        <v>0.26192600432070301</v>
      </c>
      <c r="AW104" s="23">
        <v>0.25612587748455196</v>
      </c>
      <c r="AX104" s="23">
        <v>84</v>
      </c>
      <c r="AY104" s="23">
        <v>84</v>
      </c>
      <c r="AZ104" s="30">
        <f t="shared" si="18"/>
        <v>6.3260966733021187</v>
      </c>
      <c r="BA104" s="30">
        <f t="shared" si="18"/>
        <v>-3.8915661766253997</v>
      </c>
      <c r="BB104" s="30">
        <f t="shared" si="18"/>
        <v>18.788371511584305</v>
      </c>
      <c r="BC104" s="30">
        <f t="shared" si="18"/>
        <v>-10.603822640525442</v>
      </c>
      <c r="BD104" s="30">
        <f t="shared" si="18"/>
        <v>7.9499798613245867</v>
      </c>
      <c r="BE104" s="30">
        <f t="shared" si="18"/>
        <v>45.873850209746401</v>
      </c>
      <c r="BF104" s="30">
        <f t="shared" si="18"/>
        <v>0.5007918344243083</v>
      </c>
      <c r="BG104" s="30">
        <f t="shared" si="18"/>
        <v>-23.723658100300405</v>
      </c>
      <c r="BH104" s="32">
        <f t="shared" si="13"/>
        <v>-5.5528107633264918</v>
      </c>
      <c r="BI104" s="32">
        <f t="shared" si="14"/>
        <v>16.368009494339042</v>
      </c>
      <c r="BJ104" s="32">
        <f t="shared" si="15"/>
        <v>1.7395737199657306</v>
      </c>
      <c r="BK104" s="32">
        <f t="shared" si="16"/>
        <v>-2.2144142774954716</v>
      </c>
      <c r="BL104" s="32">
        <f t="shared" si="17"/>
        <v>0</v>
      </c>
    </row>
    <row r="105" spans="1:64" x14ac:dyDescent="0.2">
      <c r="A105" s="4" t="s">
        <v>104</v>
      </c>
      <c r="B105" s="11">
        <v>2</v>
      </c>
      <c r="C105" s="11">
        <v>31</v>
      </c>
      <c r="D105" s="11">
        <v>1.71</v>
      </c>
      <c r="E105" s="11">
        <v>58</v>
      </c>
      <c r="F105" s="11">
        <v>7</v>
      </c>
      <c r="G105" s="11">
        <v>2</v>
      </c>
      <c r="H105" s="11">
        <v>6</v>
      </c>
      <c r="I105" s="11">
        <v>2</v>
      </c>
      <c r="J105" s="11"/>
      <c r="K105" s="11"/>
      <c r="L105" s="11"/>
      <c r="M105" s="11"/>
      <c r="N105" s="14">
        <v>6.9130000000000003</v>
      </c>
      <c r="O105" s="14">
        <v>6.9080000000000004</v>
      </c>
      <c r="P105" s="14">
        <v>6.9539999999999997</v>
      </c>
      <c r="Q105" s="14">
        <v>6.3090000000000002</v>
      </c>
      <c r="R105" s="14">
        <v>6.6180000000000003</v>
      </c>
      <c r="S105" s="14">
        <v>6.3710000000000004</v>
      </c>
      <c r="T105" s="14">
        <v>6.5460000000000003</v>
      </c>
      <c r="U105" s="14">
        <v>6.4119999999999999</v>
      </c>
      <c r="V105" s="14">
        <v>6.48</v>
      </c>
      <c r="W105" s="14">
        <v>6.2279999999999998</v>
      </c>
      <c r="X105" s="7">
        <v>4.6476624524999997</v>
      </c>
      <c r="Y105" s="7">
        <v>5.7413402966666673</v>
      </c>
      <c r="Z105" s="7">
        <v>4.1240256046666666</v>
      </c>
      <c r="AA105" s="7">
        <v>4.0089409498333337</v>
      </c>
      <c r="AB105" s="7">
        <v>30.591970163585955</v>
      </c>
      <c r="AC105" s="7">
        <v>70.014327160099441</v>
      </c>
      <c r="AD105" s="7">
        <v>19.941579479623421</v>
      </c>
      <c r="AE105" s="7">
        <v>48.874373684440499</v>
      </c>
      <c r="AF105" s="7">
        <v>6.1689000074999996</v>
      </c>
      <c r="AG105" s="7">
        <v>5.8708913198333335</v>
      </c>
      <c r="AH105" s="7">
        <v>4.3363596898333334</v>
      </c>
      <c r="AI105" s="7">
        <v>3.7106287863333338</v>
      </c>
      <c r="AJ105" s="7">
        <v>27.987156479682731</v>
      </c>
      <c r="AK105" s="7">
        <v>71.84422548027419</v>
      </c>
      <c r="AL105" s="7">
        <v>16.300135624480184</v>
      </c>
      <c r="AM105" s="7">
        <v>44.845485944870383</v>
      </c>
      <c r="AN105" s="34">
        <f t="shared" si="11"/>
        <v>0.44454764857578477</v>
      </c>
      <c r="AO105" s="34">
        <f t="shared" si="12"/>
        <v>0.45771317326360095</v>
      </c>
      <c r="AP105" s="23">
        <v>113.081128223169</v>
      </c>
      <c r="AQ105" s="23">
        <v>108.73615167211551</v>
      </c>
      <c r="AR105" s="23">
        <v>0.122927349073101</v>
      </c>
      <c r="AS105" s="23">
        <v>0.38695623118712352</v>
      </c>
      <c r="AT105" s="23">
        <v>0.44250220305751398</v>
      </c>
      <c r="AU105" s="23">
        <v>0.63281997948324054</v>
      </c>
      <c r="AV105" s="23">
        <v>0.47925315517325695</v>
      </c>
      <c r="AW105" s="23">
        <v>0.38722860042089446</v>
      </c>
      <c r="AX105" s="23">
        <v>112</v>
      </c>
      <c r="AY105" s="23">
        <v>61</v>
      </c>
      <c r="AZ105" s="30">
        <f t="shared" si="18"/>
        <v>32.731240070623443</v>
      </c>
      <c r="BA105" s="30">
        <f t="shared" si="18"/>
        <v>2.2564595803854619</v>
      </c>
      <c r="BB105" s="30">
        <f t="shared" si="18"/>
        <v>5.1487091866353536</v>
      </c>
      <c r="BC105" s="30">
        <f t="shared" si="18"/>
        <v>-7.4411713026703925</v>
      </c>
      <c r="BD105" s="30">
        <f t="shared" si="18"/>
        <v>-8.5146973861911306</v>
      </c>
      <c r="BE105" s="30">
        <f t="shared" si="18"/>
        <v>2.6136055210391169</v>
      </c>
      <c r="BF105" s="30">
        <f t="shared" si="18"/>
        <v>-18.260558843215573</v>
      </c>
      <c r="BG105" s="30">
        <f t="shared" si="18"/>
        <v>-8.2433542076320077</v>
      </c>
      <c r="BH105" s="32">
        <f t="shared" si="13"/>
        <v>-3.8423533787870863</v>
      </c>
      <c r="BI105" s="32">
        <f t="shared" si="14"/>
        <v>214.78449190099505</v>
      </c>
      <c r="BJ105" s="32">
        <f t="shared" si="15"/>
        <v>43.009452859377092</v>
      </c>
      <c r="BK105" s="32">
        <f t="shared" si="16"/>
        <v>-19.201658613826815</v>
      </c>
      <c r="BL105" s="32">
        <f t="shared" si="17"/>
        <v>-45.535714285714285</v>
      </c>
    </row>
    <row r="106" spans="1:64" x14ac:dyDescent="0.2">
      <c r="A106" s="4" t="s">
        <v>105</v>
      </c>
      <c r="B106" s="11">
        <v>2</v>
      </c>
      <c r="C106" s="11">
        <v>32</v>
      </c>
      <c r="D106" s="11">
        <v>1.77</v>
      </c>
      <c r="E106" s="11">
        <v>78</v>
      </c>
      <c r="F106" s="11">
        <v>2</v>
      </c>
      <c r="G106" s="11">
        <v>1</v>
      </c>
      <c r="H106" s="11">
        <v>6</v>
      </c>
      <c r="I106" s="11">
        <v>1</v>
      </c>
      <c r="J106" s="11">
        <v>18</v>
      </c>
      <c r="K106" s="11">
        <v>2</v>
      </c>
      <c r="L106" s="11">
        <v>21</v>
      </c>
      <c r="M106" s="11">
        <v>0</v>
      </c>
      <c r="N106" s="14">
        <v>7.1239999999999997</v>
      </c>
      <c r="O106" s="14">
        <v>7.0369999999999999</v>
      </c>
      <c r="P106" s="14">
        <v>6.8150000000000004</v>
      </c>
      <c r="Q106" s="14">
        <v>6.8259999999999996</v>
      </c>
      <c r="R106" s="14">
        <v>6.7729999999999997</v>
      </c>
      <c r="S106" s="14">
        <v>7.0910000000000002</v>
      </c>
      <c r="T106" s="14">
        <v>6.8070000000000004</v>
      </c>
      <c r="U106" s="14">
        <v>6.9820000000000002</v>
      </c>
      <c r="V106" s="14">
        <v>6.8630000000000004</v>
      </c>
      <c r="W106" s="14">
        <v>6.8550000000000004</v>
      </c>
      <c r="X106" s="7">
        <v>4.28728107119613</v>
      </c>
      <c r="Y106" s="7">
        <v>5.9562118267146413</v>
      </c>
      <c r="Z106" s="7">
        <v>3.5078742613884168</v>
      </c>
      <c r="AA106" s="7">
        <v>3.904493144448355</v>
      </c>
      <c r="AB106" s="7">
        <v>44.222123863343398</v>
      </c>
      <c r="AC106" s="7">
        <v>30.627642821922826</v>
      </c>
      <c r="AD106" s="7">
        <v>34.350461682857613</v>
      </c>
      <c r="AE106" s="7">
        <v>43.084630992463758</v>
      </c>
      <c r="AF106" s="7">
        <v>3.9165027599261144</v>
      </c>
      <c r="AG106" s="7">
        <v>5.2738625184769283</v>
      </c>
      <c r="AH106" s="7">
        <v>4.6223753026172547</v>
      </c>
      <c r="AI106" s="7">
        <v>3.4502907140642831</v>
      </c>
      <c r="AJ106" s="7">
        <v>35.393370013447523</v>
      </c>
      <c r="AK106" s="7">
        <v>41.415675091267005</v>
      </c>
      <c r="AL106" s="7">
        <v>35.929495954758501</v>
      </c>
      <c r="AM106" s="7">
        <v>36.994347465819196</v>
      </c>
      <c r="AN106" s="34">
        <f t="shared" si="11"/>
        <v>0.5710863425806556</v>
      </c>
      <c r="AO106" s="34">
        <f t="shared" si="12"/>
        <v>0.48534701893482757</v>
      </c>
      <c r="AP106" s="23">
        <v>154.13093389038249</v>
      </c>
      <c r="AQ106" s="23">
        <v>161.88859264150599</v>
      </c>
      <c r="AR106" s="23">
        <v>0.31139080196841451</v>
      </c>
      <c r="AS106" s="23">
        <v>0.47731782293033498</v>
      </c>
      <c r="AT106" s="23">
        <v>0.65829160349088944</v>
      </c>
      <c r="AU106" s="23">
        <v>0.90455009961071742</v>
      </c>
      <c r="AV106" s="23">
        <v>0.60045983658427793</v>
      </c>
      <c r="AW106" s="23">
        <v>0.502310090367313</v>
      </c>
      <c r="AX106" s="23">
        <v>73</v>
      </c>
      <c r="AY106" s="23">
        <v>70.5</v>
      </c>
      <c r="AZ106" s="30">
        <f t="shared" si="18"/>
        <v>-8.6483322439732255</v>
      </c>
      <c r="BA106" s="30">
        <f t="shared" si="18"/>
        <v>-11.456095385615034</v>
      </c>
      <c r="BB106" s="30">
        <f t="shared" si="18"/>
        <v>31.771407929191803</v>
      </c>
      <c r="BC106" s="30">
        <f t="shared" si="18"/>
        <v>-11.632814134400119</v>
      </c>
      <c r="BD106" s="30">
        <f t="shared" si="18"/>
        <v>-19.964563161142529</v>
      </c>
      <c r="BE106" s="30">
        <f t="shared" si="18"/>
        <v>35.223188190056405</v>
      </c>
      <c r="BF106" s="30">
        <f t="shared" si="18"/>
        <v>4.5968356596758495</v>
      </c>
      <c r="BG106" s="30">
        <f t="shared" si="18"/>
        <v>-14.135628845724261</v>
      </c>
      <c r="BH106" s="32">
        <f t="shared" si="13"/>
        <v>5.0331614526132213</v>
      </c>
      <c r="BI106" s="32">
        <f t="shared" si="14"/>
        <v>53.285781054878768</v>
      </c>
      <c r="BJ106" s="32">
        <f t="shared" si="15"/>
        <v>37.408725071675036</v>
      </c>
      <c r="BK106" s="32">
        <f t="shared" si="16"/>
        <v>-16.345763735887946</v>
      </c>
      <c r="BL106" s="32">
        <f t="shared" si="17"/>
        <v>-3.4246575342465753</v>
      </c>
    </row>
    <row r="107" spans="1:64" x14ac:dyDescent="0.2">
      <c r="A107" s="4" t="s">
        <v>106</v>
      </c>
      <c r="B107" s="11">
        <v>2</v>
      </c>
      <c r="C107" s="11">
        <v>32</v>
      </c>
      <c r="D107" s="11">
        <v>1.77</v>
      </c>
      <c r="E107" s="11">
        <v>78</v>
      </c>
      <c r="F107" s="11">
        <v>2</v>
      </c>
      <c r="G107" s="11">
        <v>1</v>
      </c>
      <c r="H107" s="11">
        <v>6</v>
      </c>
      <c r="I107" s="11">
        <v>2</v>
      </c>
      <c r="J107" s="11"/>
      <c r="K107" s="11"/>
      <c r="L107" s="11"/>
      <c r="M107" s="11"/>
      <c r="N107" s="14">
        <v>7.1239999999999997</v>
      </c>
      <c r="O107" s="14">
        <v>7.0369999999999999</v>
      </c>
      <c r="P107" s="14">
        <v>6.8150000000000004</v>
      </c>
      <c r="Q107" s="14">
        <v>6.8259999999999996</v>
      </c>
      <c r="R107" s="14">
        <v>6.7729999999999997</v>
      </c>
      <c r="S107" s="14">
        <v>7.0910000000000002</v>
      </c>
      <c r="T107" s="14">
        <v>6.8070000000000004</v>
      </c>
      <c r="U107" s="14">
        <v>6.9820000000000002</v>
      </c>
      <c r="V107" s="14">
        <v>6.8630000000000004</v>
      </c>
      <c r="W107" s="14">
        <v>6.8550000000000004</v>
      </c>
      <c r="X107" s="7">
        <v>3.7502374865000005</v>
      </c>
      <c r="Y107" s="7">
        <v>5.1909903736666667</v>
      </c>
      <c r="Z107" s="7">
        <v>4.9722278878333324</v>
      </c>
      <c r="AA107" s="7">
        <v>4.5344434628333339</v>
      </c>
      <c r="AB107" s="7">
        <v>35.196377548811668</v>
      </c>
      <c r="AC107" s="7">
        <v>26.766074085408825</v>
      </c>
      <c r="AD107" s="7">
        <v>37.028673605923913</v>
      </c>
      <c r="AE107" s="7">
        <v>44.021985892430365</v>
      </c>
      <c r="AF107" s="7">
        <v>4.4974754496666662</v>
      </c>
      <c r="AG107" s="7">
        <v>5.8470392806666673</v>
      </c>
      <c r="AH107" s="7">
        <v>5.5824690626666662</v>
      </c>
      <c r="AI107" s="7">
        <v>4.1809297689999996</v>
      </c>
      <c r="AJ107" s="7">
        <v>44.530110679077723</v>
      </c>
      <c r="AK107" s="7">
        <v>20.148953273170136</v>
      </c>
      <c r="AL107" s="7">
        <v>44.963533475210824</v>
      </c>
      <c r="AM107" s="7">
        <v>41.58658499204293</v>
      </c>
      <c r="AN107" s="34">
        <f t="shared" si="11"/>
        <v>0.4342515874226332</v>
      </c>
      <c r="AO107" s="34">
        <f t="shared" si="12"/>
        <v>0.51450086340350532</v>
      </c>
      <c r="AP107" s="23">
        <v>159.791706243139</v>
      </c>
      <c r="AQ107" s="23">
        <v>150.39608849924048</v>
      </c>
      <c r="AR107" s="23">
        <v>0.38346681421355849</v>
      </c>
      <c r="AS107" s="23">
        <v>0.47963978266534146</v>
      </c>
      <c r="AT107" s="23">
        <v>1.0167553316250846</v>
      </c>
      <c r="AU107" s="23">
        <v>0.96776334753802495</v>
      </c>
      <c r="AV107" s="23">
        <v>0.49871067421699555</v>
      </c>
      <c r="AW107" s="23">
        <v>0.53562369848439406</v>
      </c>
      <c r="AX107" s="23">
        <v>83</v>
      </c>
      <c r="AY107" s="23">
        <v>95.5</v>
      </c>
      <c r="AZ107" s="30">
        <f t="shared" si="18"/>
        <v>19.925083834198549</v>
      </c>
      <c r="BA107" s="30">
        <f t="shared" si="18"/>
        <v>12.638222377141476</v>
      </c>
      <c r="BB107" s="30">
        <f t="shared" si="18"/>
        <v>12.272992883663843</v>
      </c>
      <c r="BC107" s="30">
        <f t="shared" si="18"/>
        <v>-7.7961870454647215</v>
      </c>
      <c r="BD107" s="30">
        <f t="shared" si="18"/>
        <v>26.51901638832485</v>
      </c>
      <c r="BE107" s="30">
        <f t="shared" si="18"/>
        <v>-24.72204474636019</v>
      </c>
      <c r="BF107" s="30">
        <f t="shared" si="18"/>
        <v>21.428960577236225</v>
      </c>
      <c r="BG107" s="30">
        <f t="shared" si="18"/>
        <v>-5.5322377012669151</v>
      </c>
      <c r="BH107" s="32">
        <f t="shared" si="13"/>
        <v>-5.8799157758551983</v>
      </c>
      <c r="BI107" s="32">
        <f t="shared" si="14"/>
        <v>25.079867380185544</v>
      </c>
      <c r="BJ107" s="32">
        <f t="shared" si="15"/>
        <v>-4.8184634555842969</v>
      </c>
      <c r="BK107" s="32">
        <f t="shared" si="16"/>
        <v>7.4016912361769842</v>
      </c>
      <c r="BL107" s="32">
        <f t="shared" si="17"/>
        <v>15.060240963855422</v>
      </c>
    </row>
    <row r="108" spans="1:64" x14ac:dyDescent="0.2">
      <c r="A108" s="4" t="s">
        <v>107</v>
      </c>
      <c r="B108" s="11">
        <v>2</v>
      </c>
      <c r="C108" s="11">
        <v>19</v>
      </c>
      <c r="D108" s="11">
        <v>1.85</v>
      </c>
      <c r="E108" s="11">
        <v>83</v>
      </c>
      <c r="F108" s="11">
        <v>8</v>
      </c>
      <c r="G108" s="11">
        <v>2</v>
      </c>
      <c r="H108" s="11">
        <v>6</v>
      </c>
      <c r="I108" s="11">
        <v>2</v>
      </c>
      <c r="J108" s="11"/>
      <c r="K108" s="11"/>
      <c r="L108" s="11"/>
      <c r="M108" s="11"/>
      <c r="N108" s="14">
        <v>7.032</v>
      </c>
      <c r="O108" s="14">
        <v>6.984</v>
      </c>
      <c r="P108" s="14">
        <v>6.9210000000000003</v>
      </c>
      <c r="Q108" s="14">
        <v>6.8419999999999996</v>
      </c>
      <c r="R108" s="14">
        <v>6.9349999999999996</v>
      </c>
      <c r="S108" s="14">
        <v>6.806</v>
      </c>
      <c r="T108" s="14">
        <v>6.7069999999999999</v>
      </c>
      <c r="U108" s="14">
        <v>6.6909999999999998</v>
      </c>
      <c r="V108" s="14">
        <v>6.6340000000000003</v>
      </c>
      <c r="W108" s="14">
        <v>6.702</v>
      </c>
      <c r="X108" s="7">
        <v>4.6910897747164526</v>
      </c>
      <c r="Y108" s="7">
        <v>5.215448486952595</v>
      </c>
      <c r="Z108" s="7">
        <v>4.6313700614005757</v>
      </c>
      <c r="AA108" s="7">
        <v>3.7366588987048699</v>
      </c>
      <c r="AB108" s="7">
        <v>34.887886268076265</v>
      </c>
      <c r="AC108" s="7">
        <v>44.617380470190795</v>
      </c>
      <c r="AD108" s="7">
        <v>14.338016424900037</v>
      </c>
      <c r="AE108" s="7">
        <v>44.206625988833295</v>
      </c>
      <c r="AF108" s="7">
        <v>4.2671841762475653</v>
      </c>
      <c r="AG108" s="7">
        <v>4.4449735551726262</v>
      </c>
      <c r="AH108" s="7">
        <v>4.6824848735630979</v>
      </c>
      <c r="AI108" s="7">
        <v>3.6148209082670713</v>
      </c>
      <c r="AJ108" s="7">
        <v>29.168028952699068</v>
      </c>
      <c r="AK108" s="7">
        <v>53.895622936247094</v>
      </c>
      <c r="AL108" s="7">
        <v>15.026716278782539</v>
      </c>
      <c r="AM108" s="7">
        <v>58.172787644031608</v>
      </c>
      <c r="AN108" s="34">
        <f t="shared" si="11"/>
        <v>0.59591936733552087</v>
      </c>
      <c r="AO108" s="34">
        <f t="shared" si="12"/>
        <v>0.3984730413399461</v>
      </c>
      <c r="AP108" s="23">
        <v>151.93845599347</v>
      </c>
      <c r="AQ108" s="23">
        <v>152.15397835544951</v>
      </c>
      <c r="AR108" s="23">
        <v>0.56263788918514002</v>
      </c>
      <c r="AS108" s="23">
        <v>0.74207405675971394</v>
      </c>
      <c r="AT108" s="23">
        <v>0.89174043222133703</v>
      </c>
      <c r="AU108" s="23">
        <v>1.0079304874880699</v>
      </c>
      <c r="AV108" s="23">
        <v>0.48822363863999352</v>
      </c>
      <c r="AW108" s="23">
        <v>0.418968618266225</v>
      </c>
      <c r="AX108" s="23">
        <v>61</v>
      </c>
      <c r="AY108" s="23">
        <v>56</v>
      </c>
      <c r="AZ108" s="30">
        <f t="shared" si="18"/>
        <v>-9.0363991913693411</v>
      </c>
      <c r="BA108" s="30">
        <f t="shared" si="18"/>
        <v>-14.772937240343834</v>
      </c>
      <c r="BB108" s="30">
        <f t="shared" si="18"/>
        <v>1.1036650383118936</v>
      </c>
      <c r="BC108" s="30">
        <f t="shared" si="18"/>
        <v>-3.2606131236658453</v>
      </c>
      <c r="BD108" s="30">
        <f t="shared" si="18"/>
        <v>-16.394966640931418</v>
      </c>
      <c r="BE108" s="30">
        <f t="shared" si="18"/>
        <v>20.795130436344557</v>
      </c>
      <c r="BF108" s="30">
        <f t="shared" si="18"/>
        <v>4.8033133278217992</v>
      </c>
      <c r="BG108" s="30">
        <f t="shared" si="18"/>
        <v>31.592914733475023</v>
      </c>
      <c r="BH108" s="32">
        <f t="shared" si="13"/>
        <v>0.14184846131960968</v>
      </c>
      <c r="BI108" s="32">
        <f t="shared" si="14"/>
        <v>31.891945249981053</v>
      </c>
      <c r="BJ108" s="32">
        <f t="shared" si="15"/>
        <v>13.029582496029917</v>
      </c>
      <c r="BK108" s="32">
        <f t="shared" si="16"/>
        <v>-14.185101845270504</v>
      </c>
      <c r="BL108" s="32">
        <f t="shared" si="17"/>
        <v>-8.1967213114754092</v>
      </c>
    </row>
    <row r="109" spans="1:64" x14ac:dyDescent="0.2">
      <c r="A109" s="4" t="s">
        <v>108</v>
      </c>
      <c r="B109" s="11">
        <v>2</v>
      </c>
      <c r="C109" s="11">
        <v>19</v>
      </c>
      <c r="D109" s="11">
        <v>1.85</v>
      </c>
      <c r="E109" s="11">
        <v>83</v>
      </c>
      <c r="F109" s="11">
        <v>8</v>
      </c>
      <c r="G109" s="11">
        <v>2</v>
      </c>
      <c r="H109" s="11">
        <v>6</v>
      </c>
      <c r="I109" s="11">
        <v>2</v>
      </c>
      <c r="J109" s="11"/>
      <c r="K109" s="11"/>
      <c r="L109" s="11"/>
      <c r="M109" s="11"/>
      <c r="N109" s="14">
        <v>7.032</v>
      </c>
      <c r="O109" s="14">
        <v>6.984</v>
      </c>
      <c r="P109" s="14">
        <v>6.9210000000000003</v>
      </c>
      <c r="Q109" s="14">
        <v>6.8419999999999996</v>
      </c>
      <c r="R109" s="14">
        <v>6.9349999999999996</v>
      </c>
      <c r="S109" s="14">
        <v>6.806</v>
      </c>
      <c r="T109" s="14">
        <v>6.7069999999999999</v>
      </c>
      <c r="U109" s="14">
        <v>6.6909999999999998</v>
      </c>
      <c r="V109" s="14">
        <v>6.6340000000000003</v>
      </c>
      <c r="W109" s="14">
        <v>6.702</v>
      </c>
      <c r="X109" s="7">
        <v>4.555925672499999</v>
      </c>
      <c r="Y109" s="7">
        <v>6.5458847598333332</v>
      </c>
      <c r="Z109" s="7">
        <v>4.8174432773333331</v>
      </c>
      <c r="AA109" s="7">
        <v>3.8471907838333337</v>
      </c>
      <c r="AB109" s="7">
        <v>24.574236959987932</v>
      </c>
      <c r="AC109" s="7">
        <v>74.441625152971284</v>
      </c>
      <c r="AD109" s="7">
        <v>14.443563151855084</v>
      </c>
      <c r="AE109" s="7">
        <v>56.308718921548433</v>
      </c>
      <c r="AF109" s="7">
        <v>4.4637625878333331</v>
      </c>
      <c r="AG109" s="7">
        <v>6.0923219624999998</v>
      </c>
      <c r="AH109" s="7">
        <v>4.9327540895000004</v>
      </c>
      <c r="AI109" s="7">
        <v>3.8576749965000001</v>
      </c>
      <c r="AJ109" s="7">
        <v>27.97594019540638</v>
      </c>
      <c r="AK109" s="7">
        <v>49.027428215163177</v>
      </c>
      <c r="AL109" s="7">
        <v>13.48503381842505</v>
      </c>
      <c r="AM109" s="7">
        <v>42.141786249692473</v>
      </c>
      <c r="AN109" s="34">
        <f t="shared" si="11"/>
        <v>0.34732783508654669</v>
      </c>
      <c r="AO109" s="34">
        <f t="shared" si="12"/>
        <v>0.50292179493899869</v>
      </c>
      <c r="AP109" s="23">
        <v>142.23819961704001</v>
      </c>
      <c r="AQ109" s="23">
        <v>141.98764352592252</v>
      </c>
      <c r="AR109" s="23">
        <v>0.5056446536367265</v>
      </c>
      <c r="AS109" s="23">
        <v>0.62731190667304704</v>
      </c>
      <c r="AT109" s="23">
        <v>0.80949935917860949</v>
      </c>
      <c r="AU109" s="23">
        <v>0.89715436956634997</v>
      </c>
      <c r="AV109" s="23">
        <v>0.50544173537686254</v>
      </c>
      <c r="AW109" s="23">
        <v>0.47548717708927102</v>
      </c>
      <c r="AX109" s="23">
        <v>63.5</v>
      </c>
      <c r="AY109" s="23">
        <v>58</v>
      </c>
      <c r="AZ109" s="30">
        <f t="shared" si="18"/>
        <v>-2.0229277493039679</v>
      </c>
      <c r="BA109" s="30">
        <f t="shared" si="18"/>
        <v>-6.9289762037436438</v>
      </c>
      <c r="BB109" s="30">
        <f t="shared" si="18"/>
        <v>2.3936101688881095</v>
      </c>
      <c r="BC109" s="30">
        <f t="shared" si="18"/>
        <v>0.27251605796944617</v>
      </c>
      <c r="BD109" s="30">
        <f t="shared" si="18"/>
        <v>13.842558940719677</v>
      </c>
      <c r="BE109" s="30">
        <f t="shared" si="18"/>
        <v>-34.139766408355634</v>
      </c>
      <c r="BF109" s="30">
        <f t="shared" si="18"/>
        <v>-6.6363772107502701</v>
      </c>
      <c r="BG109" s="30">
        <f t="shared" si="18"/>
        <v>-25.15939439431023</v>
      </c>
      <c r="BH109" s="32">
        <f t="shared" si="13"/>
        <v>-0.1761524624131082</v>
      </c>
      <c r="BI109" s="32">
        <f t="shared" si="14"/>
        <v>24.061809446863194</v>
      </c>
      <c r="BJ109" s="32">
        <f t="shared" si="15"/>
        <v>10.828298922519606</v>
      </c>
      <c r="BK109" s="32">
        <f t="shared" si="16"/>
        <v>-5.9264117287934486</v>
      </c>
      <c r="BL109" s="32">
        <f t="shared" si="17"/>
        <v>-8.6614173228346463</v>
      </c>
    </row>
    <row r="110" spans="1:64" x14ac:dyDescent="0.2">
      <c r="A110" s="4" t="s">
        <v>109</v>
      </c>
      <c r="B110" s="11">
        <v>2</v>
      </c>
      <c r="C110" s="11">
        <v>29</v>
      </c>
      <c r="D110" s="11">
        <v>1.77</v>
      </c>
      <c r="E110" s="11">
        <v>71</v>
      </c>
      <c r="F110" s="11">
        <v>5</v>
      </c>
      <c r="G110" s="11">
        <v>2</v>
      </c>
      <c r="H110" s="11">
        <v>6</v>
      </c>
      <c r="I110" s="11">
        <v>2</v>
      </c>
      <c r="J110" s="11"/>
      <c r="K110" s="11"/>
      <c r="L110" s="11"/>
      <c r="M110" s="11"/>
      <c r="N110" s="14">
        <v>7.09</v>
      </c>
      <c r="O110" s="14">
        <v>6.9820000000000002</v>
      </c>
      <c r="P110" s="14">
        <v>6.6280000000000001</v>
      </c>
      <c r="Q110" s="14">
        <v>6.7969999999999997</v>
      </c>
      <c r="R110" s="14">
        <v>6.6580000000000004</v>
      </c>
      <c r="S110" s="14">
        <v>6.915</v>
      </c>
      <c r="T110" s="14">
        <v>6.2320000000000002</v>
      </c>
      <c r="U110" s="14">
        <v>6.665</v>
      </c>
      <c r="V110" s="14">
        <v>6.569</v>
      </c>
      <c r="W110" s="14">
        <v>6.891</v>
      </c>
      <c r="X110" s="7">
        <v>3.7317552352751227</v>
      </c>
      <c r="Y110" s="7">
        <v>5.6920061230933854</v>
      </c>
      <c r="Z110" s="7">
        <v>4.988275941406302</v>
      </c>
      <c r="AA110" s="7">
        <v>4.4928951859226682</v>
      </c>
      <c r="AB110" s="7">
        <v>47.27093909361524</v>
      </c>
      <c r="AC110" s="7">
        <v>51.408078062087981</v>
      </c>
      <c r="AD110" s="7">
        <v>48.503490007345398</v>
      </c>
      <c r="AE110" s="7">
        <v>77.86764265127448</v>
      </c>
      <c r="AF110" s="7">
        <v>3.8744749112740786</v>
      </c>
      <c r="AG110" s="7">
        <v>4.772896181595927</v>
      </c>
      <c r="AH110" s="7">
        <v>4.3298503949092595</v>
      </c>
      <c r="AI110" s="7">
        <v>4.3479645359348744</v>
      </c>
      <c r="AJ110" s="7">
        <v>58.463811346623785</v>
      </c>
      <c r="AK110" s="7">
        <v>27.235014747097161</v>
      </c>
      <c r="AL110" s="7">
        <v>62.86021689033079</v>
      </c>
      <c r="AM110" s="7">
        <v>77.73487748826372</v>
      </c>
      <c r="AN110" s="34">
        <f t="shared" si="11"/>
        <v>0.37406437767170597</v>
      </c>
      <c r="AO110" s="34">
        <f t="shared" si="12"/>
        <v>0.41583109001792345</v>
      </c>
      <c r="AP110" s="23">
        <v>166.41304216674649</v>
      </c>
      <c r="AQ110" s="23">
        <v>138.29244581697202</v>
      </c>
      <c r="AR110" s="23">
        <v>0.254584088869869</v>
      </c>
      <c r="AS110" s="23">
        <v>0.40688488495816899</v>
      </c>
      <c r="AT110" s="23">
        <v>0.89174172256068052</v>
      </c>
      <c r="AU110" s="23">
        <v>0.90373756190497145</v>
      </c>
      <c r="AV110" s="23">
        <v>0.66006443596654996</v>
      </c>
      <c r="AW110" s="23">
        <v>0.3946394921163095</v>
      </c>
      <c r="AX110" s="23">
        <v>100</v>
      </c>
      <c r="AY110" s="23">
        <v>73.5</v>
      </c>
      <c r="AZ110" s="30">
        <f t="shared" si="18"/>
        <v>3.8244650841478349</v>
      </c>
      <c r="BA110" s="30">
        <f t="shared" si="18"/>
        <v>-16.147381461317853</v>
      </c>
      <c r="BB110" s="30">
        <f t="shared" si="18"/>
        <v>-13.199461181199576</v>
      </c>
      <c r="BC110" s="30">
        <f t="shared" si="18"/>
        <v>-3.225774116473866</v>
      </c>
      <c r="BD110" s="30">
        <f t="shared" si="18"/>
        <v>23.678125435253595</v>
      </c>
      <c r="BE110" s="30">
        <f t="shared" si="18"/>
        <v>-47.021916061121487</v>
      </c>
      <c r="BF110" s="30">
        <f t="shared" si="18"/>
        <v>29.599368789361758</v>
      </c>
      <c r="BG110" s="30">
        <f t="shared" si="18"/>
        <v>-0.1705010688526174</v>
      </c>
      <c r="BH110" s="32">
        <f t="shared" si="13"/>
        <v>-16.898072400838348</v>
      </c>
      <c r="BI110" s="32">
        <f t="shared" si="14"/>
        <v>59.823375751557187</v>
      </c>
      <c r="BJ110" s="32">
        <f t="shared" si="15"/>
        <v>1.3452145437183638</v>
      </c>
      <c r="BK110" s="32">
        <f t="shared" si="16"/>
        <v>-40.21197467813451</v>
      </c>
      <c r="BL110" s="32">
        <f t="shared" si="17"/>
        <v>-26.5</v>
      </c>
    </row>
    <row r="111" spans="1:64" x14ac:dyDescent="0.2">
      <c r="A111" s="4" t="s">
        <v>110</v>
      </c>
      <c r="B111" s="11">
        <v>2</v>
      </c>
      <c r="C111" s="11">
        <v>29</v>
      </c>
      <c r="D111" s="11">
        <v>1.77</v>
      </c>
      <c r="E111" s="11">
        <v>71</v>
      </c>
      <c r="F111" s="11">
        <v>5</v>
      </c>
      <c r="G111" s="11">
        <v>2</v>
      </c>
      <c r="H111" s="11">
        <v>6</v>
      </c>
      <c r="I111" s="11">
        <v>2</v>
      </c>
      <c r="J111" s="11"/>
      <c r="K111" s="11"/>
      <c r="L111" s="11"/>
      <c r="M111" s="11"/>
      <c r="N111" s="14">
        <v>7.09</v>
      </c>
      <c r="O111" s="14">
        <v>6.9820000000000002</v>
      </c>
      <c r="P111" s="14">
        <v>6.6280000000000001</v>
      </c>
      <c r="Q111" s="14">
        <v>6.7969999999999997</v>
      </c>
      <c r="R111" s="14">
        <v>6.6580000000000004</v>
      </c>
      <c r="S111" s="14">
        <v>6.915</v>
      </c>
      <c r="T111" s="14">
        <v>6.2320000000000002</v>
      </c>
      <c r="U111" s="14">
        <v>6.665</v>
      </c>
      <c r="V111" s="14">
        <v>6.569</v>
      </c>
      <c r="W111" s="14">
        <v>6.891</v>
      </c>
      <c r="X111" s="7">
        <v>4.3837931101666667</v>
      </c>
      <c r="Y111" s="7">
        <v>6.5304444143333331</v>
      </c>
      <c r="Z111" s="7">
        <v>4.5731643146666663</v>
      </c>
      <c r="AA111" s="7">
        <v>4.4896404328333324</v>
      </c>
      <c r="AB111" s="7">
        <v>40.899056757657718</v>
      </c>
      <c r="AC111" s="7">
        <v>77.298456991720641</v>
      </c>
      <c r="AD111" s="7">
        <v>45.596632062124257</v>
      </c>
      <c r="AE111" s="7">
        <v>64.709392034008346</v>
      </c>
      <c r="AF111" s="7">
        <v>4.6367268886666659</v>
      </c>
      <c r="AG111" s="7">
        <v>5.9861165220000006</v>
      </c>
      <c r="AH111" s="7">
        <v>4.3125437236666659</v>
      </c>
      <c r="AI111" s="7">
        <v>3.7990486065</v>
      </c>
      <c r="AJ111" s="7">
        <v>41.314892651028316</v>
      </c>
      <c r="AK111" s="7">
        <v>59.522172781362571</v>
      </c>
      <c r="AL111" s="7">
        <v>57.769953948415669</v>
      </c>
      <c r="AM111" s="7">
        <v>60.199892602734039</v>
      </c>
      <c r="AN111" s="34">
        <f t="shared" si="11"/>
        <v>0.37077808843888577</v>
      </c>
      <c r="AO111" s="34">
        <f t="shared" si="12"/>
        <v>0.35021570222281234</v>
      </c>
      <c r="AP111" s="23">
        <v>155.00161238461249</v>
      </c>
      <c r="AQ111" s="23">
        <v>141.28346862828698</v>
      </c>
      <c r="AR111" s="23">
        <v>0.28611049571441949</v>
      </c>
      <c r="AS111" s="23">
        <v>0.44469949488653499</v>
      </c>
      <c r="AT111" s="23">
        <v>0.71016753596495907</v>
      </c>
      <c r="AU111" s="23">
        <v>0.78907862218813352</v>
      </c>
      <c r="AV111" s="23">
        <v>0.57816462352655806</v>
      </c>
      <c r="AW111" s="23">
        <v>0.39935050160145302</v>
      </c>
      <c r="AX111" s="23">
        <v>95.5</v>
      </c>
      <c r="AY111" s="23">
        <v>69.5</v>
      </c>
      <c r="AZ111" s="30">
        <f t="shared" si="18"/>
        <v>5.7697471605904083</v>
      </c>
      <c r="BA111" s="30">
        <f t="shared" si="18"/>
        <v>-8.3352350590201123</v>
      </c>
      <c r="BB111" s="30">
        <f t="shared" si="18"/>
        <v>-5.6989115865388875</v>
      </c>
      <c r="BC111" s="30">
        <f t="shared" si="18"/>
        <v>-15.381896093124592</v>
      </c>
      <c r="BD111" s="30">
        <f t="shared" si="18"/>
        <v>1.0167371238769203</v>
      </c>
      <c r="BE111" s="30">
        <f t="shared" si="18"/>
        <v>-22.996945737561191</v>
      </c>
      <c r="BF111" s="30">
        <f t="shared" si="18"/>
        <v>26.697853187282711</v>
      </c>
      <c r="BG111" s="30">
        <f t="shared" si="18"/>
        <v>-6.9688483997876487</v>
      </c>
      <c r="BH111" s="32">
        <f t="shared" si="13"/>
        <v>-8.8503232613387617</v>
      </c>
      <c r="BI111" s="32">
        <f t="shared" si="14"/>
        <v>55.429283982091569</v>
      </c>
      <c r="BJ111" s="32">
        <f t="shared" si="15"/>
        <v>11.111615531108713</v>
      </c>
      <c r="BK111" s="32">
        <f t="shared" si="16"/>
        <v>-30.927890543426027</v>
      </c>
      <c r="BL111" s="32">
        <f t="shared" si="17"/>
        <v>-27.225130890052355</v>
      </c>
    </row>
    <row r="112" spans="1:64" x14ac:dyDescent="0.2">
      <c r="A112" s="4" t="s">
        <v>111</v>
      </c>
      <c r="B112" s="11">
        <v>2</v>
      </c>
      <c r="C112" s="11">
        <v>31</v>
      </c>
      <c r="D112" s="11">
        <v>1.72</v>
      </c>
      <c r="E112" s="11">
        <v>64</v>
      </c>
      <c r="F112" s="11">
        <v>2</v>
      </c>
      <c r="G112" s="11">
        <v>2</v>
      </c>
      <c r="H112" s="11">
        <v>6</v>
      </c>
      <c r="I112" s="11">
        <v>2</v>
      </c>
      <c r="J112" s="11"/>
      <c r="K112" s="11"/>
      <c r="L112" s="11"/>
      <c r="M112" s="11"/>
      <c r="N112" s="14">
        <v>6.476</v>
      </c>
      <c r="O112" s="14">
        <v>6.6929999999999996</v>
      </c>
      <c r="P112" s="14">
        <v>6.8150000000000004</v>
      </c>
      <c r="Q112" s="14">
        <v>6.6689999999999996</v>
      </c>
      <c r="R112" s="14">
        <v>6.7149999999999999</v>
      </c>
      <c r="S112" s="14">
        <v>6.5880000000000001</v>
      </c>
      <c r="T112" s="14">
        <v>6.56</v>
      </c>
      <c r="U112" s="14">
        <v>6.4160000000000004</v>
      </c>
      <c r="V112" s="14">
        <v>6.25</v>
      </c>
      <c r="W112" s="14">
        <v>6.375</v>
      </c>
      <c r="X112" s="7">
        <v>3.9376091273766569</v>
      </c>
      <c r="Y112" s="7">
        <v>4.946456447253305</v>
      </c>
      <c r="Z112" s="7">
        <v>3.5686584825409264</v>
      </c>
      <c r="AA112" s="7">
        <v>4.304681438733974</v>
      </c>
      <c r="AB112" s="7">
        <v>15.985473686221701</v>
      </c>
      <c r="AC112" s="7">
        <v>20.754756185738685</v>
      </c>
      <c r="AD112" s="7">
        <v>26.883038236839777</v>
      </c>
      <c r="AE112" s="7">
        <v>66.511064470712242</v>
      </c>
      <c r="AF112" s="7">
        <v>3.4324087396427956</v>
      </c>
      <c r="AG112" s="7">
        <v>4.4731725562362437</v>
      </c>
      <c r="AH112" s="7">
        <v>4.0812426558008781</v>
      </c>
      <c r="AI112" s="7">
        <v>3.857351456666045</v>
      </c>
      <c r="AJ112" s="7">
        <v>34.008604813004666</v>
      </c>
      <c r="AK112" s="7">
        <v>22.055679689053918</v>
      </c>
      <c r="AL112" s="7">
        <v>38.285737301015374</v>
      </c>
      <c r="AM112" s="7">
        <v>56.332782770433283</v>
      </c>
      <c r="AN112" s="34">
        <f t="shared" si="11"/>
        <v>0.17116148903188816</v>
      </c>
      <c r="AO112" s="34">
        <f t="shared" si="12"/>
        <v>0.35942862758077354</v>
      </c>
      <c r="AP112" s="23">
        <v>124.23005659724001</v>
      </c>
      <c r="AQ112" s="23">
        <v>118.3882063136805</v>
      </c>
      <c r="AR112" s="23">
        <v>0.48865708204378849</v>
      </c>
      <c r="AS112" s="23">
        <v>0.29742565837399448</v>
      </c>
      <c r="AT112" s="23">
        <v>0.95493366234846255</v>
      </c>
      <c r="AU112" s="23">
        <v>0.68021485235541457</v>
      </c>
      <c r="AV112" s="23">
        <v>0.31010602678795895</v>
      </c>
      <c r="AW112" s="23">
        <v>0.436006660143059</v>
      </c>
      <c r="AX112" s="23">
        <v>73</v>
      </c>
      <c r="AY112" s="23">
        <v>98</v>
      </c>
      <c r="AZ112" s="30">
        <f t="shared" si="18"/>
        <v>-12.830130452040059</v>
      </c>
      <c r="BA112" s="30">
        <f t="shared" si="18"/>
        <v>-9.5681402649338807</v>
      </c>
      <c r="BB112" s="30">
        <f t="shared" si="18"/>
        <v>14.363497537455189</v>
      </c>
      <c r="BC112" s="30">
        <f t="shared" si="18"/>
        <v>-10.391709315416632</v>
      </c>
      <c r="BD112" s="30">
        <f t="shared" si="18"/>
        <v>112.74693187426517</v>
      </c>
      <c r="BE112" s="30">
        <f t="shared" si="18"/>
        <v>6.2680741304450587</v>
      </c>
      <c r="BF112" s="30">
        <f t="shared" si="18"/>
        <v>42.41596118607476</v>
      </c>
      <c r="BG112" s="30">
        <f t="shared" si="18"/>
        <v>-15.303140584617925</v>
      </c>
      <c r="BH112" s="32">
        <f t="shared" si="13"/>
        <v>-4.702445159869062</v>
      </c>
      <c r="BI112" s="32">
        <f t="shared" si="14"/>
        <v>-39.134073913341503</v>
      </c>
      <c r="BJ112" s="32">
        <f t="shared" si="15"/>
        <v>-28.768365890195312</v>
      </c>
      <c r="BK112" s="32">
        <f t="shared" si="16"/>
        <v>40.599221711091431</v>
      </c>
      <c r="BL112" s="32">
        <f t="shared" si="17"/>
        <v>34.246575342465754</v>
      </c>
    </row>
    <row r="113" spans="1:64" x14ac:dyDescent="0.2">
      <c r="A113" s="4" t="s">
        <v>112</v>
      </c>
      <c r="B113" s="11">
        <v>2</v>
      </c>
      <c r="C113" s="11">
        <v>31</v>
      </c>
      <c r="D113" s="11">
        <v>1.72</v>
      </c>
      <c r="E113" s="11">
        <v>64</v>
      </c>
      <c r="F113" s="11">
        <v>2</v>
      </c>
      <c r="G113" s="11">
        <v>2</v>
      </c>
      <c r="H113" s="11">
        <v>6</v>
      </c>
      <c r="I113" s="11">
        <v>2</v>
      </c>
      <c r="J113" s="11"/>
      <c r="K113" s="11"/>
      <c r="L113" s="11"/>
      <c r="M113" s="11"/>
      <c r="N113" s="14">
        <v>6.476</v>
      </c>
      <c r="O113" s="14">
        <v>6.6929999999999996</v>
      </c>
      <c r="P113" s="14">
        <v>6.8150000000000004</v>
      </c>
      <c r="Q113" s="14">
        <v>6.6689999999999996</v>
      </c>
      <c r="R113" s="14">
        <v>6.7149999999999999</v>
      </c>
      <c r="S113" s="14">
        <v>6.5880000000000001</v>
      </c>
      <c r="T113" s="14">
        <v>6.56</v>
      </c>
      <c r="U113" s="14">
        <v>6.4160000000000004</v>
      </c>
      <c r="V113" s="14">
        <v>6.25</v>
      </c>
      <c r="W113" s="14">
        <v>6.375</v>
      </c>
      <c r="X113" s="7">
        <v>4.0197886943333323</v>
      </c>
      <c r="Y113" s="7">
        <v>5.1700002908333333</v>
      </c>
      <c r="Z113" s="7">
        <v>4.3619376311666667</v>
      </c>
      <c r="AA113" s="7">
        <v>4.5266503181666664</v>
      </c>
      <c r="AB113" s="7">
        <v>26.965852258046624</v>
      </c>
      <c r="AC113" s="7">
        <v>34.167896466253588</v>
      </c>
      <c r="AD113" s="7">
        <v>14.27091015078733</v>
      </c>
      <c r="AE113" s="7">
        <v>81.100265864670476</v>
      </c>
      <c r="AF113" s="7">
        <v>3.7438592121666669</v>
      </c>
      <c r="AG113" s="7">
        <v>5.5967249891666668</v>
      </c>
      <c r="AH113" s="7">
        <v>4.1011779549999998</v>
      </c>
      <c r="AI113" s="7">
        <v>3.8262169488333337</v>
      </c>
      <c r="AJ113" s="7">
        <v>39.529612236889747</v>
      </c>
      <c r="AK113" s="7">
        <v>39.452659293945167</v>
      </c>
      <c r="AL113" s="7">
        <v>21.467429106016972</v>
      </c>
      <c r="AM113" s="7">
        <v>67.328270399301744</v>
      </c>
      <c r="AN113" s="34">
        <f t="shared" si="11"/>
        <v>0.282746353611871</v>
      </c>
      <c r="AO113" s="34">
        <f t="shared" si="12"/>
        <v>0.44517485032619164</v>
      </c>
      <c r="AP113" s="23">
        <v>108.74562359977651</v>
      </c>
      <c r="AQ113" s="23">
        <v>87.404345482731301</v>
      </c>
      <c r="AR113" s="23">
        <v>0.33833966321865949</v>
      </c>
      <c r="AS113" s="23">
        <v>0.1565276266577571</v>
      </c>
      <c r="AT113" s="23">
        <v>0.75292314024402296</v>
      </c>
      <c r="AU113" s="23">
        <v>0.45865992382321702</v>
      </c>
      <c r="AV113" s="23">
        <v>0.30698081987972498</v>
      </c>
      <c r="AW113" s="23">
        <v>0.35893605954576602</v>
      </c>
      <c r="AX113" s="23">
        <v>87</v>
      </c>
      <c r="AY113" s="23">
        <v>107.5</v>
      </c>
      <c r="AZ113" s="30">
        <f t="shared" si="18"/>
        <v>-6.8642782780010601</v>
      </c>
      <c r="BA113" s="30">
        <f t="shared" si="18"/>
        <v>8.253862172695376</v>
      </c>
      <c r="BB113" s="30">
        <f t="shared" si="18"/>
        <v>-5.9780697986945475</v>
      </c>
      <c r="BC113" s="30">
        <f t="shared" si="18"/>
        <v>-15.473547106616673</v>
      </c>
      <c r="BD113" s="30">
        <f t="shared" si="18"/>
        <v>46.591369924509216</v>
      </c>
      <c r="BE113" s="30">
        <f t="shared" si="18"/>
        <v>15.467041797293993</v>
      </c>
      <c r="BF113" s="30">
        <f t="shared" si="18"/>
        <v>50.427890577340705</v>
      </c>
      <c r="BG113" s="30">
        <f t="shared" si="18"/>
        <v>-16.981443055130839</v>
      </c>
      <c r="BH113" s="32">
        <f t="shared" si="13"/>
        <v>-19.624953548097604</v>
      </c>
      <c r="BI113" s="32">
        <f t="shared" si="14"/>
        <v>-53.736542393908557</v>
      </c>
      <c r="BJ113" s="32">
        <f t="shared" si="15"/>
        <v>-39.082769633755049</v>
      </c>
      <c r="BK113" s="32">
        <f t="shared" si="16"/>
        <v>16.924588215770971</v>
      </c>
      <c r="BL113" s="32">
        <f t="shared" si="17"/>
        <v>23.563218390804597</v>
      </c>
    </row>
    <row r="114" spans="1:64" x14ac:dyDescent="0.2">
      <c r="A114" s="4" t="s">
        <v>113</v>
      </c>
      <c r="B114" s="11">
        <v>7</v>
      </c>
      <c r="C114" s="11">
        <v>29</v>
      </c>
      <c r="D114" s="11">
        <v>1.73</v>
      </c>
      <c r="E114" s="11">
        <v>65</v>
      </c>
      <c r="F114" s="11">
        <v>2</v>
      </c>
      <c r="G114" s="11">
        <v>2</v>
      </c>
      <c r="H114" s="11">
        <v>7.5</v>
      </c>
      <c r="I114" s="11">
        <v>2</v>
      </c>
      <c r="J114" s="11"/>
      <c r="K114" s="11"/>
      <c r="L114" s="11"/>
      <c r="M114" s="11"/>
      <c r="N114" s="14">
        <v>6.7389999999999999</v>
      </c>
      <c r="O114" s="14">
        <v>6.6459999999999999</v>
      </c>
      <c r="P114" s="14">
        <v>6.8959999999999999</v>
      </c>
      <c r="Q114" s="14">
        <v>6.9880000000000004</v>
      </c>
      <c r="R114" s="14">
        <v>7.0339999999999998</v>
      </c>
      <c r="S114" s="14">
        <v>6.9850000000000003</v>
      </c>
      <c r="T114" s="14">
        <v>6.7590000000000003</v>
      </c>
      <c r="U114" s="14">
        <v>6.7949999999999999</v>
      </c>
      <c r="V114" s="14">
        <v>6.7949999999999999</v>
      </c>
      <c r="W114" s="14">
        <v>6.9320000000000004</v>
      </c>
      <c r="X114" s="7">
        <v>4.4992013143333329</v>
      </c>
      <c r="Y114" s="7">
        <v>7.2645185086666677</v>
      </c>
      <c r="Z114" s="7">
        <v>4.5393247460000001</v>
      </c>
      <c r="AA114" s="7">
        <v>4.9311886703333334</v>
      </c>
      <c r="AB114" s="7">
        <v>16.527762587472083</v>
      </c>
      <c r="AC114" s="7">
        <v>73.732347618069383</v>
      </c>
      <c r="AD114" s="7">
        <v>30.193749485377857</v>
      </c>
      <c r="AE114" s="7">
        <v>53.936758452150599</v>
      </c>
      <c r="AF114" s="7">
        <v>4.2255565671666666</v>
      </c>
      <c r="AG114" s="7">
        <v>7.0715572263333328</v>
      </c>
      <c r="AH114" s="7">
        <v>4.5129426910000001</v>
      </c>
      <c r="AI114" s="7">
        <v>5.0875787533333332</v>
      </c>
      <c r="AJ114" s="7">
        <v>26.259603085029248</v>
      </c>
      <c r="AK114" s="7">
        <v>77.250973993792101</v>
      </c>
      <c r="AL114" s="7">
        <v>30.895716626572131</v>
      </c>
      <c r="AM114" s="7">
        <v>67.242758559538629</v>
      </c>
      <c r="AN114" s="34">
        <f t="shared" si="11"/>
        <v>0.19645385476270819</v>
      </c>
      <c r="AO114" s="34">
        <f t="shared" si="12"/>
        <v>0.26757704391911818</v>
      </c>
      <c r="AP114" s="23">
        <v>108.674774388415</v>
      </c>
      <c r="AQ114" s="23">
        <v>104.25924452459755</v>
      </c>
      <c r="AR114" s="23">
        <v>0.56028294133166501</v>
      </c>
      <c r="AS114" s="23">
        <v>0.42083094823044698</v>
      </c>
      <c r="AT114" s="23">
        <v>0.91600089637241755</v>
      </c>
      <c r="AU114" s="23">
        <v>0.71354755676285753</v>
      </c>
      <c r="AV114" s="23">
        <v>0.12776591579638499</v>
      </c>
      <c r="AW114" s="23">
        <v>0.20920335441455051</v>
      </c>
      <c r="AX114" s="23">
        <v>64</v>
      </c>
      <c r="AY114" s="23">
        <v>71</v>
      </c>
      <c r="AZ114" s="30">
        <f t="shared" ref="AZ114:BG145" si="19">(AF114-X114)/X114*100</f>
        <v>-6.0820738626409634</v>
      </c>
      <c r="BA114" s="30">
        <f t="shared" si="19"/>
        <v>-2.6562157161982518</v>
      </c>
      <c r="BB114" s="30">
        <f t="shared" si="19"/>
        <v>-0.58118897581072104</v>
      </c>
      <c r="BC114" s="30">
        <f t="shared" si="19"/>
        <v>3.1714479703618457</v>
      </c>
      <c r="BD114" s="30">
        <f t="shared" si="19"/>
        <v>58.881778135740085</v>
      </c>
      <c r="BE114" s="30">
        <f t="shared" si="19"/>
        <v>4.7721610519565472</v>
      </c>
      <c r="BF114" s="30">
        <f t="shared" si="19"/>
        <v>2.3248756883745774</v>
      </c>
      <c r="BG114" s="30">
        <f t="shared" si="19"/>
        <v>24.669632527494773</v>
      </c>
      <c r="BH114" s="32">
        <f t="shared" si="13"/>
        <v>-4.0630678910230715</v>
      </c>
      <c r="BI114" s="32">
        <f t="shared" si="14"/>
        <v>-24.889566112752316</v>
      </c>
      <c r="BJ114" s="32">
        <f t="shared" si="15"/>
        <v>-22.101871342192307</v>
      </c>
      <c r="BK114" s="32">
        <f t="shared" si="16"/>
        <v>63.739564742719679</v>
      </c>
      <c r="BL114" s="32">
        <f t="shared" si="17"/>
        <v>10.9375</v>
      </c>
    </row>
    <row r="115" spans="1:64" x14ac:dyDescent="0.2">
      <c r="A115" s="4" t="s">
        <v>114</v>
      </c>
      <c r="B115" s="11">
        <v>7</v>
      </c>
      <c r="C115" s="11">
        <v>29</v>
      </c>
      <c r="D115" s="11">
        <v>1.73</v>
      </c>
      <c r="E115" s="11">
        <v>65</v>
      </c>
      <c r="F115" s="11">
        <v>2</v>
      </c>
      <c r="G115" s="11">
        <v>2</v>
      </c>
      <c r="H115" s="11">
        <v>7.5</v>
      </c>
      <c r="I115" s="11">
        <v>2</v>
      </c>
      <c r="J115" s="11"/>
      <c r="K115" s="11"/>
      <c r="L115" s="11"/>
      <c r="M115" s="11"/>
      <c r="N115" s="14">
        <v>6.7389999999999999</v>
      </c>
      <c r="O115" s="14">
        <v>6.6459999999999999</v>
      </c>
      <c r="P115" s="14">
        <v>6.8959999999999999</v>
      </c>
      <c r="Q115" s="14">
        <v>6.9880000000000004</v>
      </c>
      <c r="R115" s="14">
        <v>7.0339999999999998</v>
      </c>
      <c r="S115" s="14">
        <v>6.9850000000000003</v>
      </c>
      <c r="T115" s="14">
        <v>6.7590000000000003</v>
      </c>
      <c r="U115" s="14">
        <v>6.7949999999999999</v>
      </c>
      <c r="V115" s="14">
        <v>6.7949999999999999</v>
      </c>
      <c r="W115" s="14">
        <v>6.9320000000000004</v>
      </c>
      <c r="X115" s="7">
        <v>4.0561405204999996</v>
      </c>
      <c r="Y115" s="7">
        <v>6.7133116479999995</v>
      </c>
      <c r="Z115" s="7">
        <v>3.9828945104999995</v>
      </c>
      <c r="AA115" s="7">
        <v>5.4380020670000002</v>
      </c>
      <c r="AB115" s="7">
        <v>40.177120434443097</v>
      </c>
      <c r="AC115" s="7">
        <v>42.501435464678252</v>
      </c>
      <c r="AD115" s="7">
        <v>35.232206643000794</v>
      </c>
      <c r="AE115" s="7">
        <v>72.560058808086154</v>
      </c>
      <c r="AF115" s="7">
        <v>4.369359059333334</v>
      </c>
      <c r="AG115" s="7">
        <v>6.4170817216666673</v>
      </c>
      <c r="AH115" s="7">
        <v>5.6938256593333332</v>
      </c>
      <c r="AI115" s="7">
        <v>4.8338843923333332</v>
      </c>
      <c r="AJ115" s="7">
        <v>45.323367716311267</v>
      </c>
      <c r="AK115" s="7">
        <v>45.702164382722529</v>
      </c>
      <c r="AL115" s="7">
        <v>38.764118789351436</v>
      </c>
      <c r="AM115" s="7">
        <v>55.402235022138818</v>
      </c>
      <c r="AN115" s="34">
        <f t="shared" si="11"/>
        <v>0.37272730345086147</v>
      </c>
      <c r="AO115" s="34">
        <f t="shared" si="12"/>
        <v>0.48131169873098423</v>
      </c>
      <c r="AP115" s="23">
        <v>131.8777117508555</v>
      </c>
      <c r="AQ115" s="23">
        <v>130.74369757080299</v>
      </c>
      <c r="AR115" s="23">
        <v>0.59069419875646689</v>
      </c>
      <c r="AS115" s="23">
        <v>0.5273289188679795</v>
      </c>
      <c r="AT115" s="23">
        <v>0.97149757474557297</v>
      </c>
      <c r="AU115" s="23">
        <v>0.88892047658033346</v>
      </c>
      <c r="AV115" s="23">
        <v>0.30206842095973396</v>
      </c>
      <c r="AW115" s="23">
        <v>0.34283888337220103</v>
      </c>
      <c r="AX115" s="23">
        <v>63</v>
      </c>
      <c r="AY115" s="23">
        <v>66</v>
      </c>
      <c r="AZ115" s="30">
        <f t="shared" si="19"/>
        <v>7.722083030661965</v>
      </c>
      <c r="BA115" s="30">
        <f t="shared" si="19"/>
        <v>-4.4125752216729524</v>
      </c>
      <c r="BB115" s="30">
        <f t="shared" si="19"/>
        <v>42.956978758107986</v>
      </c>
      <c r="BC115" s="30">
        <f t="shared" si="19"/>
        <v>-11.109184351596662</v>
      </c>
      <c r="BD115" s="30">
        <f t="shared" si="19"/>
        <v>12.808900255221847</v>
      </c>
      <c r="BE115" s="30">
        <f t="shared" si="19"/>
        <v>7.5308725059517396</v>
      </c>
      <c r="BF115" s="30">
        <f t="shared" si="19"/>
        <v>10.0246691390597</v>
      </c>
      <c r="BG115" s="30">
        <f t="shared" si="19"/>
        <v>-23.646375248024544</v>
      </c>
      <c r="BH115" s="32">
        <f t="shared" si="13"/>
        <v>-0.85989828379407474</v>
      </c>
      <c r="BI115" s="32">
        <f t="shared" si="14"/>
        <v>-10.727256171109243</v>
      </c>
      <c r="BJ115" s="32">
        <f t="shared" si="15"/>
        <v>-8.4999798570640532</v>
      </c>
      <c r="BK115" s="32">
        <f t="shared" si="16"/>
        <v>13.497095221980127</v>
      </c>
      <c r="BL115" s="32">
        <f t="shared" si="17"/>
        <v>4.7619047619047619</v>
      </c>
    </row>
    <row r="116" spans="1:64" x14ac:dyDescent="0.2">
      <c r="A116" s="4" t="s">
        <v>115</v>
      </c>
      <c r="B116" s="11">
        <v>7</v>
      </c>
      <c r="C116" s="11">
        <v>28</v>
      </c>
      <c r="D116" s="11">
        <v>1.7</v>
      </c>
      <c r="E116" s="11">
        <v>68</v>
      </c>
      <c r="F116" s="11">
        <v>2</v>
      </c>
      <c r="G116" s="11">
        <v>1</v>
      </c>
      <c r="H116" s="11">
        <v>7.5</v>
      </c>
      <c r="I116" s="11">
        <v>2</v>
      </c>
      <c r="J116" s="11"/>
      <c r="K116" s="11"/>
      <c r="L116" s="11"/>
      <c r="M116" s="11"/>
      <c r="N116" s="14">
        <v>6.68</v>
      </c>
      <c r="O116" s="14">
        <v>6.55</v>
      </c>
      <c r="P116" s="14">
        <v>6.5750000000000002</v>
      </c>
      <c r="Q116" s="14">
        <v>6.593</v>
      </c>
      <c r="R116" s="14">
        <v>6.7050000000000001</v>
      </c>
      <c r="S116" s="14">
        <v>6.5309999999999997</v>
      </c>
      <c r="T116" s="14">
        <v>6.5890000000000004</v>
      </c>
      <c r="U116" s="14">
        <v>6.6619999999999999</v>
      </c>
      <c r="V116" s="14">
        <v>6.6539999999999999</v>
      </c>
      <c r="W116" s="14">
        <v>6.69</v>
      </c>
      <c r="X116" s="7">
        <v>4.2443151715000003</v>
      </c>
      <c r="Y116" s="7">
        <v>6.4677343826666664</v>
      </c>
      <c r="Z116" s="7">
        <v>4.9139743018333331</v>
      </c>
      <c r="AA116" s="7">
        <v>3.9833506965000005</v>
      </c>
      <c r="AB116" s="7">
        <v>24.877023519835028</v>
      </c>
      <c r="AC116" s="7">
        <v>42.736518074536868</v>
      </c>
      <c r="AD116" s="7">
        <v>37.221260281091332</v>
      </c>
      <c r="AE116" s="7">
        <v>64.42969123842397</v>
      </c>
      <c r="AF116" s="7">
        <v>3.714333771333334</v>
      </c>
      <c r="AG116" s="7">
        <v>6.7632155333333337</v>
      </c>
      <c r="AH116" s="7">
        <v>6.8518143504999998</v>
      </c>
      <c r="AI116" s="7">
        <v>3.8829973461666665</v>
      </c>
      <c r="AJ116" s="7">
        <v>23.175319023655746</v>
      </c>
      <c r="AK116" s="7">
        <v>64.972218730599224</v>
      </c>
      <c r="AL116" s="7">
        <v>31.069910746141652</v>
      </c>
      <c r="AM116" s="7">
        <v>72.968249742915248</v>
      </c>
      <c r="AN116" s="34">
        <f t="shared" si="11"/>
        <v>0.2447298637933463</v>
      </c>
      <c r="AO116" s="34">
        <f t="shared" si="12"/>
        <v>0.22275786994612815</v>
      </c>
      <c r="AP116" s="23">
        <v>112.44076031594</v>
      </c>
      <c r="AQ116" s="23">
        <v>108.2722121695715</v>
      </c>
      <c r="AR116" s="23">
        <v>0.33409475790175847</v>
      </c>
      <c r="AS116" s="23">
        <v>0.36524875133472146</v>
      </c>
      <c r="AT116" s="23">
        <v>0.75670443353609751</v>
      </c>
      <c r="AU116" s="23">
        <v>0.72991413131912797</v>
      </c>
      <c r="AV116" s="23">
        <v>0.28469649839793548</v>
      </c>
      <c r="AW116" s="23">
        <v>0.24728156939665349</v>
      </c>
      <c r="AX116" s="23">
        <v>83.5</v>
      </c>
      <c r="AY116" s="23">
        <v>74.5</v>
      </c>
      <c r="AZ116" s="30">
        <f t="shared" si="19"/>
        <v>-12.486853090586189</v>
      </c>
      <c r="BA116" s="30">
        <f t="shared" si="19"/>
        <v>4.5685418290916182</v>
      </c>
      <c r="BB116" s="30">
        <f t="shared" si="19"/>
        <v>39.435290655543035</v>
      </c>
      <c r="BC116" s="30">
        <f t="shared" si="19"/>
        <v>-2.519319989111434</v>
      </c>
      <c r="BD116" s="30">
        <f t="shared" si="19"/>
        <v>-6.8404666451453631</v>
      </c>
      <c r="BE116" s="30">
        <f t="shared" si="19"/>
        <v>52.029743315262643</v>
      </c>
      <c r="BF116" s="30">
        <f t="shared" si="19"/>
        <v>-16.526440772008492</v>
      </c>
      <c r="BG116" s="30">
        <f t="shared" si="19"/>
        <v>13.252521221767291</v>
      </c>
      <c r="BH116" s="32">
        <f t="shared" si="13"/>
        <v>-3.707328316400174</v>
      </c>
      <c r="BI116" s="32">
        <f t="shared" si="14"/>
        <v>9.3248974119264432</v>
      </c>
      <c r="BJ116" s="32">
        <f t="shared" si="15"/>
        <v>-3.5403918663166585</v>
      </c>
      <c r="BK116" s="32">
        <f t="shared" si="16"/>
        <v>-13.142040457759737</v>
      </c>
      <c r="BL116" s="32">
        <f t="shared" si="17"/>
        <v>-10.778443113772456</v>
      </c>
    </row>
    <row r="117" spans="1:64" x14ac:dyDescent="0.2">
      <c r="A117" s="4" t="s">
        <v>116</v>
      </c>
      <c r="B117" s="11">
        <v>7</v>
      </c>
      <c r="C117" s="11">
        <v>28</v>
      </c>
      <c r="D117" s="11">
        <v>1.7</v>
      </c>
      <c r="E117" s="11">
        <v>68</v>
      </c>
      <c r="F117" s="11">
        <v>2</v>
      </c>
      <c r="G117" s="11">
        <v>1</v>
      </c>
      <c r="H117" s="11">
        <v>7.5</v>
      </c>
      <c r="I117" s="11">
        <v>2</v>
      </c>
      <c r="J117" s="11"/>
      <c r="K117" s="11"/>
      <c r="L117" s="11"/>
      <c r="M117" s="11"/>
      <c r="N117" s="14">
        <v>6.68</v>
      </c>
      <c r="O117" s="14">
        <v>6.55</v>
      </c>
      <c r="P117" s="14">
        <v>6.5750000000000002</v>
      </c>
      <c r="Q117" s="14">
        <v>6.593</v>
      </c>
      <c r="R117" s="14">
        <v>6.7050000000000001</v>
      </c>
      <c r="S117" s="14">
        <v>6.5309999999999997</v>
      </c>
      <c r="T117" s="14">
        <v>6.5890000000000004</v>
      </c>
      <c r="U117" s="14">
        <v>6.6619999999999999</v>
      </c>
      <c r="V117" s="14">
        <v>6.6539999999999999</v>
      </c>
      <c r="W117" s="14">
        <v>6.69</v>
      </c>
      <c r="X117" s="7">
        <v>3.4625048539166663</v>
      </c>
      <c r="Y117" s="7">
        <v>6.3989659650000004</v>
      </c>
      <c r="Z117" s="7">
        <v>4.5624629016666667</v>
      </c>
      <c r="AA117" s="7">
        <v>4.9649504826666666</v>
      </c>
      <c r="AB117" s="7">
        <v>21.397806567657909</v>
      </c>
      <c r="AC117" s="7">
        <v>42.004769803769058</v>
      </c>
      <c r="AD117" s="7">
        <v>25.742365826631598</v>
      </c>
      <c r="AE117" s="7">
        <v>74.588030556455337</v>
      </c>
      <c r="AF117" s="7">
        <v>3.4751813756499996</v>
      </c>
      <c r="AG117" s="7">
        <v>5.805354385166666</v>
      </c>
      <c r="AH117" s="7">
        <v>4.5528662561666673</v>
      </c>
      <c r="AI117" s="7">
        <v>4.0842830151666671</v>
      </c>
      <c r="AJ117" s="7">
        <v>30.99952379090022</v>
      </c>
      <c r="AK117" s="7">
        <v>55.452825665192961</v>
      </c>
      <c r="AL117" s="7">
        <v>34.223606360292081</v>
      </c>
      <c r="AM117" s="7">
        <v>82.144875480358138</v>
      </c>
      <c r="AN117" s="34">
        <f t="shared" ref="AN117:AN180" si="20">(AB117)/(AD117+AE117)</f>
        <v>0.21327341801736385</v>
      </c>
      <c r="AO117" s="34">
        <f t="shared" ref="AO117:AO180" si="21">AJ117/(AL117+AM117)</f>
        <v>0.26639106483617769</v>
      </c>
      <c r="AP117" s="23">
        <v>128.42354275456699</v>
      </c>
      <c r="AQ117" s="23">
        <v>131.27788575399251</v>
      </c>
      <c r="AR117" s="23">
        <v>0.46647862186740247</v>
      </c>
      <c r="AS117" s="23">
        <v>0.36723282219425701</v>
      </c>
      <c r="AT117" s="23">
        <v>0.9755845674128174</v>
      </c>
      <c r="AU117" s="23">
        <v>0.82781976096711807</v>
      </c>
      <c r="AV117" s="23">
        <v>0.24362692320878249</v>
      </c>
      <c r="AW117" s="23">
        <v>0.24903274445844398</v>
      </c>
      <c r="AX117" s="23">
        <v>81</v>
      </c>
      <c r="AY117" s="23">
        <v>85</v>
      </c>
      <c r="AZ117" s="30">
        <f t="shared" si="19"/>
        <v>0.36610841769634173</v>
      </c>
      <c r="BA117" s="30">
        <f t="shared" si="19"/>
        <v>-9.2766797491996709</v>
      </c>
      <c r="BB117" s="30">
        <f t="shared" si="19"/>
        <v>-0.21033914591379443</v>
      </c>
      <c r="BC117" s="30">
        <f t="shared" si="19"/>
        <v>-17.737688836465381</v>
      </c>
      <c r="BD117" s="30">
        <f t="shared" si="19"/>
        <v>44.872436774687898</v>
      </c>
      <c r="BE117" s="30">
        <f t="shared" si="19"/>
        <v>32.015544720869336</v>
      </c>
      <c r="BF117" s="30">
        <f t="shared" si="19"/>
        <v>32.946624217756515</v>
      </c>
      <c r="BG117" s="30">
        <f t="shared" si="19"/>
        <v>10.131444505942627</v>
      </c>
      <c r="BH117" s="32">
        <f t="shared" ref="BH117:BH180" si="22">(AQ117-AP117)/AP117*100</f>
        <v>2.2226010419915827</v>
      </c>
      <c r="BI117" s="32">
        <f t="shared" ref="BI117:BI180" si="23">(AS117-AR117)/AR117*100</f>
        <v>-21.275530114508932</v>
      </c>
      <c r="BJ117" s="32">
        <f t="shared" ref="BJ117:BJ180" si="24">(AU117-AT117)/AT117*100</f>
        <v>-15.146283713523816</v>
      </c>
      <c r="BK117" s="32">
        <f t="shared" ref="BK117:BK180" si="25">(AW117-AV117)/AV117*100</f>
        <v>2.2188932070651446</v>
      </c>
      <c r="BL117" s="32">
        <f t="shared" ref="BL117:BL180" si="26">(AY117-AX117)/AX117*100</f>
        <v>4.9382716049382713</v>
      </c>
    </row>
    <row r="118" spans="1:64" x14ac:dyDescent="0.2">
      <c r="A118" s="4" t="s">
        <v>117</v>
      </c>
      <c r="B118" s="11">
        <v>7</v>
      </c>
      <c r="C118" s="11">
        <v>32</v>
      </c>
      <c r="D118" s="11">
        <v>1.85</v>
      </c>
      <c r="E118" s="11">
        <v>83</v>
      </c>
      <c r="F118" s="11">
        <v>3</v>
      </c>
      <c r="G118" s="11">
        <v>2</v>
      </c>
      <c r="H118" s="11">
        <v>7.5</v>
      </c>
      <c r="I118" s="11">
        <v>1</v>
      </c>
      <c r="J118" s="11">
        <v>42</v>
      </c>
      <c r="K118" s="11">
        <v>0</v>
      </c>
      <c r="L118" s="11"/>
      <c r="M118" s="11">
        <v>0</v>
      </c>
      <c r="N118" s="14">
        <v>5.9569999999999999</v>
      </c>
      <c r="O118" s="14">
        <v>6.6369999999999996</v>
      </c>
      <c r="P118" s="14">
        <v>6.601</v>
      </c>
      <c r="Q118" s="14">
        <v>6.6420000000000003</v>
      </c>
      <c r="R118" s="14">
        <v>6.282</v>
      </c>
      <c r="S118" s="14">
        <v>6.5529999999999999</v>
      </c>
      <c r="T118" s="14">
        <v>6.4109999999999996</v>
      </c>
      <c r="U118" s="14">
        <v>6.3259999999999996</v>
      </c>
      <c r="V118" s="14">
        <v>6.2889999999999997</v>
      </c>
      <c r="W118" s="14">
        <v>6.2110000000000003</v>
      </c>
      <c r="X118" s="7">
        <v>4.895233385</v>
      </c>
      <c r="Y118" s="7">
        <v>7.1910336089999998</v>
      </c>
      <c r="Z118" s="7">
        <v>5.8828141240000011</v>
      </c>
      <c r="AA118" s="7">
        <v>4.3622610566666662</v>
      </c>
      <c r="AB118" s="7">
        <v>45.766356492790237</v>
      </c>
      <c r="AC118" s="7">
        <v>99.985695107217524</v>
      </c>
      <c r="AD118" s="7">
        <v>32.807313854731085</v>
      </c>
      <c r="AE118" s="7">
        <v>73.777395067834931</v>
      </c>
      <c r="AF118" s="7">
        <v>4.1737076225000003</v>
      </c>
      <c r="AG118" s="7">
        <v>6.8185377200000001</v>
      </c>
      <c r="AH118" s="7">
        <v>4.7204189548333328</v>
      </c>
      <c r="AI118" s="7">
        <v>3.7809623116666664</v>
      </c>
      <c r="AJ118" s="7">
        <v>41.483015806682076</v>
      </c>
      <c r="AK118" s="7">
        <v>52.954476757697535</v>
      </c>
      <c r="AL118" s="7">
        <v>52.420468065592388</v>
      </c>
      <c r="AM118" s="7">
        <v>67.648660860092022</v>
      </c>
      <c r="AN118" s="34">
        <f t="shared" si="20"/>
        <v>0.42938951520747293</v>
      </c>
      <c r="AO118" s="34">
        <f t="shared" si="21"/>
        <v>0.34549276885616098</v>
      </c>
      <c r="AP118" s="23">
        <v>181.60646689977</v>
      </c>
      <c r="AQ118" s="23">
        <v>173.41242580439149</v>
      </c>
      <c r="AR118" s="23">
        <v>0.43441446238197545</v>
      </c>
      <c r="AS118" s="23">
        <v>0.28797317369331366</v>
      </c>
      <c r="AT118" s="23">
        <v>0.82384787804603898</v>
      </c>
      <c r="AU118" s="23">
        <v>0.50240902652002351</v>
      </c>
      <c r="AV118" s="23">
        <v>0.5694918903069105</v>
      </c>
      <c r="AW118" s="23">
        <v>0.39253660571112098</v>
      </c>
      <c r="AX118" s="23">
        <v>79.5</v>
      </c>
      <c r="AY118" s="23">
        <v>158</v>
      </c>
      <c r="AZ118" s="30">
        <f t="shared" si="19"/>
        <v>-14.739353688649508</v>
      </c>
      <c r="BA118" s="30">
        <f t="shared" si="19"/>
        <v>-5.1800048401080927</v>
      </c>
      <c r="BB118" s="30">
        <f t="shared" si="19"/>
        <v>-19.759168735664577</v>
      </c>
      <c r="BC118" s="30">
        <f t="shared" si="19"/>
        <v>-13.325629471707673</v>
      </c>
      <c r="BD118" s="30">
        <f t="shared" si="19"/>
        <v>-9.3591472303086523</v>
      </c>
      <c r="BE118" s="30">
        <f t="shared" si="19"/>
        <v>-47.03794707741649</v>
      </c>
      <c r="BF118" s="30">
        <f t="shared" si="19"/>
        <v>59.782871275921067</v>
      </c>
      <c r="BG118" s="30">
        <f t="shared" si="19"/>
        <v>-8.3070623489861877</v>
      </c>
      <c r="BH118" s="32">
        <f t="shared" si="22"/>
        <v>-4.5119764925006018</v>
      </c>
      <c r="BI118" s="32">
        <f t="shared" si="23"/>
        <v>-33.710039920332513</v>
      </c>
      <c r="BJ118" s="32">
        <f t="shared" si="24"/>
        <v>-39.016772403224245</v>
      </c>
      <c r="BK118" s="32">
        <f t="shared" si="25"/>
        <v>-31.072485422123357</v>
      </c>
      <c r="BL118" s="32">
        <f t="shared" si="26"/>
        <v>98.742138364779876</v>
      </c>
    </row>
    <row r="119" spans="1:64" x14ac:dyDescent="0.2">
      <c r="A119" s="4" t="s">
        <v>118</v>
      </c>
      <c r="B119" s="11">
        <v>7</v>
      </c>
      <c r="C119" s="11">
        <v>32</v>
      </c>
      <c r="D119" s="11">
        <v>1.85</v>
      </c>
      <c r="E119" s="11">
        <v>83</v>
      </c>
      <c r="F119" s="11">
        <v>3</v>
      </c>
      <c r="G119" s="11">
        <v>2</v>
      </c>
      <c r="H119" s="11">
        <v>7.5</v>
      </c>
      <c r="I119" s="11">
        <v>2</v>
      </c>
      <c r="J119" s="11"/>
      <c r="K119" s="11"/>
      <c r="L119" s="11"/>
      <c r="M119" s="11"/>
      <c r="N119" s="14">
        <v>5.9569999999999999</v>
      </c>
      <c r="O119" s="14">
        <v>6.6369999999999996</v>
      </c>
      <c r="P119" s="14">
        <v>6.601</v>
      </c>
      <c r="Q119" s="14">
        <v>6.6420000000000003</v>
      </c>
      <c r="R119" s="14">
        <v>6.282</v>
      </c>
      <c r="S119" s="14">
        <v>6.5529999999999999</v>
      </c>
      <c r="T119" s="14">
        <v>6.4109999999999996</v>
      </c>
      <c r="U119" s="14">
        <v>6.3259999999999996</v>
      </c>
      <c r="V119" s="14">
        <v>6.2889999999999997</v>
      </c>
      <c r="W119" s="14">
        <v>6.2110000000000003</v>
      </c>
      <c r="X119" s="7">
        <v>4.8321398289999999</v>
      </c>
      <c r="Y119" s="7">
        <v>7.4497911869999998</v>
      </c>
      <c r="Z119" s="7">
        <v>4.4762442629999999</v>
      </c>
      <c r="AA119" s="7">
        <v>4.6459615119999995</v>
      </c>
      <c r="AB119" s="7">
        <v>37.383060762146172</v>
      </c>
      <c r="AC119" s="7">
        <v>53.263077441745736</v>
      </c>
      <c r="AD119" s="7">
        <v>29.292155503666688</v>
      </c>
      <c r="AE119" s="7">
        <v>82.284098592003829</v>
      </c>
      <c r="AF119" s="7">
        <v>4.0574040171666663</v>
      </c>
      <c r="AG119" s="7">
        <v>6.9339068496666663</v>
      </c>
      <c r="AH119" s="7">
        <v>4.2785115518333328</v>
      </c>
      <c r="AI119" s="7">
        <v>4.1774332726666659</v>
      </c>
      <c r="AJ119" s="7">
        <v>36.338398299831674</v>
      </c>
      <c r="AK119" s="7">
        <v>57.654897606827483</v>
      </c>
      <c r="AL119" s="7">
        <v>28.396484068581501</v>
      </c>
      <c r="AM119" s="7">
        <v>63.093018488068211</v>
      </c>
      <c r="AN119" s="34">
        <f t="shared" si="20"/>
        <v>0.33504495257648859</v>
      </c>
      <c r="AO119" s="34">
        <f t="shared" si="21"/>
        <v>0.39718653270992671</v>
      </c>
      <c r="AP119" s="23">
        <v>166.36997701614348</v>
      </c>
      <c r="AQ119" s="23">
        <v>157.51837233756351</v>
      </c>
      <c r="AR119" s="23">
        <v>0.40673179336060405</v>
      </c>
      <c r="AS119" s="23">
        <v>0.27800056105536147</v>
      </c>
      <c r="AT119" s="23">
        <v>0.81729023961173541</v>
      </c>
      <c r="AU119" s="23">
        <v>0.51638786214143595</v>
      </c>
      <c r="AV119" s="23">
        <v>0.49009010582269252</v>
      </c>
      <c r="AW119" s="23">
        <v>0.46311361650925953</v>
      </c>
      <c r="AX119" s="23">
        <v>77.5</v>
      </c>
      <c r="AY119" s="23">
        <v>126.5</v>
      </c>
      <c r="AZ119" s="30">
        <f t="shared" si="19"/>
        <v>-16.03297585023866</v>
      </c>
      <c r="BA119" s="30">
        <f t="shared" si="19"/>
        <v>-6.9248160704632857</v>
      </c>
      <c r="BB119" s="30">
        <f t="shared" si="19"/>
        <v>-4.4173798289136643</v>
      </c>
      <c r="BC119" s="30">
        <f t="shared" si="19"/>
        <v>-10.084634539549619</v>
      </c>
      <c r="BD119" s="30">
        <f t="shared" si="19"/>
        <v>-2.7944808183612309</v>
      </c>
      <c r="BE119" s="30">
        <f t="shared" si="19"/>
        <v>8.2455246223523524</v>
      </c>
      <c r="BF119" s="30">
        <f t="shared" si="19"/>
        <v>-3.0577177393895458</v>
      </c>
      <c r="BG119" s="30">
        <f t="shared" si="19"/>
        <v>-23.322951131897753</v>
      </c>
      <c r="BH119" s="32">
        <f t="shared" si="22"/>
        <v>-5.3204339132180509</v>
      </c>
      <c r="BI119" s="32">
        <f t="shared" si="23"/>
        <v>-31.650152362471168</v>
      </c>
      <c r="BJ119" s="32">
        <f t="shared" si="24"/>
        <v>-36.817077078180589</v>
      </c>
      <c r="BK119" s="32">
        <f t="shared" si="25"/>
        <v>-5.5043937824757263</v>
      </c>
      <c r="BL119" s="32">
        <f t="shared" si="26"/>
        <v>63.225806451612897</v>
      </c>
    </row>
    <row r="120" spans="1:64" x14ac:dyDescent="0.2">
      <c r="A120" s="4" t="s">
        <v>119</v>
      </c>
      <c r="B120" s="11">
        <v>7</v>
      </c>
      <c r="C120" s="11">
        <v>22</v>
      </c>
      <c r="D120" s="11">
        <v>1.84</v>
      </c>
      <c r="E120" s="11">
        <v>71</v>
      </c>
      <c r="F120" s="11">
        <v>8</v>
      </c>
      <c r="G120" s="11">
        <v>2</v>
      </c>
      <c r="H120" s="11">
        <v>7.5</v>
      </c>
      <c r="I120" s="11">
        <v>2</v>
      </c>
      <c r="J120" s="11"/>
      <c r="K120" s="11"/>
      <c r="L120" s="11"/>
      <c r="M120" s="11"/>
      <c r="N120" s="14">
        <v>6.8369999999999997</v>
      </c>
      <c r="O120" s="14">
        <v>6.9279999999999999</v>
      </c>
      <c r="P120" s="14">
        <v>6.6760000000000002</v>
      </c>
      <c r="Q120" s="14">
        <v>6.6859999999999999</v>
      </c>
      <c r="R120" s="14">
        <v>6.7130000000000001</v>
      </c>
      <c r="S120" s="14">
        <v>6.57</v>
      </c>
      <c r="T120" s="14">
        <v>6.4080000000000004</v>
      </c>
      <c r="U120" s="14">
        <v>6.4480000000000004</v>
      </c>
      <c r="V120" s="14">
        <v>6.3959999999999999</v>
      </c>
      <c r="W120" s="14">
        <v>6.359</v>
      </c>
      <c r="X120" s="7">
        <v>4.4264275094999999</v>
      </c>
      <c r="Y120" s="7">
        <v>6.6126939149999995</v>
      </c>
      <c r="Z120" s="7">
        <v>5.1759564853333337</v>
      </c>
      <c r="AA120" s="7">
        <v>4.9562954773333328</v>
      </c>
      <c r="AB120" s="7">
        <v>28.545906629405149</v>
      </c>
      <c r="AC120" s="7">
        <v>88.685243639934555</v>
      </c>
      <c r="AD120" s="7">
        <v>25.524880980309625</v>
      </c>
      <c r="AE120" s="7">
        <v>60.577672860972129</v>
      </c>
      <c r="AF120" s="7">
        <v>5.1372977814999992</v>
      </c>
      <c r="AG120" s="7">
        <v>5.7078333709999995</v>
      </c>
      <c r="AH120" s="7">
        <v>5.3453805713333331</v>
      </c>
      <c r="AI120" s="7">
        <v>4.6017873374999994</v>
      </c>
      <c r="AJ120" s="7">
        <v>41.753488500019621</v>
      </c>
      <c r="AK120" s="7">
        <v>68.586737441291149</v>
      </c>
      <c r="AL120" s="7">
        <v>31.462396612943298</v>
      </c>
      <c r="AM120" s="7">
        <v>61.042865964596544</v>
      </c>
      <c r="AN120" s="34">
        <f t="shared" si="20"/>
        <v>0.3315337972672171</v>
      </c>
      <c r="AO120" s="34">
        <f t="shared" si="21"/>
        <v>0.45136338556977745</v>
      </c>
      <c r="AP120" s="23">
        <v>139.77595208838397</v>
      </c>
      <c r="AQ120" s="23">
        <v>134.64184629298751</v>
      </c>
      <c r="AR120" s="23">
        <v>0.35163106644702802</v>
      </c>
      <c r="AS120" s="23">
        <v>0.47921180544104147</v>
      </c>
      <c r="AT120" s="23">
        <v>0.70598879964898797</v>
      </c>
      <c r="AU120" s="23">
        <v>0.74736250682653549</v>
      </c>
      <c r="AV120" s="23">
        <v>0.35115088103576053</v>
      </c>
      <c r="AW120" s="23">
        <v>0.32601421884877302</v>
      </c>
      <c r="AX120" s="23">
        <v>85</v>
      </c>
      <c r="AY120" s="23">
        <v>63</v>
      </c>
      <c r="AZ120" s="30">
        <f t="shared" si="19"/>
        <v>16.05968403355368</v>
      </c>
      <c r="BA120" s="30">
        <f t="shared" si="19"/>
        <v>-13.683690121320247</v>
      </c>
      <c r="BB120" s="30">
        <f t="shared" si="19"/>
        <v>3.2732903856530084</v>
      </c>
      <c r="BC120" s="30">
        <f t="shared" si="19"/>
        <v>-7.152683722239896</v>
      </c>
      <c r="BD120" s="30">
        <f t="shared" si="19"/>
        <v>46.267866150060676</v>
      </c>
      <c r="BE120" s="30">
        <f t="shared" si="19"/>
        <v>-22.662740015964893</v>
      </c>
      <c r="BF120" s="30">
        <f t="shared" si="19"/>
        <v>23.261678035693816</v>
      </c>
      <c r="BG120" s="30">
        <f t="shared" si="19"/>
        <v>0.76792831690984464</v>
      </c>
      <c r="BH120" s="32">
        <f t="shared" si="22"/>
        <v>-3.6730966369308193</v>
      </c>
      <c r="BI120" s="32">
        <f t="shared" si="23"/>
        <v>36.282556112894831</v>
      </c>
      <c r="BJ120" s="32">
        <f t="shared" si="24"/>
        <v>5.8603914393710204</v>
      </c>
      <c r="BK120" s="32">
        <f t="shared" si="25"/>
        <v>-7.1583651200999379</v>
      </c>
      <c r="BL120" s="32">
        <f t="shared" si="26"/>
        <v>-25.882352941176475</v>
      </c>
    </row>
    <row r="121" spans="1:64" x14ac:dyDescent="0.2">
      <c r="A121" s="4" t="s">
        <v>120</v>
      </c>
      <c r="B121" s="11">
        <v>7</v>
      </c>
      <c r="C121" s="11">
        <v>22</v>
      </c>
      <c r="D121" s="11">
        <v>1.84</v>
      </c>
      <c r="E121" s="11">
        <v>71</v>
      </c>
      <c r="F121" s="11">
        <v>8</v>
      </c>
      <c r="G121" s="11">
        <v>2</v>
      </c>
      <c r="H121" s="11">
        <v>7.5</v>
      </c>
      <c r="I121" s="11">
        <v>2</v>
      </c>
      <c r="J121" s="11"/>
      <c r="K121" s="11"/>
      <c r="L121" s="11"/>
      <c r="M121" s="11"/>
      <c r="N121" s="14">
        <v>6.8369999999999997</v>
      </c>
      <c r="O121" s="14">
        <v>6.9279999999999999</v>
      </c>
      <c r="P121" s="14">
        <v>6.6760000000000002</v>
      </c>
      <c r="Q121" s="14">
        <v>6.6859999999999999</v>
      </c>
      <c r="R121" s="14">
        <v>6.7130000000000001</v>
      </c>
      <c r="S121" s="14">
        <v>6.57</v>
      </c>
      <c r="T121" s="14">
        <v>6.4080000000000004</v>
      </c>
      <c r="U121" s="14">
        <v>6.4480000000000004</v>
      </c>
      <c r="V121" s="14">
        <v>6.3959999999999999</v>
      </c>
      <c r="W121" s="14">
        <v>6.359</v>
      </c>
      <c r="X121" s="7">
        <v>4.6066344483333328</v>
      </c>
      <c r="Y121" s="7">
        <v>7.1847548928333342</v>
      </c>
      <c r="Z121" s="7">
        <v>5.4916032921666655</v>
      </c>
      <c r="AA121" s="7">
        <v>5.1116368046666665</v>
      </c>
      <c r="AB121" s="7">
        <v>28.717142683467706</v>
      </c>
      <c r="AC121" s="7">
        <v>61.495159961451478</v>
      </c>
      <c r="AD121" s="7">
        <v>29.754838590248603</v>
      </c>
      <c r="AE121" s="7">
        <v>53.60492516283923</v>
      </c>
      <c r="AF121" s="7">
        <v>4.2938861028333335</v>
      </c>
      <c r="AG121" s="7">
        <v>6.5808724373333334</v>
      </c>
      <c r="AH121" s="7">
        <v>4.9397755583333325</v>
      </c>
      <c r="AI121" s="7">
        <v>4.0858449366666658</v>
      </c>
      <c r="AJ121" s="7">
        <v>33.05525443703722</v>
      </c>
      <c r="AK121" s="7">
        <v>72.479727135345854</v>
      </c>
      <c r="AL121" s="7">
        <v>24.816862800453123</v>
      </c>
      <c r="AM121" s="7">
        <v>57.396224310083966</v>
      </c>
      <c r="AN121" s="34">
        <f t="shared" si="20"/>
        <v>0.34449644997229206</v>
      </c>
      <c r="AO121" s="34">
        <f t="shared" si="21"/>
        <v>0.40206803562301208</v>
      </c>
      <c r="AP121" s="23">
        <v>118.59880363703149</v>
      </c>
      <c r="AQ121" s="23">
        <v>121.04684356975099</v>
      </c>
      <c r="AR121" s="23">
        <v>0.29248635063927553</v>
      </c>
      <c r="AS121" s="23">
        <v>0.37461140591648351</v>
      </c>
      <c r="AT121" s="23">
        <v>0.64535119582325251</v>
      </c>
      <c r="AU121" s="23">
        <v>0.65518154141195251</v>
      </c>
      <c r="AV121" s="23">
        <v>0.361268363786027</v>
      </c>
      <c r="AW121" s="23">
        <v>0.34166589052216345</v>
      </c>
      <c r="AX121" s="23">
        <v>76.5</v>
      </c>
      <c r="AY121" s="23">
        <v>66</v>
      </c>
      <c r="AZ121" s="30">
        <f t="shared" si="19"/>
        <v>-6.7890853725793416</v>
      </c>
      <c r="BA121" s="30">
        <f t="shared" si="19"/>
        <v>-8.405052983816649</v>
      </c>
      <c r="BB121" s="30">
        <f t="shared" si="19"/>
        <v>-10.048572420015688</v>
      </c>
      <c r="BC121" s="30">
        <f t="shared" si="19"/>
        <v>-20.067776862853488</v>
      </c>
      <c r="BD121" s="30">
        <f t="shared" si="19"/>
        <v>15.106348850183274</v>
      </c>
      <c r="BE121" s="30">
        <f t="shared" si="19"/>
        <v>17.862490610285594</v>
      </c>
      <c r="BF121" s="30">
        <f t="shared" si="19"/>
        <v>-16.595538822427951</v>
      </c>
      <c r="BG121" s="30">
        <f t="shared" si="19"/>
        <v>7.0726694155950325</v>
      </c>
      <c r="BH121" s="32">
        <f t="shared" si="22"/>
        <v>2.064135436147954</v>
      </c>
      <c r="BI121" s="32">
        <f t="shared" si="23"/>
        <v>28.07825223218471</v>
      </c>
      <c r="BJ121" s="32">
        <f t="shared" si="24"/>
        <v>1.5232551907120524</v>
      </c>
      <c r="BK121" s="32">
        <f t="shared" si="25"/>
        <v>-5.4260143507815588</v>
      </c>
      <c r="BL121" s="32">
        <f t="shared" si="26"/>
        <v>-13.725490196078432</v>
      </c>
    </row>
    <row r="122" spans="1:64" x14ac:dyDescent="0.2">
      <c r="A122" s="4" t="s">
        <v>121</v>
      </c>
      <c r="B122" s="11">
        <v>6</v>
      </c>
      <c r="C122" s="11">
        <v>26</v>
      </c>
      <c r="D122" s="11">
        <v>1.97</v>
      </c>
      <c r="E122" s="11">
        <v>100</v>
      </c>
      <c r="F122" s="11">
        <v>3</v>
      </c>
      <c r="G122" s="11">
        <v>1</v>
      </c>
      <c r="H122" s="11">
        <v>9</v>
      </c>
      <c r="I122" s="11">
        <v>2</v>
      </c>
      <c r="J122" s="11"/>
      <c r="K122" s="11"/>
      <c r="L122" s="11"/>
      <c r="M122" s="11"/>
      <c r="N122" s="14">
        <v>7.2069999999999999</v>
      </c>
      <c r="O122" s="14">
        <v>6.9610000000000003</v>
      </c>
      <c r="P122" s="14">
        <v>7.1559999999999997</v>
      </c>
      <c r="Q122" s="14">
        <v>6.7709999999999999</v>
      </c>
      <c r="R122" s="14">
        <v>7.0339999999999998</v>
      </c>
      <c r="S122" s="14">
        <v>6.5810000000000004</v>
      </c>
      <c r="T122" s="14">
        <v>6.8559999999999999</v>
      </c>
      <c r="U122" s="14">
        <v>6.4809999999999999</v>
      </c>
      <c r="V122" s="14">
        <v>6.53</v>
      </c>
      <c r="W122" s="14">
        <v>6.351</v>
      </c>
      <c r="X122" s="7">
        <v>4.2930542851666669</v>
      </c>
      <c r="Y122" s="7">
        <v>8.0011033220000005</v>
      </c>
      <c r="Z122" s="7">
        <v>5.8983160468333331</v>
      </c>
      <c r="AA122" s="7">
        <v>6.6186513610000004</v>
      </c>
      <c r="AB122" s="7">
        <v>39.667036307156756</v>
      </c>
      <c r="AC122" s="7">
        <v>36.602448415866263</v>
      </c>
      <c r="AD122" s="7">
        <v>44.873432027060566</v>
      </c>
      <c r="AE122" s="7">
        <v>58.764638702954969</v>
      </c>
      <c r="AF122" s="7">
        <v>4.1543150839999994</v>
      </c>
      <c r="AG122" s="7">
        <v>8.2727967306666663</v>
      </c>
      <c r="AH122" s="7">
        <v>6.3255532533333332</v>
      </c>
      <c r="AI122" s="7">
        <v>5.9992982545000002</v>
      </c>
      <c r="AJ122" s="7">
        <v>38.354152055194149</v>
      </c>
      <c r="AK122" s="7">
        <v>45.114531889433465</v>
      </c>
      <c r="AL122" s="7">
        <v>49.441180272707598</v>
      </c>
      <c r="AM122" s="7">
        <v>45.343832402531248</v>
      </c>
      <c r="AN122" s="34">
        <f t="shared" si="20"/>
        <v>0.382745800146089</v>
      </c>
      <c r="AO122" s="34">
        <f t="shared" si="21"/>
        <v>0.4046436348181614</v>
      </c>
      <c r="AP122" s="23">
        <v>223.338315294897</v>
      </c>
      <c r="AQ122" s="23">
        <v>200.385276218141</v>
      </c>
      <c r="AR122" s="23">
        <v>0.74112393708820856</v>
      </c>
      <c r="AS122" s="23">
        <v>0.65863889726593405</v>
      </c>
      <c r="AT122" s="23">
        <v>1.4937370396911049</v>
      </c>
      <c r="AU122" s="23">
        <v>1.2599689052075249</v>
      </c>
      <c r="AV122" s="23">
        <v>0.50687302493249653</v>
      </c>
      <c r="AW122" s="23">
        <v>0.52722001661388751</v>
      </c>
      <c r="AX122" s="23">
        <v>72</v>
      </c>
      <c r="AY122" s="23">
        <v>82</v>
      </c>
      <c r="AZ122" s="30">
        <f t="shared" si="19"/>
        <v>-3.2317131801952352</v>
      </c>
      <c r="BA122" s="30">
        <f t="shared" si="19"/>
        <v>3.3956992896168701</v>
      </c>
      <c r="BB122" s="30">
        <f t="shared" si="19"/>
        <v>7.2433759586242195</v>
      </c>
      <c r="BC122" s="30">
        <f t="shared" si="19"/>
        <v>-9.3576934743760738</v>
      </c>
      <c r="BD122" s="30">
        <f t="shared" si="19"/>
        <v>-3.3097613892715652</v>
      </c>
      <c r="BE122" s="30">
        <f t="shared" si="19"/>
        <v>23.255502956674949</v>
      </c>
      <c r="BF122" s="30">
        <f t="shared" si="19"/>
        <v>10.179181843930474</v>
      </c>
      <c r="BG122" s="30">
        <f t="shared" si="19"/>
        <v>-22.838235028149434</v>
      </c>
      <c r="BH122" s="32">
        <f t="shared" si="22"/>
        <v>-10.277250925999283</v>
      </c>
      <c r="BI122" s="32">
        <f t="shared" si="23"/>
        <v>-11.129722802686528</v>
      </c>
      <c r="BJ122" s="32">
        <f t="shared" si="24"/>
        <v>-15.64988537285798</v>
      </c>
      <c r="BK122" s="32">
        <f t="shared" si="25"/>
        <v>4.0142186860507554</v>
      </c>
      <c r="BL122" s="32">
        <f t="shared" si="26"/>
        <v>13.888888888888889</v>
      </c>
    </row>
    <row r="123" spans="1:64" x14ac:dyDescent="0.2">
      <c r="A123" s="4" t="s">
        <v>122</v>
      </c>
      <c r="B123" s="11">
        <v>6</v>
      </c>
      <c r="C123" s="11">
        <v>26</v>
      </c>
      <c r="D123" s="11">
        <v>1.97</v>
      </c>
      <c r="E123" s="11">
        <v>100</v>
      </c>
      <c r="F123" s="11">
        <v>3</v>
      </c>
      <c r="G123" s="11">
        <v>1</v>
      </c>
      <c r="H123" s="11">
        <v>9</v>
      </c>
      <c r="I123" s="11">
        <v>2</v>
      </c>
      <c r="J123" s="11"/>
      <c r="K123" s="11"/>
      <c r="L123" s="11"/>
      <c r="M123" s="11"/>
      <c r="N123" s="14">
        <v>7.2069999999999999</v>
      </c>
      <c r="O123" s="14">
        <v>6.9610000000000003</v>
      </c>
      <c r="P123" s="14">
        <v>7.1559999999999997</v>
      </c>
      <c r="Q123" s="14">
        <v>6.7709999999999999</v>
      </c>
      <c r="R123" s="14">
        <v>7.0339999999999998</v>
      </c>
      <c r="S123" s="14">
        <v>6.5810000000000004</v>
      </c>
      <c r="T123" s="14">
        <v>6.8559999999999999</v>
      </c>
      <c r="U123" s="14">
        <v>6.4809999999999999</v>
      </c>
      <c r="V123" s="14">
        <v>6.53</v>
      </c>
      <c r="W123" s="14">
        <v>6.351</v>
      </c>
      <c r="X123" s="7">
        <v>4.3230489624999997</v>
      </c>
      <c r="Y123" s="7">
        <v>11.144253289666668</v>
      </c>
      <c r="Z123" s="7">
        <v>6.2816920623333328</v>
      </c>
      <c r="AA123" s="7">
        <v>6.1650349063333332</v>
      </c>
      <c r="AB123" s="7">
        <v>36.399221422611596</v>
      </c>
      <c r="AC123" s="7">
        <v>32.528817087801869</v>
      </c>
      <c r="AD123" s="7">
        <v>29.062925637360344</v>
      </c>
      <c r="AE123" s="7">
        <v>51.867091670217505</v>
      </c>
      <c r="AF123" s="7">
        <v>4.2797504603333332</v>
      </c>
      <c r="AG123" s="7">
        <v>8.6289931456666658</v>
      </c>
      <c r="AH123" s="7">
        <v>7.8555488464999996</v>
      </c>
      <c r="AI123" s="7">
        <v>5.8443104108333337</v>
      </c>
      <c r="AJ123" s="7">
        <v>39.058473859097035</v>
      </c>
      <c r="AK123" s="7">
        <v>19.642635339182036</v>
      </c>
      <c r="AL123" s="7">
        <v>26.473681035153383</v>
      </c>
      <c r="AM123" s="7">
        <v>43.483940706897741</v>
      </c>
      <c r="AN123" s="34">
        <f t="shared" si="20"/>
        <v>0.44976169082325607</v>
      </c>
      <c r="AO123" s="34">
        <f t="shared" si="21"/>
        <v>0.55831620467479692</v>
      </c>
      <c r="AP123" s="23">
        <v>226.4910749407855</v>
      </c>
      <c r="AQ123" s="23">
        <v>201.4589827707245</v>
      </c>
      <c r="AR123" s="23">
        <v>0.37638879883706849</v>
      </c>
      <c r="AS123" s="23">
        <v>0.69270864714312397</v>
      </c>
      <c r="AT123" s="23">
        <v>1.0440856946058055</v>
      </c>
      <c r="AU123" s="23">
        <v>1.29272900467939</v>
      </c>
      <c r="AV123" s="23">
        <v>0.85118913002307151</v>
      </c>
      <c r="AW123" s="23">
        <v>0.49405714549394703</v>
      </c>
      <c r="AX123" s="23">
        <v>108</v>
      </c>
      <c r="AY123" s="23">
        <v>80.5</v>
      </c>
      <c r="AZ123" s="30">
        <f t="shared" si="19"/>
        <v>-1.0015732540217912</v>
      </c>
      <c r="BA123" s="30">
        <f t="shared" si="19"/>
        <v>-22.570019530444789</v>
      </c>
      <c r="BB123" s="30">
        <f t="shared" si="19"/>
        <v>25.054663115435467</v>
      </c>
      <c r="BC123" s="30">
        <f t="shared" si="19"/>
        <v>-5.2023143481396934</v>
      </c>
      <c r="BD123" s="30">
        <f t="shared" si="19"/>
        <v>7.3057948289890664</v>
      </c>
      <c r="BE123" s="30">
        <f t="shared" si="19"/>
        <v>-39.614664479920734</v>
      </c>
      <c r="BF123" s="30">
        <f t="shared" si="19"/>
        <v>-8.9090982598066137</v>
      </c>
      <c r="BG123" s="30">
        <f t="shared" si="19"/>
        <v>-16.162755021279583</v>
      </c>
      <c r="BH123" s="32">
        <f t="shared" si="22"/>
        <v>-11.052131823121709</v>
      </c>
      <c r="BI123" s="32">
        <f t="shared" si="23"/>
        <v>84.040717811845482</v>
      </c>
      <c r="BJ123" s="32">
        <f t="shared" si="24"/>
        <v>23.814454250085269</v>
      </c>
      <c r="BK123" s="32">
        <f t="shared" si="25"/>
        <v>-41.956830971213691</v>
      </c>
      <c r="BL123" s="32">
        <f t="shared" si="26"/>
        <v>-25.462962962962965</v>
      </c>
    </row>
    <row r="124" spans="1:64" x14ac:dyDescent="0.2">
      <c r="A124" s="4" t="s">
        <v>123</v>
      </c>
      <c r="B124" s="11">
        <v>6</v>
      </c>
      <c r="C124" s="11">
        <v>23</v>
      </c>
      <c r="D124" s="11">
        <v>1.7</v>
      </c>
      <c r="E124" s="11">
        <v>66</v>
      </c>
      <c r="F124" s="11">
        <v>6</v>
      </c>
      <c r="G124" s="11">
        <v>2</v>
      </c>
      <c r="H124" s="11">
        <v>7.5</v>
      </c>
      <c r="I124" s="11">
        <v>2</v>
      </c>
      <c r="J124" s="11"/>
      <c r="K124" s="11"/>
      <c r="L124" s="11"/>
      <c r="M124" s="11"/>
      <c r="N124" s="14">
        <v>7.6310000000000002</v>
      </c>
      <c r="O124" s="14">
        <v>7.4550000000000001</v>
      </c>
      <c r="P124" s="14">
        <v>7.49</v>
      </c>
      <c r="Q124" s="14">
        <v>7.3029999999999999</v>
      </c>
      <c r="R124" s="14">
        <v>7.3209999999999997</v>
      </c>
      <c r="S124" s="14">
        <v>7.1769999999999996</v>
      </c>
      <c r="T124" s="14">
        <v>7.202</v>
      </c>
      <c r="U124" s="14">
        <v>7.0979999999999999</v>
      </c>
      <c r="V124" s="14">
        <v>7.0490000000000004</v>
      </c>
      <c r="W124" s="14">
        <v>7.0380000000000003</v>
      </c>
      <c r="X124" s="7">
        <v>4.8577484973333336</v>
      </c>
      <c r="Y124" s="7">
        <v>5.1245847675</v>
      </c>
      <c r="Z124" s="7">
        <v>4.8866577929999995</v>
      </c>
      <c r="AA124" s="7">
        <v>4.866722080833334</v>
      </c>
      <c r="AB124" s="7">
        <v>22.230509977063008</v>
      </c>
      <c r="AC124" s="7">
        <v>63.841922352761721</v>
      </c>
      <c r="AD124" s="7">
        <v>33.26776448007891</v>
      </c>
      <c r="AE124" s="7">
        <v>62.255974740438063</v>
      </c>
      <c r="AF124" s="7">
        <v>4.4803064496666671</v>
      </c>
      <c r="AG124" s="7">
        <v>5.7776241693333343</v>
      </c>
      <c r="AH124" s="7">
        <v>4.5080701628333335</v>
      </c>
      <c r="AI124" s="7">
        <v>3.9107086741666661</v>
      </c>
      <c r="AJ124" s="7">
        <v>22.285861177340717</v>
      </c>
      <c r="AK124" s="7">
        <v>48.956257657594136</v>
      </c>
      <c r="AL124" s="7">
        <v>32.862193946825613</v>
      </c>
      <c r="AM124" s="7">
        <v>63.318225551096504</v>
      </c>
      <c r="AN124" s="34">
        <f t="shared" si="20"/>
        <v>0.23272235947279846</v>
      </c>
      <c r="AO124" s="34">
        <f t="shared" si="21"/>
        <v>0.2317089205232899</v>
      </c>
      <c r="AP124" s="23">
        <v>137.8804688331775</v>
      </c>
      <c r="AQ124" s="23">
        <v>127.3893434034855</v>
      </c>
      <c r="AR124" s="23">
        <v>0.49688947414622697</v>
      </c>
      <c r="AS124" s="23">
        <v>0.354465400003038</v>
      </c>
      <c r="AT124" s="23">
        <v>0.87457866700933651</v>
      </c>
      <c r="AU124" s="23">
        <v>0.73863299462029608</v>
      </c>
      <c r="AV124" s="23">
        <v>0.20917651364767648</v>
      </c>
      <c r="AW124" s="23">
        <v>0.35749101193543098</v>
      </c>
      <c r="AX124" s="23">
        <v>64.5</v>
      </c>
      <c r="AY124" s="23">
        <v>91.5</v>
      </c>
      <c r="AZ124" s="30">
        <f t="shared" si="19"/>
        <v>-7.7698968539409492</v>
      </c>
      <c r="BA124" s="30">
        <f t="shared" si="19"/>
        <v>12.74326470263299</v>
      </c>
      <c r="BB124" s="30">
        <f t="shared" si="19"/>
        <v>-7.7473734851861762</v>
      </c>
      <c r="BC124" s="30">
        <f t="shared" si="19"/>
        <v>-19.643887421304498</v>
      </c>
      <c r="BD124" s="30">
        <f t="shared" si="19"/>
        <v>0.24898754160304581</v>
      </c>
      <c r="BE124" s="30">
        <f t="shared" si="19"/>
        <v>-23.316441840388364</v>
      </c>
      <c r="BF124" s="30">
        <f t="shared" si="19"/>
        <v>-1.2191096684484362</v>
      </c>
      <c r="BG124" s="30">
        <f t="shared" si="19"/>
        <v>1.7062632383273257</v>
      </c>
      <c r="BH124" s="32">
        <f t="shared" si="22"/>
        <v>-7.6088553501985023</v>
      </c>
      <c r="BI124" s="32">
        <f t="shared" si="23"/>
        <v>-28.663129640229762</v>
      </c>
      <c r="BJ124" s="32">
        <f t="shared" si="24"/>
        <v>-15.544133137149702</v>
      </c>
      <c r="BK124" s="32">
        <f t="shared" si="25"/>
        <v>70.90399189727674</v>
      </c>
      <c r="BL124" s="32">
        <f t="shared" si="26"/>
        <v>41.860465116279073</v>
      </c>
    </row>
    <row r="125" spans="1:64" x14ac:dyDescent="0.2">
      <c r="A125" s="4" t="s">
        <v>124</v>
      </c>
      <c r="B125" s="11">
        <v>6</v>
      </c>
      <c r="C125" s="11">
        <v>23</v>
      </c>
      <c r="D125" s="11">
        <v>1.7</v>
      </c>
      <c r="E125" s="11">
        <v>66</v>
      </c>
      <c r="F125" s="11">
        <v>6</v>
      </c>
      <c r="G125" s="11">
        <v>2</v>
      </c>
      <c r="H125" s="11">
        <v>7.5</v>
      </c>
      <c r="I125" s="11">
        <v>2</v>
      </c>
      <c r="J125" s="11"/>
      <c r="K125" s="11"/>
      <c r="L125" s="11"/>
      <c r="M125" s="11"/>
      <c r="N125" s="14">
        <v>7.6310000000000002</v>
      </c>
      <c r="O125" s="14">
        <v>7.4550000000000001</v>
      </c>
      <c r="P125" s="14">
        <v>7.49</v>
      </c>
      <c r="Q125" s="14">
        <v>7.3029999999999999</v>
      </c>
      <c r="R125" s="14">
        <v>7.3209999999999997</v>
      </c>
      <c r="S125" s="14">
        <v>7.1769999999999996</v>
      </c>
      <c r="T125" s="14">
        <v>7.202</v>
      </c>
      <c r="U125" s="14">
        <v>7.0979999999999999</v>
      </c>
      <c r="V125" s="14">
        <v>7.0490000000000004</v>
      </c>
      <c r="W125" s="14">
        <v>7.0380000000000003</v>
      </c>
      <c r="X125" s="7">
        <v>4.8342890513333332</v>
      </c>
      <c r="Y125" s="7">
        <v>6.1177282890000004</v>
      </c>
      <c r="Z125" s="7">
        <v>4.6733724905000003</v>
      </c>
      <c r="AA125" s="7">
        <v>4.4097924060000002</v>
      </c>
      <c r="AB125" s="7">
        <v>34.614426423719102</v>
      </c>
      <c r="AC125" s="7">
        <v>60.669988685811411</v>
      </c>
      <c r="AD125" s="7">
        <v>37.242023016669513</v>
      </c>
      <c r="AE125" s="7">
        <v>78.095834362598083</v>
      </c>
      <c r="AF125" s="7">
        <v>4.8384010925000007</v>
      </c>
      <c r="AG125" s="7">
        <v>5.4720887611666669</v>
      </c>
      <c r="AH125" s="7">
        <v>4.9964542153333333</v>
      </c>
      <c r="AI125" s="7">
        <v>3.9645977618333328</v>
      </c>
      <c r="AJ125" s="7">
        <v>37.252893273797639</v>
      </c>
      <c r="AK125" s="7">
        <v>52.894976497893367</v>
      </c>
      <c r="AL125" s="7">
        <v>50.460128022989039</v>
      </c>
      <c r="AM125" s="7">
        <v>80.773589228872282</v>
      </c>
      <c r="AN125" s="34">
        <f t="shared" si="20"/>
        <v>0.3001133124044072</v>
      </c>
      <c r="AO125" s="34">
        <f t="shared" si="21"/>
        <v>0.28386678403921589</v>
      </c>
      <c r="AP125" s="23">
        <v>139.6876570799175</v>
      </c>
      <c r="AQ125" s="23">
        <v>133.5244349277545</v>
      </c>
      <c r="AR125" s="23">
        <v>0.3643686987814585</v>
      </c>
      <c r="AS125" s="23">
        <v>0.34053791997947347</v>
      </c>
      <c r="AT125" s="23">
        <v>0.7999692551246429</v>
      </c>
      <c r="AU125" s="23">
        <v>0.77882293684686699</v>
      </c>
      <c r="AV125" s="23">
        <v>0.31751812565894799</v>
      </c>
      <c r="AW125" s="23">
        <v>0.32213126947484805</v>
      </c>
      <c r="AX125" s="23">
        <v>95.5</v>
      </c>
      <c r="AY125" s="23">
        <v>91.5</v>
      </c>
      <c r="AZ125" s="30">
        <f t="shared" si="19"/>
        <v>8.5059894495414831E-2</v>
      </c>
      <c r="BA125" s="30">
        <f t="shared" si="19"/>
        <v>-10.553582920546303</v>
      </c>
      <c r="BB125" s="30">
        <f t="shared" si="19"/>
        <v>6.9132457446970346</v>
      </c>
      <c r="BC125" s="30">
        <f t="shared" si="19"/>
        <v>-10.095591882305659</v>
      </c>
      <c r="BD125" s="30">
        <f t="shared" si="19"/>
        <v>7.6224485645977946</v>
      </c>
      <c r="BE125" s="30">
        <f t="shared" si="19"/>
        <v>-12.815252411174995</v>
      </c>
      <c r="BF125" s="30">
        <f t="shared" si="19"/>
        <v>35.492446262661694</v>
      </c>
      <c r="BG125" s="30">
        <f t="shared" si="19"/>
        <v>3.4288062713324927</v>
      </c>
      <c r="BH125" s="32">
        <f t="shared" si="22"/>
        <v>-4.4121451250606381</v>
      </c>
      <c r="BI125" s="32">
        <f t="shared" si="23"/>
        <v>-6.5402925338211571</v>
      </c>
      <c r="BJ125" s="32">
        <f t="shared" si="24"/>
        <v>-2.6433913731448482</v>
      </c>
      <c r="BK125" s="32">
        <f t="shared" si="25"/>
        <v>1.452875739401132</v>
      </c>
      <c r="BL125" s="32">
        <f t="shared" si="26"/>
        <v>-4.1884816753926701</v>
      </c>
    </row>
    <row r="126" spans="1:64" x14ac:dyDescent="0.2">
      <c r="A126" s="4" t="s">
        <v>125</v>
      </c>
      <c r="B126" s="11">
        <v>6</v>
      </c>
      <c r="C126" s="11">
        <v>21</v>
      </c>
      <c r="D126" s="11">
        <v>1.73</v>
      </c>
      <c r="E126" s="11">
        <v>63</v>
      </c>
      <c r="F126" s="11">
        <v>7</v>
      </c>
      <c r="G126" s="11">
        <v>2</v>
      </c>
      <c r="H126" s="11">
        <v>7.5</v>
      </c>
      <c r="I126" s="11">
        <v>2</v>
      </c>
      <c r="J126" s="11"/>
      <c r="K126" s="11"/>
      <c r="L126" s="11"/>
      <c r="M126" s="11"/>
      <c r="N126" s="14">
        <v>7.3159999999999998</v>
      </c>
      <c r="O126" s="14">
        <v>7.24</v>
      </c>
      <c r="P126" s="14">
        <v>7.4349999999999996</v>
      </c>
      <c r="Q126" s="14">
        <v>7.4139999999999997</v>
      </c>
      <c r="R126" s="14">
        <v>7.2779999999999996</v>
      </c>
      <c r="S126" s="14">
        <v>6.6180000000000003</v>
      </c>
      <c r="T126" s="14">
        <v>7.3890000000000002</v>
      </c>
      <c r="U126" s="14">
        <v>6.6120000000000001</v>
      </c>
      <c r="V126" s="14">
        <v>6.6929999999999996</v>
      </c>
      <c r="W126" s="14">
        <v>6.7210000000000001</v>
      </c>
      <c r="X126" s="7">
        <v>3.5143083961666663</v>
      </c>
      <c r="Y126" s="7">
        <v>5.4495809651666667</v>
      </c>
      <c r="Z126" s="7">
        <v>4.960180387666667</v>
      </c>
      <c r="AA126" s="7">
        <v>3.8547825500000004</v>
      </c>
      <c r="AB126" s="7">
        <v>44.949477282233183</v>
      </c>
      <c r="AC126" s="7">
        <v>54.022132923445952</v>
      </c>
      <c r="AD126" s="7">
        <v>43.242691124719805</v>
      </c>
      <c r="AE126" s="7">
        <v>60.484690990981861</v>
      </c>
      <c r="AF126" s="7">
        <v>3.7471798858333334</v>
      </c>
      <c r="AG126" s="7">
        <v>5.5735226528333328</v>
      </c>
      <c r="AH126" s="7">
        <v>6.8146182641666657</v>
      </c>
      <c r="AI126" s="7">
        <v>3.7741022798333335</v>
      </c>
      <c r="AJ126" s="7">
        <v>45.9414437573407</v>
      </c>
      <c r="AK126" s="7">
        <v>37.764310432696725</v>
      </c>
      <c r="AL126" s="7">
        <v>38.496400768080733</v>
      </c>
      <c r="AM126" s="7">
        <v>58.818105100918842</v>
      </c>
      <c r="AN126" s="34">
        <f t="shared" si="20"/>
        <v>0.43334244406259809</v>
      </c>
      <c r="AO126" s="34">
        <f t="shared" si="21"/>
        <v>0.47209245268310784</v>
      </c>
      <c r="AP126" s="23">
        <v>186.28951989667752</v>
      </c>
      <c r="AQ126" s="23">
        <v>166.42429441437801</v>
      </c>
      <c r="AR126" s="23">
        <v>0.42624545019577054</v>
      </c>
      <c r="AS126" s="23">
        <v>0.31109485441874452</v>
      </c>
      <c r="AT126" s="23">
        <v>0.96917206289347901</v>
      </c>
      <c r="AU126" s="23">
        <v>0.69817843293200899</v>
      </c>
      <c r="AV126" s="23">
        <v>0.49712245090785401</v>
      </c>
      <c r="AW126" s="23">
        <v>0.56274841208627446</v>
      </c>
      <c r="AX126" s="23">
        <v>97.5</v>
      </c>
      <c r="AY126" s="23">
        <v>119</v>
      </c>
      <c r="AZ126" s="30">
        <f t="shared" si="19"/>
        <v>6.6263817347583496</v>
      </c>
      <c r="BA126" s="30">
        <f t="shared" si="19"/>
        <v>2.2743342737522863</v>
      </c>
      <c r="BB126" s="30">
        <f t="shared" si="19"/>
        <v>37.386500723058383</v>
      </c>
      <c r="BC126" s="30">
        <f t="shared" si="19"/>
        <v>-2.0929914753989665</v>
      </c>
      <c r="BD126" s="30">
        <f t="shared" si="19"/>
        <v>2.2068476322406627</v>
      </c>
      <c r="BE126" s="30">
        <f t="shared" si="19"/>
        <v>-30.094743785455442</v>
      </c>
      <c r="BF126" s="30">
        <f t="shared" si="19"/>
        <v>-10.97593658764184</v>
      </c>
      <c r="BG126" s="30">
        <f t="shared" si="19"/>
        <v>-2.7553846481773427</v>
      </c>
      <c r="BH126" s="32">
        <f t="shared" si="22"/>
        <v>-10.663630188814398</v>
      </c>
      <c r="BI126" s="32">
        <f t="shared" si="23"/>
        <v>-27.015090888158088</v>
      </c>
      <c r="BJ126" s="32">
        <f t="shared" si="24"/>
        <v>-27.961353854176739</v>
      </c>
      <c r="BK126" s="32">
        <f t="shared" si="25"/>
        <v>13.201166243562955</v>
      </c>
      <c r="BL126" s="32">
        <f t="shared" si="26"/>
        <v>22.051282051282051</v>
      </c>
    </row>
    <row r="127" spans="1:64" x14ac:dyDescent="0.2">
      <c r="A127" s="4" t="s">
        <v>126</v>
      </c>
      <c r="B127" s="11">
        <v>6</v>
      </c>
      <c r="C127" s="11">
        <v>21</v>
      </c>
      <c r="D127" s="11">
        <v>1.73</v>
      </c>
      <c r="E127" s="11">
        <v>63</v>
      </c>
      <c r="F127" s="11">
        <v>7</v>
      </c>
      <c r="G127" s="11">
        <v>2</v>
      </c>
      <c r="H127" s="11">
        <v>7.5</v>
      </c>
      <c r="I127" s="11">
        <v>1</v>
      </c>
      <c r="J127" s="11">
        <v>60</v>
      </c>
      <c r="K127" s="11">
        <v>0</v>
      </c>
      <c r="L127" s="11"/>
      <c r="M127" s="11">
        <v>1</v>
      </c>
      <c r="N127" s="14">
        <v>7.3159999999999998</v>
      </c>
      <c r="O127" s="14">
        <v>7.24</v>
      </c>
      <c r="P127" s="14">
        <v>7.4349999999999996</v>
      </c>
      <c r="Q127" s="14">
        <v>7.4139999999999997</v>
      </c>
      <c r="R127" s="14">
        <v>7.2779999999999996</v>
      </c>
      <c r="S127" s="14">
        <v>6.6180000000000003</v>
      </c>
      <c r="T127" s="14">
        <v>7.3890000000000002</v>
      </c>
      <c r="U127" s="14">
        <v>6.6120000000000001</v>
      </c>
      <c r="V127" s="14">
        <v>6.6929999999999996</v>
      </c>
      <c r="W127" s="14">
        <v>6.7210000000000001</v>
      </c>
      <c r="X127" s="7">
        <v>3.6927184789999998</v>
      </c>
      <c r="Y127" s="7">
        <v>5.4950679886666665</v>
      </c>
      <c r="Z127" s="7">
        <v>16.603989910166668</v>
      </c>
      <c r="AA127" s="7">
        <v>3.8473988438333331</v>
      </c>
      <c r="AB127" s="7">
        <v>47.952202384695767</v>
      </c>
      <c r="AC127" s="7">
        <v>53.410431632268697</v>
      </c>
      <c r="AD127" s="7">
        <v>22.895310841632416</v>
      </c>
      <c r="AE127" s="7">
        <v>57.722876164210078</v>
      </c>
      <c r="AF127" s="7">
        <v>4.7679457300000001</v>
      </c>
      <c r="AG127" s="7">
        <v>6.0178433271666663</v>
      </c>
      <c r="AH127" s="7">
        <v>15.640811505833334</v>
      </c>
      <c r="AI127" s="7">
        <v>4.0194660006666663</v>
      </c>
      <c r="AJ127" s="7">
        <v>44.411528597344521</v>
      </c>
      <c r="AK127" s="7">
        <v>61.965115666524554</v>
      </c>
      <c r="AL127" s="7">
        <v>31.00744610754429</v>
      </c>
      <c r="AM127" s="7">
        <v>60.695753526279219</v>
      </c>
      <c r="AN127" s="34">
        <f t="shared" si="20"/>
        <v>0.59480626103909551</v>
      </c>
      <c r="AO127" s="34">
        <f t="shared" si="21"/>
        <v>0.48429639068955577</v>
      </c>
      <c r="AP127" s="23">
        <v>181.52699953100449</v>
      </c>
      <c r="AQ127" s="23">
        <v>169.95969664971651</v>
      </c>
      <c r="AR127" s="23">
        <v>0.31135190817057551</v>
      </c>
      <c r="AS127" s="23">
        <v>0.33338732749049499</v>
      </c>
      <c r="AT127" s="23">
        <v>0.75922364111472251</v>
      </c>
      <c r="AU127" s="23">
        <v>0.69674187768150997</v>
      </c>
      <c r="AV127" s="23">
        <v>0.50291489675587209</v>
      </c>
      <c r="AW127" s="23">
        <v>0.53861440763776003</v>
      </c>
      <c r="AX127" s="23">
        <v>107</v>
      </c>
      <c r="AY127" s="23">
        <v>94.5</v>
      </c>
      <c r="AZ127" s="30">
        <f t="shared" si="19"/>
        <v>29.117498588497202</v>
      </c>
      <c r="BA127" s="30">
        <f t="shared" si="19"/>
        <v>9.5135372224365682</v>
      </c>
      <c r="BB127" s="30">
        <f t="shared" si="19"/>
        <v>-5.8008852663995976</v>
      </c>
      <c r="BC127" s="30">
        <f t="shared" si="19"/>
        <v>4.47229839737372</v>
      </c>
      <c r="BD127" s="30">
        <f t="shared" si="19"/>
        <v>-7.3837563475108974</v>
      </c>
      <c r="BE127" s="30">
        <f t="shared" si="19"/>
        <v>16.016878674853132</v>
      </c>
      <c r="BF127" s="30">
        <f t="shared" si="19"/>
        <v>35.431426644625049</v>
      </c>
      <c r="BG127" s="30">
        <f t="shared" si="19"/>
        <v>5.1502585450037133</v>
      </c>
      <c r="BH127" s="32">
        <f t="shared" si="22"/>
        <v>-6.3722217142207054</v>
      </c>
      <c r="BI127" s="32">
        <f t="shared" si="23"/>
        <v>7.0773355619992788</v>
      </c>
      <c r="BJ127" s="32">
        <f t="shared" si="24"/>
        <v>-8.2296914966286252</v>
      </c>
      <c r="BK127" s="32">
        <f t="shared" si="25"/>
        <v>7.0985192747665629</v>
      </c>
      <c r="BL127" s="32">
        <f t="shared" si="26"/>
        <v>-11.682242990654206</v>
      </c>
    </row>
    <row r="128" spans="1:64" x14ac:dyDescent="0.2">
      <c r="A128" s="4" t="s">
        <v>127</v>
      </c>
      <c r="B128" s="11">
        <v>7</v>
      </c>
      <c r="C128" s="11">
        <v>31</v>
      </c>
      <c r="D128" s="11">
        <v>1.8</v>
      </c>
      <c r="E128" s="11">
        <v>72</v>
      </c>
      <c r="F128" s="11">
        <v>6</v>
      </c>
      <c r="G128" s="11">
        <v>2</v>
      </c>
      <c r="H128" s="11">
        <v>7.5</v>
      </c>
      <c r="I128" s="11">
        <v>2</v>
      </c>
      <c r="J128" s="11"/>
      <c r="K128" s="11"/>
      <c r="L128" s="11"/>
      <c r="M128" s="11"/>
      <c r="N128" s="14">
        <v>6.8049999999999997</v>
      </c>
      <c r="O128" s="14">
        <v>6.8040000000000003</v>
      </c>
      <c r="P128" s="14">
        <v>6.6660000000000004</v>
      </c>
      <c r="Q128" s="14">
        <v>6.7009999999999996</v>
      </c>
      <c r="R128" s="14">
        <v>6.5759999999999996</v>
      </c>
      <c r="S128" s="14">
        <v>6.532</v>
      </c>
      <c r="T128" s="14">
        <v>6.4109999999999996</v>
      </c>
      <c r="U128" s="14">
        <v>6.5</v>
      </c>
      <c r="V128" s="14">
        <v>6.46</v>
      </c>
      <c r="W128" s="14">
        <v>6.46</v>
      </c>
      <c r="X128" s="7">
        <v>3.5438325918333335</v>
      </c>
      <c r="Y128" s="7">
        <v>7.4230679456666655</v>
      </c>
      <c r="Z128" s="7">
        <v>7.3966046978333333</v>
      </c>
      <c r="AA128" s="7">
        <v>4.1377184331666665</v>
      </c>
      <c r="AB128" s="7">
        <v>30.007369341717165</v>
      </c>
      <c r="AC128" s="7">
        <v>72.622630241540506</v>
      </c>
      <c r="AD128" s="7">
        <v>35.811274819117394</v>
      </c>
      <c r="AE128" s="7">
        <v>51.83087149987454</v>
      </c>
      <c r="AF128" s="7">
        <v>3.4623711567833331</v>
      </c>
      <c r="AG128" s="7">
        <v>6.4454633693333321</v>
      </c>
      <c r="AH128" s="7">
        <v>6.8985682175000003</v>
      </c>
      <c r="AI128" s="7">
        <v>3.7939600406666667</v>
      </c>
      <c r="AJ128" s="7">
        <v>31.624497485750727</v>
      </c>
      <c r="AK128" s="7">
        <v>85.896308076776734</v>
      </c>
      <c r="AL128" s="7">
        <v>36.542391065619952</v>
      </c>
      <c r="AM128" s="7">
        <v>68.394347930058174</v>
      </c>
      <c r="AN128" s="34">
        <f t="shared" si="20"/>
        <v>0.34238514917810281</v>
      </c>
      <c r="AO128" s="34">
        <f t="shared" si="21"/>
        <v>0.30136725982168361</v>
      </c>
      <c r="AP128" s="23">
        <v>139.62983254894701</v>
      </c>
      <c r="AQ128" s="23">
        <v>122.398570564094</v>
      </c>
      <c r="AR128" s="23">
        <v>0.31782492567868348</v>
      </c>
      <c r="AS128" s="23">
        <v>0.35187422033943899</v>
      </c>
      <c r="AT128" s="23">
        <v>0.75458581097328103</v>
      </c>
      <c r="AU128" s="23">
        <v>0.69670889287367044</v>
      </c>
      <c r="AV128" s="23">
        <v>0.39130929592526398</v>
      </c>
      <c r="AW128" s="23">
        <v>0.37987763637316602</v>
      </c>
      <c r="AX128" s="23">
        <v>85.5</v>
      </c>
      <c r="AY128" s="23">
        <v>73.5</v>
      </c>
      <c r="AZ128" s="30">
        <f t="shared" si="19"/>
        <v>-2.2986818067457859</v>
      </c>
      <c r="BA128" s="30">
        <f t="shared" si="19"/>
        <v>-13.169818510202722</v>
      </c>
      <c r="BB128" s="30">
        <f t="shared" si="19"/>
        <v>-6.7333121165610148</v>
      </c>
      <c r="BC128" s="30">
        <f t="shared" si="19"/>
        <v>-8.3079213352107111</v>
      </c>
      <c r="BD128" s="30">
        <f t="shared" si="19"/>
        <v>5.3891033419759999</v>
      </c>
      <c r="BE128" s="30">
        <f t="shared" si="19"/>
        <v>18.277605466902543</v>
      </c>
      <c r="BF128" s="30">
        <f t="shared" si="19"/>
        <v>2.0415811785406248</v>
      </c>
      <c r="BG128" s="30">
        <f t="shared" si="19"/>
        <v>31.956777786813262</v>
      </c>
      <c r="BH128" s="32">
        <f t="shared" si="22"/>
        <v>-12.340673672879051</v>
      </c>
      <c r="BI128" s="32">
        <f t="shared" si="23"/>
        <v>10.713223510725799</v>
      </c>
      <c r="BJ128" s="32">
        <f t="shared" si="24"/>
        <v>-7.6700247020229151</v>
      </c>
      <c r="BK128" s="32">
        <f t="shared" si="25"/>
        <v>-2.9213871664018147</v>
      </c>
      <c r="BL128" s="32">
        <f t="shared" si="26"/>
        <v>-14.035087719298245</v>
      </c>
    </row>
    <row r="129" spans="1:64" x14ac:dyDescent="0.2">
      <c r="A129" s="4" t="s">
        <v>128</v>
      </c>
      <c r="B129" s="11">
        <v>7</v>
      </c>
      <c r="C129" s="11">
        <v>31</v>
      </c>
      <c r="D129" s="11">
        <v>1.8</v>
      </c>
      <c r="E129" s="11">
        <v>72</v>
      </c>
      <c r="F129" s="11">
        <v>6</v>
      </c>
      <c r="G129" s="11">
        <v>2</v>
      </c>
      <c r="H129" s="11">
        <v>7.5</v>
      </c>
      <c r="I129" s="11">
        <v>2</v>
      </c>
      <c r="J129" s="11"/>
      <c r="K129" s="11"/>
      <c r="L129" s="11"/>
      <c r="M129" s="11"/>
      <c r="N129" s="14">
        <v>6.8049999999999997</v>
      </c>
      <c r="O129" s="14">
        <v>6.8040000000000003</v>
      </c>
      <c r="P129" s="14">
        <v>6.6660000000000004</v>
      </c>
      <c r="Q129" s="14">
        <v>6.7009999999999996</v>
      </c>
      <c r="R129" s="14">
        <v>6.5759999999999996</v>
      </c>
      <c r="S129" s="14">
        <v>6.532</v>
      </c>
      <c r="T129" s="14">
        <v>6.4109999999999996</v>
      </c>
      <c r="U129" s="14">
        <v>6.5</v>
      </c>
      <c r="V129" s="14">
        <v>6.46</v>
      </c>
      <c r="W129" s="14">
        <v>6.46</v>
      </c>
      <c r="X129" s="7">
        <v>3.7144391004999999</v>
      </c>
      <c r="Y129" s="7">
        <v>7.3354934656666657</v>
      </c>
      <c r="Z129" s="7">
        <v>5.0576176761666662</v>
      </c>
      <c r="AA129" s="7">
        <v>4.390465506</v>
      </c>
      <c r="AB129" s="7">
        <v>17.032504085113786</v>
      </c>
      <c r="AC129" s="7">
        <v>74.210717580241266</v>
      </c>
      <c r="AD129" s="7">
        <v>24.895239842664388</v>
      </c>
      <c r="AE129" s="7">
        <v>58.15209963199252</v>
      </c>
      <c r="AF129" s="7">
        <v>3.4657872843833326</v>
      </c>
      <c r="AG129" s="7">
        <v>6.6789383718333326</v>
      </c>
      <c r="AH129" s="7">
        <v>4.9017772811666669</v>
      </c>
      <c r="AI129" s="7">
        <v>4.1954265593333329</v>
      </c>
      <c r="AJ129" s="7">
        <v>26.550132757069569</v>
      </c>
      <c r="AK129" s="7">
        <v>57.958698119308465</v>
      </c>
      <c r="AL129" s="7">
        <v>21.636167821245554</v>
      </c>
      <c r="AM129" s="7">
        <v>46.251399321796882</v>
      </c>
      <c r="AN129" s="34">
        <f t="shared" si="20"/>
        <v>0.20509391622728021</v>
      </c>
      <c r="AO129" s="34">
        <f t="shared" si="21"/>
        <v>0.39108976612944663</v>
      </c>
      <c r="AP129" s="23">
        <v>132.95779757583648</v>
      </c>
      <c r="AQ129" s="23">
        <v>133.78736368606801</v>
      </c>
      <c r="AR129" s="23">
        <v>0.30292797056980603</v>
      </c>
      <c r="AS129" s="23">
        <v>0.38456687372000398</v>
      </c>
      <c r="AT129" s="23">
        <v>0.63506290627005502</v>
      </c>
      <c r="AU129" s="23">
        <v>0.62980344887279105</v>
      </c>
      <c r="AV129" s="23">
        <v>0.390781851267271</v>
      </c>
      <c r="AW129" s="23">
        <v>0.3825512197936265</v>
      </c>
      <c r="AX129" s="23">
        <v>79</v>
      </c>
      <c r="AY129" s="23">
        <v>64</v>
      </c>
      <c r="AZ129" s="30">
        <f t="shared" si="19"/>
        <v>-6.6941955269423135</v>
      </c>
      <c r="BA129" s="30">
        <f t="shared" si="19"/>
        <v>-8.9503875493352911</v>
      </c>
      <c r="BB129" s="30">
        <f t="shared" si="19"/>
        <v>-3.0813004259767589</v>
      </c>
      <c r="BC129" s="30">
        <f t="shared" si="19"/>
        <v>-4.4423295525298476</v>
      </c>
      <c r="BD129" s="30">
        <f t="shared" si="19"/>
        <v>55.879209682820999</v>
      </c>
      <c r="BE129" s="30">
        <f t="shared" si="19"/>
        <v>-21.899827937063272</v>
      </c>
      <c r="BF129" s="30">
        <f t="shared" si="19"/>
        <v>-13.0911453033426</v>
      </c>
      <c r="BG129" s="30">
        <f t="shared" si="19"/>
        <v>-20.46478181442728</v>
      </c>
      <c r="BH129" s="32">
        <f t="shared" si="22"/>
        <v>0.62393189820879591</v>
      </c>
      <c r="BI129" s="32">
        <f t="shared" si="23"/>
        <v>26.949938956325354</v>
      </c>
      <c r="BJ129" s="32">
        <f t="shared" si="24"/>
        <v>-0.82817896390053503</v>
      </c>
      <c r="BK129" s="32">
        <f t="shared" si="25"/>
        <v>-2.1061959369283119</v>
      </c>
      <c r="BL129" s="32">
        <f t="shared" si="26"/>
        <v>-18.9873417721519</v>
      </c>
    </row>
    <row r="130" spans="1:64" x14ac:dyDescent="0.2">
      <c r="A130" s="4" t="s">
        <v>129</v>
      </c>
      <c r="B130" s="11">
        <v>7</v>
      </c>
      <c r="C130" s="11">
        <v>23</v>
      </c>
      <c r="D130" s="11">
        <v>1.78</v>
      </c>
      <c r="E130" s="11">
        <v>73</v>
      </c>
      <c r="F130" s="11">
        <v>3</v>
      </c>
      <c r="G130" s="11">
        <v>2</v>
      </c>
      <c r="H130" s="11">
        <v>7.5</v>
      </c>
      <c r="I130" s="11">
        <v>1</v>
      </c>
      <c r="J130" s="11">
        <v>14</v>
      </c>
      <c r="K130" s="11">
        <v>0</v>
      </c>
      <c r="L130" s="11"/>
      <c r="M130" s="11">
        <v>0</v>
      </c>
      <c r="N130" s="14">
        <v>7.0369999999999999</v>
      </c>
      <c r="O130" s="14">
        <v>6.931</v>
      </c>
      <c r="P130" s="14">
        <v>7.0069999999999997</v>
      </c>
      <c r="Q130" s="14">
        <v>6.8440000000000003</v>
      </c>
      <c r="R130" s="14">
        <v>6.819</v>
      </c>
      <c r="S130" s="14">
        <v>6.7839999999999998</v>
      </c>
      <c r="T130" s="14">
        <v>6.9130000000000003</v>
      </c>
      <c r="U130" s="14">
        <v>6.8440000000000003</v>
      </c>
      <c r="V130" s="14">
        <v>6.835</v>
      </c>
      <c r="W130" s="14">
        <v>6.8609999999999998</v>
      </c>
      <c r="X130" s="7">
        <v>4.6497035904999997</v>
      </c>
      <c r="Y130" s="7">
        <v>6.6920369038333334</v>
      </c>
      <c r="Z130" s="7">
        <v>4.4824132663333334</v>
      </c>
      <c r="AA130" s="7">
        <v>4.6671690205000003</v>
      </c>
      <c r="AB130" s="7">
        <v>42.232149643112756</v>
      </c>
      <c r="AC130" s="7">
        <v>32.942349565393343</v>
      </c>
      <c r="AD130" s="7">
        <v>41.445354534700769</v>
      </c>
      <c r="AE130" s="7">
        <v>74.918894628689245</v>
      </c>
      <c r="AF130" s="7">
        <v>4.4633555876666673</v>
      </c>
      <c r="AG130" s="7">
        <v>4.8117834401666668</v>
      </c>
      <c r="AH130" s="7">
        <v>4.6602246985000004</v>
      </c>
      <c r="AI130" s="7">
        <v>3.8317258015000002</v>
      </c>
      <c r="AJ130" s="7">
        <v>42.385590672938086</v>
      </c>
      <c r="AK130" s="7">
        <v>45.234884590636646</v>
      </c>
      <c r="AL130" s="7">
        <v>45.226961048137724</v>
      </c>
      <c r="AM130" s="7">
        <v>81.953495380574509</v>
      </c>
      <c r="AN130" s="34">
        <f t="shared" si="20"/>
        <v>0.36293062471286619</v>
      </c>
      <c r="AO130" s="34">
        <f t="shared" si="21"/>
        <v>0.33327125773208915</v>
      </c>
      <c r="AP130" s="23">
        <v>144.98036499484948</v>
      </c>
      <c r="AQ130" s="23">
        <v>145.45481161508999</v>
      </c>
      <c r="AR130" s="23">
        <v>0.39732000284552449</v>
      </c>
      <c r="AS130" s="23">
        <v>0.51853600790229903</v>
      </c>
      <c r="AT130" s="23">
        <v>0.802440475954876</v>
      </c>
      <c r="AU130" s="23">
        <v>0.89209913295498455</v>
      </c>
      <c r="AV130" s="23">
        <v>0.39183845108146448</v>
      </c>
      <c r="AW130" s="23">
        <v>0.32666723227663003</v>
      </c>
      <c r="AX130" s="23">
        <v>74.5</v>
      </c>
      <c r="AY130" s="23">
        <v>66.5</v>
      </c>
      <c r="AZ130" s="30">
        <f t="shared" si="19"/>
        <v>-4.0077394011538212</v>
      </c>
      <c r="BA130" s="30">
        <f t="shared" si="19"/>
        <v>-28.096878285139454</v>
      </c>
      <c r="BB130" s="30">
        <f t="shared" si="19"/>
        <v>3.9668683274293204</v>
      </c>
      <c r="BC130" s="30">
        <f t="shared" si="19"/>
        <v>-17.900427761034845</v>
      </c>
      <c r="BD130" s="30">
        <f t="shared" si="19"/>
        <v>0.36332753866900036</v>
      </c>
      <c r="BE130" s="30">
        <f t="shared" si="19"/>
        <v>37.315295318694815</v>
      </c>
      <c r="BF130" s="30">
        <f t="shared" si="19"/>
        <v>9.124319374010291</v>
      </c>
      <c r="BG130" s="30">
        <f t="shared" si="19"/>
        <v>9.3896216525216243</v>
      </c>
      <c r="BH130" s="32">
        <f t="shared" si="22"/>
        <v>0.32724887970682692</v>
      </c>
      <c r="BI130" s="32">
        <f t="shared" si="23"/>
        <v>30.508407376585712</v>
      </c>
      <c r="BJ130" s="32">
        <f t="shared" si="24"/>
        <v>11.173247073986129</v>
      </c>
      <c r="BK130" s="32">
        <f t="shared" si="25"/>
        <v>-16.632165277543205</v>
      </c>
      <c r="BL130" s="32">
        <f t="shared" si="26"/>
        <v>-10.738255033557047</v>
      </c>
    </row>
    <row r="131" spans="1:64" x14ac:dyDescent="0.2">
      <c r="A131" s="4" t="s">
        <v>130</v>
      </c>
      <c r="B131" s="11">
        <v>7</v>
      </c>
      <c r="C131" s="11">
        <v>23</v>
      </c>
      <c r="D131" s="11">
        <v>1.78</v>
      </c>
      <c r="E131" s="11">
        <v>73</v>
      </c>
      <c r="F131" s="11">
        <v>3</v>
      </c>
      <c r="G131" s="11">
        <v>2</v>
      </c>
      <c r="H131" s="11">
        <v>7.5</v>
      </c>
      <c r="I131" s="11">
        <v>2</v>
      </c>
      <c r="J131" s="11"/>
      <c r="K131" s="11"/>
      <c r="L131" s="11"/>
      <c r="M131" s="11"/>
      <c r="N131" s="14">
        <v>7.0369999999999999</v>
      </c>
      <c r="O131" s="14">
        <v>6.931</v>
      </c>
      <c r="P131" s="14">
        <v>7.0069999999999997</v>
      </c>
      <c r="Q131" s="14">
        <v>6.8440000000000003</v>
      </c>
      <c r="R131" s="14">
        <v>6.819</v>
      </c>
      <c r="S131" s="14">
        <v>6.7839999999999998</v>
      </c>
      <c r="T131" s="14">
        <v>6.9130000000000003</v>
      </c>
      <c r="U131" s="14">
        <v>6.8440000000000003</v>
      </c>
      <c r="V131" s="14">
        <v>6.835</v>
      </c>
      <c r="W131" s="14">
        <v>6.8609999999999998</v>
      </c>
      <c r="X131" s="7">
        <v>5.658351137166667</v>
      </c>
      <c r="Y131" s="7">
        <v>6.0545927370000001</v>
      </c>
      <c r="Z131" s="7">
        <v>4.9970557144999992</v>
      </c>
      <c r="AA131" s="7">
        <v>4.6185919506666666</v>
      </c>
      <c r="AB131" s="7">
        <v>17.378229521873152</v>
      </c>
      <c r="AC131" s="7">
        <v>68.186059225772667</v>
      </c>
      <c r="AD131" s="7">
        <v>29.765584523204993</v>
      </c>
      <c r="AE131" s="7">
        <v>66.258814155425085</v>
      </c>
      <c r="AF131" s="7">
        <v>5.9870767269999998</v>
      </c>
      <c r="AG131" s="7">
        <v>5.5717952053333333</v>
      </c>
      <c r="AH131" s="7">
        <v>4.1759724133333336</v>
      </c>
      <c r="AI131" s="7">
        <v>4.510159963833333</v>
      </c>
      <c r="AJ131" s="7">
        <v>32.94217349008963</v>
      </c>
      <c r="AK131" s="7">
        <v>51.034135132237985</v>
      </c>
      <c r="AL131" s="7">
        <v>35.005429541991155</v>
      </c>
      <c r="AM131" s="7">
        <v>72.113977185987977</v>
      </c>
      <c r="AN131" s="34">
        <f t="shared" si="20"/>
        <v>0.18097722829833895</v>
      </c>
      <c r="AO131" s="34">
        <f t="shared" si="21"/>
        <v>0.30752759463785634</v>
      </c>
      <c r="AP131" s="23">
        <v>172.14188403130498</v>
      </c>
      <c r="AQ131" s="23">
        <v>148.209725556846</v>
      </c>
      <c r="AR131" s="23">
        <v>0.34867808863003202</v>
      </c>
      <c r="AS131" s="23">
        <v>0.44075472914508895</v>
      </c>
      <c r="AT131" s="23">
        <v>0.83417203405064844</v>
      </c>
      <c r="AU131" s="23">
        <v>0.84761336951942456</v>
      </c>
      <c r="AV131" s="23">
        <v>0.480764797871852</v>
      </c>
      <c r="AW131" s="23">
        <v>0.35723262379375698</v>
      </c>
      <c r="AX131" s="23">
        <v>84.5</v>
      </c>
      <c r="AY131" s="23">
        <v>74.5</v>
      </c>
      <c r="AZ131" s="30">
        <f t="shared" si="19"/>
        <v>5.8095650457977248</v>
      </c>
      <c r="BA131" s="30">
        <f t="shared" si="19"/>
        <v>-7.9740711330798604</v>
      </c>
      <c r="BB131" s="30">
        <f t="shared" si="19"/>
        <v>-16.431341735576837</v>
      </c>
      <c r="BC131" s="30">
        <f t="shared" si="19"/>
        <v>-2.3477282252155258</v>
      </c>
      <c r="BD131" s="30">
        <f t="shared" si="19"/>
        <v>89.560009255412822</v>
      </c>
      <c r="BE131" s="30">
        <f t="shared" si="19"/>
        <v>-25.154590671888649</v>
      </c>
      <c r="BF131" s="30">
        <f t="shared" si="19"/>
        <v>17.603702741672098</v>
      </c>
      <c r="BG131" s="30">
        <f t="shared" si="19"/>
        <v>8.8368062501515308</v>
      </c>
      <c r="BH131" s="32">
        <f t="shared" si="22"/>
        <v>-13.902577289154561</v>
      </c>
      <c r="BI131" s="32">
        <f t="shared" si="23"/>
        <v>26.407349219111865</v>
      </c>
      <c r="BJ131" s="32">
        <f t="shared" si="24"/>
        <v>1.6113385393066306</v>
      </c>
      <c r="BK131" s="32">
        <f t="shared" si="25"/>
        <v>-25.694929126450429</v>
      </c>
      <c r="BL131" s="32">
        <f t="shared" si="26"/>
        <v>-11.834319526627219</v>
      </c>
    </row>
    <row r="132" spans="1:64" ht="16" x14ac:dyDescent="0.2">
      <c r="A132" s="4" t="s">
        <v>131</v>
      </c>
      <c r="B132" s="11">
        <v>7</v>
      </c>
      <c r="C132" s="11">
        <v>22</v>
      </c>
      <c r="D132" s="11">
        <v>1.88</v>
      </c>
      <c r="E132" s="11">
        <v>77</v>
      </c>
      <c r="F132" s="11">
        <v>3</v>
      </c>
      <c r="G132" s="11">
        <v>2</v>
      </c>
      <c r="H132" s="11">
        <v>7.5</v>
      </c>
      <c r="I132" s="11">
        <v>2</v>
      </c>
      <c r="J132" s="11"/>
      <c r="K132" s="11"/>
      <c r="L132" s="11"/>
      <c r="M132" s="11"/>
      <c r="N132" s="14">
        <v>7.1050000000000004</v>
      </c>
      <c r="O132" s="14">
        <v>7.0709999999999997</v>
      </c>
      <c r="P132" s="14">
        <v>6.92</v>
      </c>
      <c r="Q132" s="14">
        <v>7.0229999999999997</v>
      </c>
      <c r="R132" s="14">
        <v>6.8680000000000003</v>
      </c>
      <c r="S132" s="14">
        <v>6.8940000000000001</v>
      </c>
      <c r="T132" s="14">
        <v>6.9139999999999997</v>
      </c>
      <c r="U132" s="14">
        <v>6.835</v>
      </c>
      <c r="V132" s="14">
        <v>6.8689999999999998</v>
      </c>
      <c r="W132" s="14">
        <v>6.6319999999999997</v>
      </c>
      <c r="X132" s="7">
        <v>4.2482625006666659</v>
      </c>
      <c r="Y132" s="7">
        <v>6.4746385445000012</v>
      </c>
      <c r="Z132" s="7">
        <v>5.1344689543333333</v>
      </c>
      <c r="AA132" s="7">
        <v>4.3386858476666665</v>
      </c>
      <c r="AB132" s="7">
        <v>45.055749231982176</v>
      </c>
      <c r="AC132" s="7">
        <v>34.48502613374071</v>
      </c>
      <c r="AD132" s="7">
        <v>39.792552590878344</v>
      </c>
      <c r="AE132" s="7">
        <v>59.84895627357848</v>
      </c>
      <c r="AF132" s="7">
        <v>4.8329498743333339</v>
      </c>
      <c r="AG132" s="7">
        <v>5.2181771333333336</v>
      </c>
      <c r="AH132" s="7">
        <v>6.1748695165000003</v>
      </c>
      <c r="AI132" s="7">
        <v>4.159127401851852</v>
      </c>
      <c r="AJ132" s="7">
        <v>45.223555877072016</v>
      </c>
      <c r="AK132" s="7">
        <v>51.22201933023198</v>
      </c>
      <c r="AL132" s="7">
        <v>40.135945029706306</v>
      </c>
      <c r="AM132" s="7">
        <v>62.91147401320211</v>
      </c>
      <c r="AN132" s="34">
        <f t="shared" si="20"/>
        <v>0.45217851220290017</v>
      </c>
      <c r="AO132" s="34">
        <f t="shared" si="21"/>
        <v>0.43886160659920226</v>
      </c>
      <c r="AP132" s="25">
        <v>136.20150100000001</v>
      </c>
      <c r="AQ132" s="25">
        <v>135.85000700000001</v>
      </c>
      <c r="AR132" s="23">
        <v>0.77280078397791008</v>
      </c>
      <c r="AS132" s="23">
        <v>0.66713781357638446</v>
      </c>
      <c r="AT132" s="23">
        <v>0.92889654649910658</v>
      </c>
      <c r="AU132" s="23">
        <v>0.80400798935717543</v>
      </c>
      <c r="AV132" s="23">
        <v>0.22171899702673548</v>
      </c>
      <c r="AW132" s="23">
        <v>0.26245789709332901</v>
      </c>
      <c r="AX132" s="23">
        <v>54.5</v>
      </c>
      <c r="AY132" s="23">
        <v>54</v>
      </c>
      <c r="AZ132" s="30">
        <f t="shared" si="19"/>
        <v>13.76297659513542</v>
      </c>
      <c r="BA132" s="30">
        <f t="shared" si="19"/>
        <v>-19.405892738738157</v>
      </c>
      <c r="BB132" s="30">
        <f t="shared" si="19"/>
        <v>20.263060725853666</v>
      </c>
      <c r="BC132" s="30">
        <f t="shared" si="19"/>
        <v>-4.1385445298230232</v>
      </c>
      <c r="BD132" s="30">
        <f t="shared" si="19"/>
        <v>0.37244224754945315</v>
      </c>
      <c r="BE132" s="30">
        <f t="shared" si="19"/>
        <v>48.534088771113105</v>
      </c>
      <c r="BF132" s="30">
        <f t="shared" si="19"/>
        <v>0.86295654957977752</v>
      </c>
      <c r="BG132" s="30">
        <f t="shared" si="19"/>
        <v>5.1170779413836485</v>
      </c>
      <c r="BH132" s="32">
        <f t="shared" si="22"/>
        <v>-0.25806910894469687</v>
      </c>
      <c r="BI132" s="32">
        <f t="shared" si="23"/>
        <v>-13.672730746679198</v>
      </c>
      <c r="BJ132" s="32">
        <f t="shared" si="24"/>
        <v>-13.44482952516298</v>
      </c>
      <c r="BK132" s="32">
        <f t="shared" si="25"/>
        <v>18.374113455727535</v>
      </c>
      <c r="BL132" s="32">
        <f t="shared" si="26"/>
        <v>-0.91743119266055051</v>
      </c>
    </row>
    <row r="133" spans="1:64" x14ac:dyDescent="0.2">
      <c r="A133" s="4" t="s">
        <v>132</v>
      </c>
      <c r="B133" s="11">
        <v>7</v>
      </c>
      <c r="C133" s="11">
        <v>22</v>
      </c>
      <c r="D133" s="11">
        <v>1.88</v>
      </c>
      <c r="E133" s="11">
        <v>77</v>
      </c>
      <c r="F133" s="11">
        <v>3</v>
      </c>
      <c r="G133" s="11">
        <v>2</v>
      </c>
      <c r="H133" s="11">
        <v>7.5</v>
      </c>
      <c r="I133" s="11">
        <v>2</v>
      </c>
      <c r="J133" s="11"/>
      <c r="K133" s="11"/>
      <c r="L133" s="11"/>
      <c r="M133" s="11"/>
      <c r="N133" s="14">
        <v>7.1050000000000004</v>
      </c>
      <c r="O133" s="14">
        <v>7.0709999999999997</v>
      </c>
      <c r="P133" s="14">
        <v>6.92</v>
      </c>
      <c r="Q133" s="14">
        <v>7.0229999999999997</v>
      </c>
      <c r="R133" s="14">
        <v>6.8680000000000003</v>
      </c>
      <c r="S133" s="14">
        <v>6.8940000000000001</v>
      </c>
      <c r="T133" s="14">
        <v>6.9139999999999997</v>
      </c>
      <c r="U133" s="14">
        <v>6.835</v>
      </c>
      <c r="V133" s="14">
        <v>6.8689999999999998</v>
      </c>
      <c r="W133" s="14">
        <v>6.6319999999999997</v>
      </c>
      <c r="X133" s="7">
        <v>3.9756280845000007</v>
      </c>
      <c r="Y133" s="7">
        <v>6.5871625168333328</v>
      </c>
      <c r="Z133" s="7">
        <v>4.6665595189999998</v>
      </c>
      <c r="AA133" s="7">
        <v>3.9920965408333338</v>
      </c>
      <c r="AB133" s="7">
        <v>34.625010377394148</v>
      </c>
      <c r="AC133" s="7">
        <v>59.288726535117661</v>
      </c>
      <c r="AD133" s="7">
        <v>33.067035829174401</v>
      </c>
      <c r="AE133" s="7">
        <v>54.094567917163488</v>
      </c>
      <c r="AF133" s="7">
        <v>5.3939521783333335</v>
      </c>
      <c r="AG133" s="7">
        <v>6.7677729771666666</v>
      </c>
      <c r="AH133" s="7">
        <v>5.0322690716666667</v>
      </c>
      <c r="AI133" s="7">
        <v>3.9737806594999996</v>
      </c>
      <c r="AJ133" s="7">
        <v>36.352143088967857</v>
      </c>
      <c r="AK133" s="7">
        <v>56.823108839885023</v>
      </c>
      <c r="AL133" s="7">
        <v>30.933411462713664</v>
      </c>
      <c r="AM133" s="7">
        <v>54.92244960776101</v>
      </c>
      <c r="AN133" s="34">
        <f t="shared" si="20"/>
        <v>0.3972507261128605</v>
      </c>
      <c r="AO133" s="34">
        <f t="shared" si="21"/>
        <v>0.42340898612767097</v>
      </c>
      <c r="AP133" s="23">
        <v>133.760863927987</v>
      </c>
      <c r="AQ133" s="23">
        <v>126.94475997994101</v>
      </c>
      <c r="AR133" s="23">
        <v>0.64370328316719405</v>
      </c>
      <c r="AS133" s="23">
        <v>0.53226905972988703</v>
      </c>
      <c r="AT133" s="23">
        <v>0.81448658765633608</v>
      </c>
      <c r="AU133" s="23">
        <v>0.70117883725926755</v>
      </c>
      <c r="AV133" s="23">
        <v>0.29252554007612253</v>
      </c>
      <c r="AW133" s="23">
        <v>0.28036635233854401</v>
      </c>
      <c r="AX133" s="23">
        <v>53.5</v>
      </c>
      <c r="AY133" s="23">
        <v>54.5</v>
      </c>
      <c r="AZ133" s="30">
        <f t="shared" si="19"/>
        <v>35.675472244575154</v>
      </c>
      <c r="BA133" s="30">
        <f t="shared" si="19"/>
        <v>2.7418552354187136</v>
      </c>
      <c r="BB133" s="30">
        <f t="shared" si="19"/>
        <v>7.8368132063391123</v>
      </c>
      <c r="BC133" s="30">
        <f t="shared" si="19"/>
        <v>-0.45880356714797299</v>
      </c>
      <c r="BD133" s="30">
        <f t="shared" si="19"/>
        <v>4.9881074193159334</v>
      </c>
      <c r="BE133" s="30">
        <f t="shared" si="19"/>
        <v>-4.1586619233122049</v>
      </c>
      <c r="BF133" s="30">
        <f t="shared" si="19"/>
        <v>-6.4524210076860928</v>
      </c>
      <c r="BG133" s="30">
        <f t="shared" si="19"/>
        <v>1.5304340573812885</v>
      </c>
      <c r="BH133" s="32">
        <f t="shared" si="22"/>
        <v>-5.095738579944868</v>
      </c>
      <c r="BI133" s="32">
        <f t="shared" si="23"/>
        <v>-17.311426918474073</v>
      </c>
      <c r="BJ133" s="32">
        <f t="shared" si="24"/>
        <v>-13.911555096703143</v>
      </c>
      <c r="BK133" s="32">
        <f t="shared" si="25"/>
        <v>-4.15662431882508</v>
      </c>
      <c r="BL133" s="32">
        <f t="shared" si="26"/>
        <v>1.8691588785046727</v>
      </c>
    </row>
    <row r="134" spans="1:64" x14ac:dyDescent="0.2">
      <c r="A134" s="4" t="s">
        <v>133</v>
      </c>
      <c r="B134" s="11">
        <v>7</v>
      </c>
      <c r="C134" s="11">
        <v>22</v>
      </c>
      <c r="D134" s="11">
        <v>1.87</v>
      </c>
      <c r="E134" s="11">
        <v>80</v>
      </c>
      <c r="F134" s="11">
        <v>3</v>
      </c>
      <c r="G134" s="11">
        <v>2</v>
      </c>
      <c r="H134" s="11">
        <v>7.5</v>
      </c>
      <c r="I134" s="11">
        <v>2</v>
      </c>
      <c r="J134" s="11"/>
      <c r="K134" s="11"/>
      <c r="L134" s="11"/>
      <c r="M134" s="11"/>
      <c r="N134" s="14">
        <v>7.1</v>
      </c>
      <c r="O134" s="14">
        <v>7.2590000000000003</v>
      </c>
      <c r="P134" s="14">
        <v>7.2489999999999997</v>
      </c>
      <c r="Q134" s="14">
        <v>6.9290000000000003</v>
      </c>
      <c r="R134" s="14">
        <v>7.0540000000000003</v>
      </c>
      <c r="S134" s="14">
        <v>6.766</v>
      </c>
      <c r="T134" s="14">
        <v>7.2210000000000001</v>
      </c>
      <c r="U134" s="14">
        <v>6.7409999999999997</v>
      </c>
      <c r="V134" s="14">
        <v>7.1909999999999998</v>
      </c>
      <c r="W134" s="14">
        <v>6.899</v>
      </c>
      <c r="X134" s="7">
        <v>3.7470527456666671</v>
      </c>
      <c r="Y134" s="7">
        <v>7.2234258075</v>
      </c>
      <c r="Z134" s="7">
        <v>13.552991589166666</v>
      </c>
      <c r="AA134" s="7">
        <v>4.8534126013333339</v>
      </c>
      <c r="AB134" s="7">
        <v>35.984455471915687</v>
      </c>
      <c r="AC134" s="7">
        <v>68.760258834088603</v>
      </c>
      <c r="AD134" s="7">
        <v>54.008985418645125</v>
      </c>
      <c r="AE134" s="7">
        <v>71.274198268759903</v>
      </c>
      <c r="AF134" s="7">
        <v>3.6873524629999999</v>
      </c>
      <c r="AG134" s="7">
        <v>6.748860517333334</v>
      </c>
      <c r="AH134" s="7">
        <v>6.281659015999999</v>
      </c>
      <c r="AI134" s="7">
        <v>3.5729010351666664</v>
      </c>
      <c r="AJ134" s="7">
        <v>40.307719091917306</v>
      </c>
      <c r="AK134" s="7">
        <v>54.516366785135091</v>
      </c>
      <c r="AL134" s="7">
        <v>53.828000244603821</v>
      </c>
      <c r="AM134" s="7">
        <v>59.702073692240063</v>
      </c>
      <c r="AN134" s="34">
        <f t="shared" si="20"/>
        <v>0.28722494442431123</v>
      </c>
      <c r="AO134" s="34">
        <f t="shared" si="21"/>
        <v>0.35504001445766925</v>
      </c>
      <c r="AP134" s="23">
        <v>161.6988944874995</v>
      </c>
      <c r="AQ134" s="23">
        <v>147.52251334447149</v>
      </c>
      <c r="AR134" s="23">
        <v>0.16559114973606665</v>
      </c>
      <c r="AS134" s="23">
        <v>0.59377110241992548</v>
      </c>
      <c r="AT134" s="23">
        <v>0.67409459310298203</v>
      </c>
      <c r="AU134" s="23">
        <v>0.85629367025052949</v>
      </c>
      <c r="AV134" s="23">
        <v>0.54348422888988046</v>
      </c>
      <c r="AW134" s="23">
        <v>0.34621378912412798</v>
      </c>
      <c r="AX134" s="23">
        <v>113.5</v>
      </c>
      <c r="AY134" s="23">
        <v>58</v>
      </c>
      <c r="AZ134" s="30">
        <f t="shared" si="19"/>
        <v>-1.5932597355537235</v>
      </c>
      <c r="BA134" s="30">
        <f t="shared" si="19"/>
        <v>-6.5698091572274508</v>
      </c>
      <c r="BB134" s="30">
        <f t="shared" si="19"/>
        <v>-53.651125844266531</v>
      </c>
      <c r="BC134" s="30">
        <f t="shared" si="19"/>
        <v>-26.383735967860723</v>
      </c>
      <c r="BD134" s="30">
        <f t="shared" si="19"/>
        <v>12.014253274933504</v>
      </c>
      <c r="BE134" s="30">
        <f t="shared" si="19"/>
        <v>-20.715297310503953</v>
      </c>
      <c r="BF134" s="30">
        <f t="shared" si="19"/>
        <v>-0.33510196986374713</v>
      </c>
      <c r="BG134" s="30">
        <f t="shared" si="19"/>
        <v>-16.236064182558476</v>
      </c>
      <c r="BH134" s="32">
        <f t="shared" si="22"/>
        <v>-8.7671478447392523</v>
      </c>
      <c r="BI134" s="32">
        <f t="shared" si="23"/>
        <v>258.57659262969588</v>
      </c>
      <c r="BJ134" s="32">
        <f t="shared" si="24"/>
        <v>27.028710660450699</v>
      </c>
      <c r="BK134" s="32">
        <f t="shared" si="25"/>
        <v>-36.29736232985023</v>
      </c>
      <c r="BL134" s="32">
        <f t="shared" si="26"/>
        <v>-48.898678414096921</v>
      </c>
    </row>
    <row r="135" spans="1:64" x14ac:dyDescent="0.2">
      <c r="A135" s="4" t="s">
        <v>134</v>
      </c>
      <c r="B135" s="11">
        <v>7</v>
      </c>
      <c r="C135" s="11">
        <v>22</v>
      </c>
      <c r="D135" s="11">
        <v>1.87</v>
      </c>
      <c r="E135" s="11">
        <v>80</v>
      </c>
      <c r="F135" s="11">
        <v>3</v>
      </c>
      <c r="G135" s="11">
        <v>2</v>
      </c>
      <c r="H135" s="11">
        <v>7.5</v>
      </c>
      <c r="I135" s="11">
        <v>2</v>
      </c>
      <c r="J135" s="11"/>
      <c r="K135" s="11"/>
      <c r="L135" s="11"/>
      <c r="M135" s="11"/>
      <c r="N135" s="14">
        <v>7.1</v>
      </c>
      <c r="O135" s="14">
        <v>7.2590000000000003</v>
      </c>
      <c r="P135" s="14">
        <v>7.2489999999999997</v>
      </c>
      <c r="Q135" s="14">
        <v>6.9290000000000003</v>
      </c>
      <c r="R135" s="14">
        <v>7.0540000000000003</v>
      </c>
      <c r="S135" s="14">
        <v>6.766</v>
      </c>
      <c r="T135" s="14">
        <v>7.2210000000000001</v>
      </c>
      <c r="U135" s="14">
        <v>6.7409999999999997</v>
      </c>
      <c r="V135" s="14">
        <v>7.1909999999999998</v>
      </c>
      <c r="W135" s="14">
        <v>6.899</v>
      </c>
      <c r="X135" s="7">
        <v>4.5809314341666667</v>
      </c>
      <c r="Y135" s="7">
        <v>6.8648477485000008</v>
      </c>
      <c r="Z135" s="7">
        <v>5.496191742833334</v>
      </c>
      <c r="AA135" s="7">
        <v>3.9336351299999999</v>
      </c>
      <c r="AB135" s="7">
        <v>42.753066303361258</v>
      </c>
      <c r="AC135" s="7">
        <v>54.902265705337356</v>
      </c>
      <c r="AD135" s="7">
        <v>39.617682862281512</v>
      </c>
      <c r="AE135" s="7">
        <v>63.648329332384797</v>
      </c>
      <c r="AF135" s="7">
        <v>4.245640091166667</v>
      </c>
      <c r="AG135" s="7">
        <v>7.3403010050000006</v>
      </c>
      <c r="AH135" s="7">
        <v>5.9358321908333327</v>
      </c>
      <c r="AI135" s="7">
        <v>3.5189428834833336</v>
      </c>
      <c r="AJ135" s="7">
        <v>55.918946873281001</v>
      </c>
      <c r="AK135" s="7">
        <v>18.220141549095711</v>
      </c>
      <c r="AL135" s="7">
        <v>47.05166771810093</v>
      </c>
      <c r="AM135" s="7">
        <v>63.999156114970774</v>
      </c>
      <c r="AN135" s="34">
        <f t="shared" si="20"/>
        <v>0.41400907612049204</v>
      </c>
      <c r="AO135" s="34">
        <f t="shared" si="21"/>
        <v>0.50354373739123903</v>
      </c>
      <c r="AP135" s="23">
        <v>158.36391275532401</v>
      </c>
      <c r="AQ135" s="23">
        <v>147.67943471835451</v>
      </c>
      <c r="AR135" s="23">
        <v>0.11487767630540735</v>
      </c>
      <c r="AS135" s="23">
        <v>0.60612370101124591</v>
      </c>
      <c r="AT135" s="23">
        <v>0.60500443268897153</v>
      </c>
      <c r="AU135" s="23">
        <v>0.874286679980528</v>
      </c>
      <c r="AV135" s="23">
        <v>0.54536933076612704</v>
      </c>
      <c r="AW135" s="23">
        <v>0.38377246243288454</v>
      </c>
      <c r="AX135" s="23">
        <v>116.5</v>
      </c>
      <c r="AY135" s="23">
        <v>57</v>
      </c>
      <c r="AZ135" s="30">
        <f t="shared" si="19"/>
        <v>-7.3192831592991032</v>
      </c>
      <c r="BA135" s="30">
        <f t="shared" si="19"/>
        <v>6.9259111624709879</v>
      </c>
      <c r="BB135" s="30">
        <f t="shared" si="19"/>
        <v>7.99900128253823</v>
      </c>
      <c r="BC135" s="30">
        <f t="shared" si="19"/>
        <v>-10.542214333861368</v>
      </c>
      <c r="BD135" s="30">
        <f t="shared" si="19"/>
        <v>30.795172623406984</v>
      </c>
      <c r="BE135" s="30">
        <f t="shared" si="19"/>
        <v>-66.813497922136875</v>
      </c>
      <c r="BF135" s="30">
        <f t="shared" si="19"/>
        <v>18.764310072503086</v>
      </c>
      <c r="BG135" s="30">
        <f t="shared" si="19"/>
        <v>0.55119558716755279</v>
      </c>
      <c r="BH135" s="32">
        <f t="shared" si="22"/>
        <v>-6.7467883630011505</v>
      </c>
      <c r="BI135" s="32">
        <f t="shared" si="23"/>
        <v>427.62531459971342</v>
      </c>
      <c r="BJ135" s="32">
        <f t="shared" si="24"/>
        <v>44.509136254542547</v>
      </c>
      <c r="BK135" s="32">
        <f t="shared" si="25"/>
        <v>-29.630721644400783</v>
      </c>
      <c r="BL135" s="32">
        <f t="shared" si="26"/>
        <v>-51.072961373390555</v>
      </c>
    </row>
    <row r="136" spans="1:64" x14ac:dyDescent="0.2">
      <c r="A136" s="4" t="s">
        <v>135</v>
      </c>
      <c r="B136" s="11">
        <v>6</v>
      </c>
      <c r="C136" s="11">
        <v>24</v>
      </c>
      <c r="D136" s="11">
        <v>1.73</v>
      </c>
      <c r="E136" s="11">
        <v>62</v>
      </c>
      <c r="F136" s="11">
        <v>5</v>
      </c>
      <c r="G136" s="11">
        <v>2</v>
      </c>
      <c r="H136" s="11">
        <v>9</v>
      </c>
      <c r="I136" s="11">
        <v>1</v>
      </c>
      <c r="J136" s="11">
        <v>21</v>
      </c>
      <c r="K136" s="11">
        <v>0</v>
      </c>
      <c r="L136" s="11"/>
      <c r="M136" s="11">
        <v>1</v>
      </c>
      <c r="N136" s="14">
        <v>6.7270000000000003</v>
      </c>
      <c r="O136" s="14">
        <v>6.7430000000000003</v>
      </c>
      <c r="P136" s="14">
        <v>6.6920000000000002</v>
      </c>
      <c r="Q136" s="14">
        <v>6.5970000000000004</v>
      </c>
      <c r="R136" s="14">
        <v>6.6</v>
      </c>
      <c r="S136" s="14">
        <v>6.6479999999999997</v>
      </c>
      <c r="T136" s="14">
        <v>6.6790000000000003</v>
      </c>
      <c r="U136" s="14">
        <v>6.5270000000000001</v>
      </c>
      <c r="V136" s="14">
        <v>6.4779999999999998</v>
      </c>
      <c r="W136" s="14">
        <v>6.4779999999999998</v>
      </c>
      <c r="X136" s="7">
        <v>4.0999089594999996</v>
      </c>
      <c r="Y136" s="7">
        <v>7.9457050435000003</v>
      </c>
      <c r="Z136" s="7">
        <v>5.2866774830000001</v>
      </c>
      <c r="AA136" s="7">
        <v>4.9678190876666672</v>
      </c>
      <c r="AB136" s="7">
        <v>32.516986319950568</v>
      </c>
      <c r="AC136" s="7">
        <v>43.121114230107466</v>
      </c>
      <c r="AD136" s="7">
        <v>23.737613835078029</v>
      </c>
      <c r="AE136" s="7">
        <v>45.89465515718976</v>
      </c>
      <c r="AF136" s="7">
        <v>3.1476682499833331</v>
      </c>
      <c r="AG136" s="7">
        <v>6.6383498161666665</v>
      </c>
      <c r="AH136" s="7">
        <v>4.6747203466666658</v>
      </c>
      <c r="AI136" s="7">
        <v>4.1509660595</v>
      </c>
      <c r="AJ136" s="7">
        <v>34.271498700065258</v>
      </c>
      <c r="AK136" s="7">
        <v>40.360470834456592</v>
      </c>
      <c r="AL136" s="7">
        <v>14.411527628797192</v>
      </c>
      <c r="AM136" s="7">
        <v>47.242967107778</v>
      </c>
      <c r="AN136" s="34">
        <f t="shared" si="20"/>
        <v>0.46698157033431387</v>
      </c>
      <c r="AO136" s="34">
        <f t="shared" si="21"/>
        <v>0.5558637508342833</v>
      </c>
      <c r="AP136" s="23">
        <v>103.55220931863334</v>
      </c>
      <c r="AQ136" s="23">
        <v>100.82394928080335</v>
      </c>
      <c r="AR136" s="23">
        <v>0.3771018916957255</v>
      </c>
      <c r="AS136" s="23">
        <v>0.33506294750198401</v>
      </c>
      <c r="AT136" s="23">
        <v>0.63359495924572695</v>
      </c>
      <c r="AU136" s="23">
        <v>0.6010787521482901</v>
      </c>
      <c r="AV136" s="23">
        <v>0.28869306920050952</v>
      </c>
      <c r="AW136" s="23">
        <v>0.360542159661914</v>
      </c>
      <c r="AX136" s="23">
        <v>63.5</v>
      </c>
      <c r="AY136" s="23">
        <v>64.5</v>
      </c>
      <c r="AZ136" s="30">
        <f t="shared" si="19"/>
        <v>-23.225898890027942</v>
      </c>
      <c r="BA136" s="30">
        <f t="shared" si="19"/>
        <v>-16.453608838687238</v>
      </c>
      <c r="BB136" s="30">
        <f t="shared" si="19"/>
        <v>-11.575458088774322</v>
      </c>
      <c r="BC136" s="30">
        <f t="shared" si="19"/>
        <v>-16.442890003676332</v>
      </c>
      <c r="BD136" s="30">
        <f t="shared" si="19"/>
        <v>5.3956795468410954</v>
      </c>
      <c r="BE136" s="30">
        <f t="shared" si="19"/>
        <v>-6.4020687891301593</v>
      </c>
      <c r="BF136" s="30">
        <f t="shared" si="19"/>
        <v>-39.2882210953289</v>
      </c>
      <c r="BG136" s="30">
        <f t="shared" si="19"/>
        <v>2.9378409010161528</v>
      </c>
      <c r="BH136" s="32">
        <f t="shared" si="22"/>
        <v>-2.6346710087421283</v>
      </c>
      <c r="BI136" s="32">
        <f t="shared" si="23"/>
        <v>-11.147900638923792</v>
      </c>
      <c r="BJ136" s="32">
        <f t="shared" si="24"/>
        <v>-5.1320179592568547</v>
      </c>
      <c r="BK136" s="32">
        <f t="shared" si="25"/>
        <v>24.887708825286087</v>
      </c>
      <c r="BL136" s="32">
        <f t="shared" si="26"/>
        <v>1.5748031496062991</v>
      </c>
    </row>
    <row r="137" spans="1:64" x14ac:dyDescent="0.2">
      <c r="A137" s="4" t="s">
        <v>136</v>
      </c>
      <c r="B137" s="11">
        <v>6</v>
      </c>
      <c r="C137" s="11">
        <v>24</v>
      </c>
      <c r="D137" s="11">
        <v>1.73</v>
      </c>
      <c r="E137" s="11">
        <v>62</v>
      </c>
      <c r="F137" s="11">
        <v>5</v>
      </c>
      <c r="G137" s="11">
        <v>2</v>
      </c>
      <c r="H137" s="11">
        <v>9</v>
      </c>
      <c r="I137" s="11">
        <v>1</v>
      </c>
      <c r="J137" s="11">
        <v>5</v>
      </c>
      <c r="K137" s="11">
        <v>1</v>
      </c>
      <c r="L137" s="11">
        <v>5</v>
      </c>
      <c r="M137" s="11">
        <v>1</v>
      </c>
      <c r="N137" s="14">
        <v>6.7270000000000003</v>
      </c>
      <c r="O137" s="14">
        <v>6.7430000000000003</v>
      </c>
      <c r="P137" s="14">
        <v>6.6920000000000002</v>
      </c>
      <c r="Q137" s="14">
        <v>6.5970000000000004</v>
      </c>
      <c r="R137" s="14">
        <v>6.6</v>
      </c>
      <c r="S137" s="14">
        <v>6.6479999999999997</v>
      </c>
      <c r="T137" s="14">
        <v>6.6790000000000003</v>
      </c>
      <c r="U137" s="14">
        <v>6.5270000000000001</v>
      </c>
      <c r="V137" s="14">
        <v>6.4779999999999998</v>
      </c>
      <c r="W137" s="14">
        <v>6.4779999999999998</v>
      </c>
      <c r="X137" s="7">
        <v>4.1928533198333326</v>
      </c>
      <c r="Y137" s="7">
        <v>7.0157943194999994</v>
      </c>
      <c r="Z137" s="7">
        <v>4.5652943884999999</v>
      </c>
      <c r="AA137" s="7">
        <v>4.3902758666666672</v>
      </c>
      <c r="AB137" s="7">
        <v>27.028802764963594</v>
      </c>
      <c r="AC137" s="7">
        <v>57.917902277782218</v>
      </c>
      <c r="AD137" s="7">
        <v>12.107965521646006</v>
      </c>
      <c r="AE137" s="7">
        <v>48.603073724067656</v>
      </c>
      <c r="AF137" s="7">
        <v>2.9980052050833335</v>
      </c>
      <c r="AG137" s="7">
        <v>6.1265173535000006</v>
      </c>
      <c r="AH137" s="7">
        <v>5.0867423491666663</v>
      </c>
      <c r="AI137" s="7">
        <v>3.6353986346666662</v>
      </c>
      <c r="AJ137" s="7">
        <v>34.703827867077237</v>
      </c>
      <c r="AK137" s="7">
        <v>32.136304441551388</v>
      </c>
      <c r="AL137" s="7">
        <v>27.040404645750758</v>
      </c>
      <c r="AM137" s="7">
        <v>45.068116657898749</v>
      </c>
      <c r="AN137" s="34">
        <f t="shared" si="20"/>
        <v>0.44520408645239734</v>
      </c>
      <c r="AO137" s="34">
        <f t="shared" si="21"/>
        <v>0.4812722163714766</v>
      </c>
      <c r="AP137" s="23">
        <v>91.167783451122091</v>
      </c>
      <c r="AQ137" s="23">
        <v>84.456085427605601</v>
      </c>
      <c r="AR137" s="23">
        <v>0.36380259964156003</v>
      </c>
      <c r="AS137" s="23">
        <v>0.36254501014168949</v>
      </c>
      <c r="AT137" s="23">
        <v>0.58778509134297297</v>
      </c>
      <c r="AU137" s="23">
        <v>0.61288052959693651</v>
      </c>
      <c r="AV137" s="23">
        <v>0.21723400757596201</v>
      </c>
      <c r="AW137" s="23">
        <v>0.21773042428732151</v>
      </c>
      <c r="AX137" s="23">
        <v>64.5</v>
      </c>
      <c r="AY137" s="23">
        <v>70.5</v>
      </c>
      <c r="AZ137" s="30">
        <f t="shared" si="19"/>
        <v>-28.49725529624525</v>
      </c>
      <c r="BA137" s="30">
        <f t="shared" si="19"/>
        <v>-12.675356852014666</v>
      </c>
      <c r="BB137" s="30">
        <f t="shared" si="19"/>
        <v>11.422000780063527</v>
      </c>
      <c r="BC137" s="30">
        <f t="shared" si="19"/>
        <v>-17.194300652754748</v>
      </c>
      <c r="BD137" s="30">
        <f t="shared" si="19"/>
        <v>28.39572721312868</v>
      </c>
      <c r="BE137" s="30">
        <f t="shared" si="19"/>
        <v>-44.514039394207934</v>
      </c>
      <c r="BF137" s="30">
        <f t="shared" si="19"/>
        <v>123.32740044072057</v>
      </c>
      <c r="BG137" s="30">
        <f t="shared" si="19"/>
        <v>-7.2731142195610543</v>
      </c>
      <c r="BH137" s="32">
        <f t="shared" si="22"/>
        <v>-7.3619186180114191</v>
      </c>
      <c r="BI137" s="32">
        <f t="shared" si="23"/>
        <v>-0.34567908561114991</v>
      </c>
      <c r="BJ137" s="32">
        <f t="shared" si="24"/>
        <v>4.2694921364244571</v>
      </c>
      <c r="BK137" s="32">
        <f t="shared" si="25"/>
        <v>0.22851703418762023</v>
      </c>
      <c r="BL137" s="32">
        <f t="shared" si="26"/>
        <v>9.3023255813953494</v>
      </c>
    </row>
    <row r="138" spans="1:64" x14ac:dyDescent="0.2">
      <c r="A138" s="4" t="s">
        <v>137</v>
      </c>
      <c r="B138" s="11">
        <v>6</v>
      </c>
      <c r="C138" s="11">
        <v>22</v>
      </c>
      <c r="D138" s="11">
        <v>1.75</v>
      </c>
      <c r="E138" s="11">
        <v>73</v>
      </c>
      <c r="F138" s="11">
        <v>5</v>
      </c>
      <c r="G138" s="11">
        <v>2</v>
      </c>
      <c r="H138" s="11">
        <v>9</v>
      </c>
      <c r="I138" s="11">
        <v>2</v>
      </c>
      <c r="J138" s="11"/>
      <c r="K138" s="11"/>
      <c r="L138" s="11"/>
      <c r="M138" s="11"/>
      <c r="N138" s="14">
        <v>7.4889999999999999</v>
      </c>
      <c r="O138" s="14">
        <v>7.4710000000000001</v>
      </c>
      <c r="P138" s="14">
        <v>7.4349999999999996</v>
      </c>
      <c r="Q138" s="14">
        <v>7.2309999999999999</v>
      </c>
      <c r="R138" s="14">
        <v>7.2169999999999996</v>
      </c>
      <c r="S138" s="14">
        <v>6.9889999999999999</v>
      </c>
      <c r="T138" s="14">
        <v>7.04</v>
      </c>
      <c r="U138" s="14">
        <v>6.9530000000000003</v>
      </c>
      <c r="V138" s="14">
        <v>6.8940000000000001</v>
      </c>
      <c r="W138" s="14">
        <v>7.0919999999999996</v>
      </c>
      <c r="X138" s="7">
        <v>5.3068216049999997</v>
      </c>
      <c r="Y138" s="7">
        <v>5.8817714836666681</v>
      </c>
      <c r="Z138" s="7">
        <v>4.5167167281666663</v>
      </c>
      <c r="AA138" s="7">
        <v>4.663686071499999</v>
      </c>
      <c r="AB138" s="7">
        <v>37.533645453473042</v>
      </c>
      <c r="AC138" s="7">
        <v>61.246281974390484</v>
      </c>
      <c r="AD138" s="7">
        <v>36.592200474544249</v>
      </c>
      <c r="AE138" s="7">
        <v>49.237792900835231</v>
      </c>
      <c r="AF138" s="7">
        <v>4.2631424386666668</v>
      </c>
      <c r="AG138" s="7">
        <v>5.741490546833333</v>
      </c>
      <c r="AH138" s="7">
        <v>5.1289794936666659</v>
      </c>
      <c r="AI138" s="7">
        <v>4.5081238575000011</v>
      </c>
      <c r="AJ138" s="7">
        <v>32.25977728218168</v>
      </c>
      <c r="AK138" s="7">
        <v>51.235831611424054</v>
      </c>
      <c r="AL138" s="7">
        <v>20.162830304046913</v>
      </c>
      <c r="AM138" s="7">
        <v>53.221732028230704</v>
      </c>
      <c r="AN138" s="34">
        <f t="shared" si="20"/>
        <v>0.43730220611015047</v>
      </c>
      <c r="AO138" s="34">
        <f t="shared" si="21"/>
        <v>0.43959896001168175</v>
      </c>
      <c r="AP138" s="23">
        <v>155.41793411532799</v>
      </c>
      <c r="AQ138" s="23">
        <v>131.70530781979099</v>
      </c>
      <c r="AR138" s="23">
        <v>0.65729356108207848</v>
      </c>
      <c r="AS138" s="23">
        <v>0.50559360294459554</v>
      </c>
      <c r="AT138" s="23">
        <v>1.0757167153675899</v>
      </c>
      <c r="AU138" s="23">
        <v>0.79293873266313342</v>
      </c>
      <c r="AV138" s="23">
        <v>0.33919139541064403</v>
      </c>
      <c r="AW138" s="23">
        <v>0.30085560462467553</v>
      </c>
      <c r="AX138" s="23">
        <v>65</v>
      </c>
      <c r="AY138" s="23">
        <v>70</v>
      </c>
      <c r="AZ138" s="30">
        <f t="shared" si="19"/>
        <v>-19.666746765144612</v>
      </c>
      <c r="BA138" s="30">
        <f t="shared" si="19"/>
        <v>-2.3850116792685156</v>
      </c>
      <c r="BB138" s="30">
        <f t="shared" si="19"/>
        <v>13.555482939230437</v>
      </c>
      <c r="BC138" s="30">
        <f t="shared" si="19"/>
        <v>-3.3356064626786481</v>
      </c>
      <c r="BD138" s="30">
        <f t="shared" si="19"/>
        <v>-14.051041692256842</v>
      </c>
      <c r="BE138" s="30">
        <f t="shared" si="19"/>
        <v>-16.34458458580751</v>
      </c>
      <c r="BF138" s="30">
        <f t="shared" si="19"/>
        <v>-44.898557499778128</v>
      </c>
      <c r="BG138" s="30">
        <f t="shared" si="19"/>
        <v>8.0912219916500216</v>
      </c>
      <c r="BH138" s="32">
        <f t="shared" si="22"/>
        <v>-15.257329490650051</v>
      </c>
      <c r="BI138" s="32">
        <f t="shared" si="23"/>
        <v>-23.079483372352655</v>
      </c>
      <c r="BJ138" s="32">
        <f t="shared" si="24"/>
        <v>-26.28740249776882</v>
      </c>
      <c r="BK138" s="32">
        <f t="shared" si="25"/>
        <v>-11.30211181788885</v>
      </c>
      <c r="BL138" s="32">
        <f t="shared" si="26"/>
        <v>7.6923076923076925</v>
      </c>
    </row>
    <row r="139" spans="1:64" x14ac:dyDescent="0.2">
      <c r="A139" s="4" t="s">
        <v>138</v>
      </c>
      <c r="B139" s="11">
        <v>6</v>
      </c>
      <c r="C139" s="11">
        <v>22</v>
      </c>
      <c r="D139" s="11">
        <v>1.75</v>
      </c>
      <c r="E139" s="11">
        <v>73</v>
      </c>
      <c r="F139" s="11">
        <v>5</v>
      </c>
      <c r="G139" s="11">
        <v>2</v>
      </c>
      <c r="H139" s="11">
        <v>9</v>
      </c>
      <c r="I139" s="11">
        <v>2</v>
      </c>
      <c r="J139" s="11"/>
      <c r="K139" s="11"/>
      <c r="L139" s="11"/>
      <c r="M139" s="11"/>
      <c r="N139" s="14">
        <v>7.4889999999999999</v>
      </c>
      <c r="O139" s="14">
        <v>7.4710000000000001</v>
      </c>
      <c r="P139" s="14">
        <v>7.4349999999999996</v>
      </c>
      <c r="Q139" s="14">
        <v>7.2309999999999999</v>
      </c>
      <c r="R139" s="14">
        <v>7.2169999999999996</v>
      </c>
      <c r="S139" s="14">
        <v>6.9889999999999999</v>
      </c>
      <c r="T139" s="14">
        <v>7.04</v>
      </c>
      <c r="U139" s="14">
        <v>6.9530000000000003</v>
      </c>
      <c r="V139" s="14">
        <v>6.8940000000000001</v>
      </c>
      <c r="W139" s="14">
        <v>7.0919999999999996</v>
      </c>
      <c r="X139" s="7">
        <v>6.1054601393333332</v>
      </c>
      <c r="Y139" s="7">
        <v>6.2017174413333347</v>
      </c>
      <c r="Z139" s="7">
        <v>4.7142878213333326</v>
      </c>
      <c r="AA139" s="7">
        <v>4.5895373653333325</v>
      </c>
      <c r="AB139" s="7">
        <v>46.262020096537128</v>
      </c>
      <c r="AC139" s="7">
        <v>46.508608246366123</v>
      </c>
      <c r="AD139" s="7">
        <v>20.937885209660895</v>
      </c>
      <c r="AE139" s="7">
        <v>44.035513751968061</v>
      </c>
      <c r="AF139" s="7">
        <v>4.5814408731666658</v>
      </c>
      <c r="AG139" s="7">
        <v>6.0987527293333343</v>
      </c>
      <c r="AH139" s="7">
        <v>4.3729607364999996</v>
      </c>
      <c r="AI139" s="7">
        <v>4.0522668791666661</v>
      </c>
      <c r="AJ139" s="7">
        <v>28.687083084053842</v>
      </c>
      <c r="AK139" s="7">
        <v>59.51976825080343</v>
      </c>
      <c r="AL139" s="7">
        <v>16.89263892869301</v>
      </c>
      <c r="AM139" s="7">
        <v>59.132412423542284</v>
      </c>
      <c r="AN139" s="34">
        <f t="shared" si="20"/>
        <v>0.71201477582938022</v>
      </c>
      <c r="AO139" s="34">
        <f t="shared" si="21"/>
        <v>0.37733724047277978</v>
      </c>
      <c r="AP139" s="23">
        <v>154.23688705153299</v>
      </c>
      <c r="AQ139" s="23">
        <v>121.81506972358299</v>
      </c>
      <c r="AR139" s="23">
        <v>0.73366517901168948</v>
      </c>
      <c r="AS139" s="23">
        <v>0.34329629381883653</v>
      </c>
      <c r="AT139" s="23">
        <v>0.98781638379103454</v>
      </c>
      <c r="AU139" s="23">
        <v>0.671235727463945</v>
      </c>
      <c r="AV139" s="23">
        <v>0.34677695858249002</v>
      </c>
      <c r="AW139" s="23">
        <v>0.32393839389948498</v>
      </c>
      <c r="AX139" s="23">
        <v>56</v>
      </c>
      <c r="AY139" s="23">
        <v>77.5</v>
      </c>
      <c r="AZ139" s="30">
        <f t="shared" si="19"/>
        <v>-24.961579166629004</v>
      </c>
      <c r="BA139" s="30">
        <f t="shared" si="19"/>
        <v>-1.6602612578534941</v>
      </c>
      <c r="BB139" s="30">
        <f t="shared" si="19"/>
        <v>-7.2402682604303976</v>
      </c>
      <c r="BC139" s="30">
        <f t="shared" si="19"/>
        <v>-11.706419261882296</v>
      </c>
      <c r="BD139" s="30">
        <f t="shared" si="19"/>
        <v>-37.989990440989907</v>
      </c>
      <c r="BE139" s="30">
        <f t="shared" si="19"/>
        <v>27.975810274765458</v>
      </c>
      <c r="BF139" s="30">
        <f t="shared" si="19"/>
        <v>-19.320223797489241</v>
      </c>
      <c r="BG139" s="30">
        <f t="shared" si="19"/>
        <v>34.283462108806454</v>
      </c>
      <c r="BH139" s="32">
        <f t="shared" si="22"/>
        <v>-21.020793370341657</v>
      </c>
      <c r="BI139" s="32">
        <f t="shared" si="23"/>
        <v>-53.2080431728699</v>
      </c>
      <c r="BJ139" s="32">
        <f t="shared" si="24"/>
        <v>-32.048532654633505</v>
      </c>
      <c r="BK139" s="32">
        <f t="shared" si="25"/>
        <v>-6.5859521856243202</v>
      </c>
      <c r="BL139" s="32">
        <f t="shared" si="26"/>
        <v>38.392857142857146</v>
      </c>
    </row>
    <row r="140" spans="1:64" x14ac:dyDescent="0.2">
      <c r="A140" s="4" t="s">
        <v>139</v>
      </c>
      <c r="B140" s="11">
        <v>7</v>
      </c>
      <c r="C140" s="11">
        <v>29</v>
      </c>
      <c r="D140" s="11">
        <v>1.65</v>
      </c>
      <c r="E140" s="11">
        <v>63</v>
      </c>
      <c r="F140" s="11">
        <v>6</v>
      </c>
      <c r="G140" s="11">
        <v>2</v>
      </c>
      <c r="H140" s="11">
        <v>7.5</v>
      </c>
      <c r="I140" s="11">
        <v>1</v>
      </c>
      <c r="J140" s="11">
        <v>14</v>
      </c>
      <c r="K140" s="11">
        <v>0</v>
      </c>
      <c r="L140" s="11"/>
      <c r="M140" s="11">
        <v>1</v>
      </c>
      <c r="N140" s="14">
        <v>6.7880000000000003</v>
      </c>
      <c r="O140" s="14">
        <v>6.7329999999999997</v>
      </c>
      <c r="P140" s="14">
        <v>6.6849999999999996</v>
      </c>
      <c r="Q140" s="14">
        <v>6.7050000000000001</v>
      </c>
      <c r="R140" s="14">
        <v>6.6210000000000004</v>
      </c>
      <c r="S140" s="14">
        <v>6.782</v>
      </c>
      <c r="T140" s="14">
        <v>6.5890000000000004</v>
      </c>
      <c r="U140" s="14">
        <v>6.7949999999999999</v>
      </c>
      <c r="V140" s="14">
        <v>6.6639999999999997</v>
      </c>
      <c r="W140" s="14">
        <v>6.66</v>
      </c>
      <c r="X140" s="7">
        <v>3.1243647217976966</v>
      </c>
      <c r="Y140" s="7">
        <v>5.1582064047631837</v>
      </c>
      <c r="Z140" s="7">
        <v>4.3304135798049774</v>
      </c>
      <c r="AA140" s="7">
        <v>3.2842045228776362</v>
      </c>
      <c r="AB140" s="7">
        <v>13.208729507037607</v>
      </c>
      <c r="AC140" s="7">
        <v>41.237146495778461</v>
      </c>
      <c r="AD140" s="7">
        <v>19.11095794903061</v>
      </c>
      <c r="AE140" s="7">
        <v>59.734796357375743</v>
      </c>
      <c r="AF140" s="7">
        <v>2.7916874273444083</v>
      </c>
      <c r="AG140" s="7">
        <v>4.8261441476101616</v>
      </c>
      <c r="AH140" s="7">
        <v>3.3664791890626535</v>
      </c>
      <c r="AI140" s="7">
        <v>2.6593517701235081</v>
      </c>
      <c r="AJ140" s="7">
        <v>18.415945675848526</v>
      </c>
      <c r="AK140" s="7">
        <v>38.288255021856926</v>
      </c>
      <c r="AL140" s="7">
        <v>18.207848013789246</v>
      </c>
      <c r="AM140" s="7">
        <v>56.794125761062759</v>
      </c>
      <c r="AN140" s="34">
        <f t="shared" si="20"/>
        <v>0.16752619875645447</v>
      </c>
      <c r="AO140" s="34">
        <f t="shared" si="21"/>
        <v>0.24553948048262367</v>
      </c>
      <c r="AP140" s="23">
        <v>96.541995313154843</v>
      </c>
      <c r="AQ140" s="23">
        <v>92.079181650248003</v>
      </c>
      <c r="AR140" s="23">
        <v>0.373575428175699</v>
      </c>
      <c r="AS140" s="23">
        <v>0.42800087614294147</v>
      </c>
      <c r="AT140" s="23">
        <v>0.55315953063670142</v>
      </c>
      <c r="AU140" s="23">
        <v>0.60111846051198448</v>
      </c>
      <c r="AV140" s="23">
        <v>0.29224496562712499</v>
      </c>
      <c r="AW140" s="23">
        <v>0.2734146706282955</v>
      </c>
      <c r="AX140" s="23">
        <v>58</v>
      </c>
      <c r="AY140" s="23">
        <v>56</v>
      </c>
      <c r="AZ140" s="30">
        <f t="shared" si="19"/>
        <v>-10.647838011110062</v>
      </c>
      <c r="BA140" s="30">
        <f t="shared" si="19"/>
        <v>-6.4375527285296217</v>
      </c>
      <c r="BB140" s="30">
        <f t="shared" si="19"/>
        <v>-22.25963809179019</v>
      </c>
      <c r="BC140" s="30">
        <f t="shared" si="19"/>
        <v>-19.026000007046733</v>
      </c>
      <c r="BD140" s="30">
        <f t="shared" si="19"/>
        <v>39.422536179853765</v>
      </c>
      <c r="BE140" s="30">
        <f t="shared" si="19"/>
        <v>-7.1510560853754015</v>
      </c>
      <c r="BF140" s="30">
        <f t="shared" si="19"/>
        <v>-4.7256131149991552</v>
      </c>
      <c r="BG140" s="30">
        <f t="shared" si="19"/>
        <v>-4.9228770760677163</v>
      </c>
      <c r="BH140" s="32">
        <f t="shared" si="22"/>
        <v>-4.6226656580182937</v>
      </c>
      <c r="BI140" s="32">
        <f t="shared" si="23"/>
        <v>14.568797587416599</v>
      </c>
      <c r="BJ140" s="32">
        <f t="shared" si="24"/>
        <v>8.6699997413189358</v>
      </c>
      <c r="BK140" s="32">
        <f t="shared" si="25"/>
        <v>-6.44332570739817</v>
      </c>
      <c r="BL140" s="32">
        <f t="shared" si="26"/>
        <v>-3.4482758620689653</v>
      </c>
    </row>
    <row r="141" spans="1:64" x14ac:dyDescent="0.2">
      <c r="A141" s="4" t="s">
        <v>140</v>
      </c>
      <c r="B141" s="11">
        <v>7</v>
      </c>
      <c r="C141" s="11">
        <v>29</v>
      </c>
      <c r="D141" s="11">
        <v>1.65</v>
      </c>
      <c r="E141" s="11">
        <v>63</v>
      </c>
      <c r="F141" s="11">
        <v>6</v>
      </c>
      <c r="G141" s="11">
        <v>2</v>
      </c>
      <c r="H141" s="11">
        <v>7.5</v>
      </c>
      <c r="I141" s="11">
        <v>2</v>
      </c>
      <c r="J141" s="11"/>
      <c r="K141" s="11"/>
      <c r="L141" s="11"/>
      <c r="M141" s="11"/>
      <c r="N141" s="14">
        <v>6.7880000000000003</v>
      </c>
      <c r="O141" s="14">
        <v>6.7329999999999997</v>
      </c>
      <c r="P141" s="14">
        <v>6.6849999999999996</v>
      </c>
      <c r="Q141" s="14">
        <v>6.7050000000000001</v>
      </c>
      <c r="R141" s="14">
        <v>6.6210000000000004</v>
      </c>
      <c r="S141" s="14">
        <v>6.782</v>
      </c>
      <c r="T141" s="14">
        <v>6.5890000000000004</v>
      </c>
      <c r="U141" s="14">
        <v>6.7949999999999999</v>
      </c>
      <c r="V141" s="14">
        <v>6.6639999999999997</v>
      </c>
      <c r="W141" s="14">
        <v>6.66</v>
      </c>
      <c r="X141" s="7">
        <v>3.4572671819999998</v>
      </c>
      <c r="Y141" s="7">
        <v>5.4589394094999992</v>
      </c>
      <c r="Z141" s="7">
        <v>4.2624905678333329</v>
      </c>
      <c r="AA141" s="7">
        <v>3.9608621871666667</v>
      </c>
      <c r="AB141" s="7">
        <v>9.2187492427325299</v>
      </c>
      <c r="AC141" s="7">
        <v>42.348975218916721</v>
      </c>
      <c r="AD141" s="7">
        <v>23.600843493109842</v>
      </c>
      <c r="AE141" s="7">
        <v>51.768669155075827</v>
      </c>
      <c r="AF141" s="7">
        <v>2.9116529494999996</v>
      </c>
      <c r="AG141" s="7">
        <v>4.3165260740000004</v>
      </c>
      <c r="AH141" s="7">
        <v>3.2592269193499996</v>
      </c>
      <c r="AI141" s="7">
        <v>2.8729036534833332</v>
      </c>
      <c r="AJ141" s="7">
        <v>22.621993122732267</v>
      </c>
      <c r="AK141" s="7">
        <v>37.075752824407601</v>
      </c>
      <c r="AL141" s="7">
        <v>27.644449700079875</v>
      </c>
      <c r="AM141" s="7">
        <v>63.874456211970923</v>
      </c>
      <c r="AN141" s="34">
        <f t="shared" si="20"/>
        <v>0.12231403546105388</v>
      </c>
      <c r="AO141" s="34">
        <f t="shared" si="21"/>
        <v>0.24718382390270144</v>
      </c>
      <c r="AP141" s="23">
        <v>94.366769367445443</v>
      </c>
      <c r="AQ141" s="23">
        <v>83.957243298430498</v>
      </c>
      <c r="AR141" s="23">
        <v>0.13863002943862301</v>
      </c>
      <c r="AS141" s="23">
        <v>0.27788598323312402</v>
      </c>
      <c r="AT141" s="23">
        <v>0.38199361513304397</v>
      </c>
      <c r="AU141" s="23">
        <v>0.52178121673146194</v>
      </c>
      <c r="AV141" s="23">
        <v>0.36365140060974754</v>
      </c>
      <c r="AW141" s="23">
        <v>0.27016515291585852</v>
      </c>
      <c r="AX141" s="23">
        <v>114</v>
      </c>
      <c r="AY141" s="23">
        <v>96</v>
      </c>
      <c r="AZ141" s="30">
        <f t="shared" si="19"/>
        <v>-15.781662329735447</v>
      </c>
      <c r="BA141" s="30">
        <f t="shared" si="19"/>
        <v>-20.927386252206741</v>
      </c>
      <c r="BB141" s="30">
        <f t="shared" si="19"/>
        <v>-23.537029173845241</v>
      </c>
      <c r="BC141" s="30">
        <f t="shared" si="19"/>
        <v>-27.467719962798949</v>
      </c>
      <c r="BD141" s="30">
        <f t="shared" si="19"/>
        <v>145.39113199728254</v>
      </c>
      <c r="BE141" s="30">
        <f t="shared" si="19"/>
        <v>-12.451829984669006</v>
      </c>
      <c r="BF141" s="30">
        <f t="shared" si="19"/>
        <v>17.133312240092373</v>
      </c>
      <c r="BG141" s="30">
        <f t="shared" si="19"/>
        <v>23.384389157526073</v>
      </c>
      <c r="BH141" s="32">
        <f t="shared" si="22"/>
        <v>-11.030923426531981</v>
      </c>
      <c r="BI141" s="32">
        <f t="shared" si="23"/>
        <v>100.45150704967219</v>
      </c>
      <c r="BJ141" s="32">
        <f t="shared" si="24"/>
        <v>36.594224631145096</v>
      </c>
      <c r="BK141" s="32">
        <f t="shared" si="25"/>
        <v>-25.707655061175959</v>
      </c>
      <c r="BL141" s="32">
        <f t="shared" si="26"/>
        <v>-15.789473684210526</v>
      </c>
    </row>
    <row r="142" spans="1:64" x14ac:dyDescent="0.2">
      <c r="A142" s="4" t="s">
        <v>141</v>
      </c>
      <c r="B142" s="11">
        <v>7</v>
      </c>
      <c r="C142" s="11">
        <v>28</v>
      </c>
      <c r="D142" s="11">
        <v>1.88</v>
      </c>
      <c r="E142" s="11">
        <v>78</v>
      </c>
      <c r="F142" s="11">
        <v>4</v>
      </c>
      <c r="G142" s="11">
        <v>2</v>
      </c>
      <c r="H142" s="11">
        <v>7.5</v>
      </c>
      <c r="I142" s="11">
        <v>1</v>
      </c>
      <c r="J142" s="11">
        <v>28</v>
      </c>
      <c r="K142" s="11">
        <v>0</v>
      </c>
      <c r="L142" s="11"/>
      <c r="M142" s="11">
        <v>3</v>
      </c>
      <c r="N142" s="14">
        <v>6.2069999999999999</v>
      </c>
      <c r="O142" s="14">
        <v>6.0949999999999998</v>
      </c>
      <c r="P142" s="14">
        <v>6.2190000000000003</v>
      </c>
      <c r="Q142" s="14">
        <v>6.4470000000000001</v>
      </c>
      <c r="R142" s="14">
        <v>6.5010000000000003</v>
      </c>
      <c r="S142" s="14">
        <v>6.5490000000000004</v>
      </c>
      <c r="T142" s="14">
        <v>6.5060000000000002</v>
      </c>
      <c r="U142" s="14">
        <v>6.4459999999999997</v>
      </c>
      <c r="V142" s="14">
        <v>6.6040000000000001</v>
      </c>
      <c r="W142" s="14">
        <v>6.6040000000000001</v>
      </c>
      <c r="X142" s="7">
        <v>4.7847413098333345</v>
      </c>
      <c r="Y142" s="7">
        <v>6.5807955365000002</v>
      </c>
      <c r="Z142" s="7">
        <v>6.3256518061666664</v>
      </c>
      <c r="AA142" s="7">
        <v>4.9463119668333331</v>
      </c>
      <c r="AB142" s="7">
        <v>25.085385323557215</v>
      </c>
      <c r="AC142" s="7">
        <v>50.371350476366842</v>
      </c>
      <c r="AD142" s="7">
        <v>42.81685692212293</v>
      </c>
      <c r="AE142" s="7">
        <v>44.741102475241163</v>
      </c>
      <c r="AF142" s="7">
        <v>3.9925786558333329</v>
      </c>
      <c r="AG142" s="7">
        <v>5.3283523069999994</v>
      </c>
      <c r="AH142" s="7">
        <v>6.2199593286666666</v>
      </c>
      <c r="AI142" s="7">
        <v>4.1981126391666663</v>
      </c>
      <c r="AJ142" s="7">
        <v>26.542818027102726</v>
      </c>
      <c r="AK142" s="7">
        <v>35.170113972057727</v>
      </c>
      <c r="AL142" s="7">
        <v>33.289251309024088</v>
      </c>
      <c r="AM142" s="7">
        <v>52.947260394854453</v>
      </c>
      <c r="AN142" s="34">
        <f t="shared" si="20"/>
        <v>0.28650034213008851</v>
      </c>
      <c r="AO142" s="34">
        <f t="shared" si="21"/>
        <v>0.30779095191426842</v>
      </c>
      <c r="AP142" s="23">
        <v>115.325711640571</v>
      </c>
      <c r="AQ142" s="23">
        <v>103.66280681448896</v>
      </c>
      <c r="AR142" s="23">
        <v>0.41525157256903755</v>
      </c>
      <c r="AS142" s="23">
        <v>0.38000164141957199</v>
      </c>
      <c r="AT142" s="23">
        <v>0.69089088515011499</v>
      </c>
      <c r="AU142" s="23">
        <v>0.5947993594058365</v>
      </c>
      <c r="AV142" s="23">
        <v>0.2081900616432345</v>
      </c>
      <c r="AW142" s="23">
        <v>0.127771490789162</v>
      </c>
      <c r="AX142" s="23">
        <v>64.5</v>
      </c>
      <c r="AY142" s="23">
        <v>61.5</v>
      </c>
      <c r="AZ142" s="30">
        <f t="shared" si="19"/>
        <v>-16.556018449147768</v>
      </c>
      <c r="BA142" s="30">
        <f t="shared" si="19"/>
        <v>-19.031790648309876</v>
      </c>
      <c r="BB142" s="30">
        <f t="shared" si="19"/>
        <v>-1.6708551266916685</v>
      </c>
      <c r="BC142" s="30">
        <f t="shared" si="19"/>
        <v>-15.126407971911036</v>
      </c>
      <c r="BD142" s="30">
        <f t="shared" si="19"/>
        <v>5.8098876487133841</v>
      </c>
      <c r="BE142" s="30">
        <f t="shared" si="19"/>
        <v>-30.178338203263401</v>
      </c>
      <c r="BF142" s="30">
        <f t="shared" si="19"/>
        <v>-22.251996755455554</v>
      </c>
      <c r="BG142" s="30">
        <f t="shared" si="19"/>
        <v>18.341429838825306</v>
      </c>
      <c r="BH142" s="32">
        <f t="shared" si="22"/>
        <v>-10.113013533730573</v>
      </c>
      <c r="BI142" s="32">
        <f t="shared" si="23"/>
        <v>-8.488813403254504</v>
      </c>
      <c r="BJ142" s="32">
        <f t="shared" si="24"/>
        <v>-13.908350480466966</v>
      </c>
      <c r="BK142" s="32">
        <f t="shared" si="25"/>
        <v>-38.627478285626346</v>
      </c>
      <c r="BL142" s="32">
        <f t="shared" si="26"/>
        <v>-4.6511627906976747</v>
      </c>
    </row>
    <row r="143" spans="1:64" x14ac:dyDescent="0.2">
      <c r="A143" s="4" t="s">
        <v>142</v>
      </c>
      <c r="B143" s="11">
        <v>7</v>
      </c>
      <c r="C143" s="11">
        <v>28</v>
      </c>
      <c r="D143" s="11">
        <v>1.88</v>
      </c>
      <c r="E143" s="11">
        <v>78</v>
      </c>
      <c r="F143" s="11">
        <v>4</v>
      </c>
      <c r="G143" s="11">
        <v>2</v>
      </c>
      <c r="H143" s="11">
        <v>7.5</v>
      </c>
      <c r="I143" s="11">
        <v>2</v>
      </c>
      <c r="J143" s="11"/>
      <c r="K143" s="11"/>
      <c r="L143" s="11"/>
      <c r="M143" s="11"/>
      <c r="N143" s="14">
        <v>6.2069999999999999</v>
      </c>
      <c r="O143" s="14">
        <v>6.0949999999999998</v>
      </c>
      <c r="P143" s="14">
        <v>6.2190000000000003</v>
      </c>
      <c r="Q143" s="14">
        <v>6.4470000000000001</v>
      </c>
      <c r="R143" s="14">
        <v>6.5010000000000003</v>
      </c>
      <c r="S143" s="14">
        <v>6.5490000000000004</v>
      </c>
      <c r="T143" s="14">
        <v>6.5060000000000002</v>
      </c>
      <c r="U143" s="14">
        <v>6.4459999999999997</v>
      </c>
      <c r="V143" s="14">
        <v>6.6040000000000001</v>
      </c>
      <c r="W143" s="14">
        <v>6.6040000000000001</v>
      </c>
      <c r="X143" s="7">
        <v>4.7358772771666668</v>
      </c>
      <c r="Y143" s="7">
        <v>7.3482368033333341</v>
      </c>
      <c r="Z143" s="7">
        <v>4.8286469641666665</v>
      </c>
      <c r="AA143" s="7">
        <v>4.6017523995000005</v>
      </c>
      <c r="AB143" s="7">
        <v>14.814495806911626</v>
      </c>
      <c r="AC143" s="7">
        <v>53.817266785812066</v>
      </c>
      <c r="AD143" s="7">
        <v>27.098538128511692</v>
      </c>
      <c r="AE143" s="7">
        <v>52.352906971038905</v>
      </c>
      <c r="AF143" s="7">
        <v>4.2862988758333334</v>
      </c>
      <c r="AG143" s="7">
        <v>8.1104278068333322</v>
      </c>
      <c r="AH143" s="7">
        <v>4.7732196049999995</v>
      </c>
      <c r="AI143" s="7">
        <v>4.1091479198333341</v>
      </c>
      <c r="AJ143" s="7">
        <v>17.61202849916836</v>
      </c>
      <c r="AK143" s="7">
        <v>46.166310448695697</v>
      </c>
      <c r="AL143" s="7">
        <v>19.212083965615122</v>
      </c>
      <c r="AM143" s="7">
        <v>51.930242980803655</v>
      </c>
      <c r="AN143" s="34">
        <f t="shared" si="20"/>
        <v>0.18645974013876584</v>
      </c>
      <c r="AO143" s="34">
        <f t="shared" si="21"/>
        <v>0.24756047848186008</v>
      </c>
      <c r="AP143" s="23">
        <v>108.65562559258299</v>
      </c>
      <c r="AQ143" s="23">
        <v>95.147041162864156</v>
      </c>
      <c r="AR143" s="23">
        <v>0.4289583260443085</v>
      </c>
      <c r="AS143" s="23">
        <v>0.23945522419418597</v>
      </c>
      <c r="AT143" s="23">
        <v>0.62222290070456199</v>
      </c>
      <c r="AU143" s="23">
        <v>0.48834270103254901</v>
      </c>
      <c r="AV143" s="23">
        <v>0.15167042793520755</v>
      </c>
      <c r="AW143" s="23">
        <v>0.218079402735847</v>
      </c>
      <c r="AX143" s="23">
        <v>60.5</v>
      </c>
      <c r="AY143" s="23">
        <v>75.5</v>
      </c>
      <c r="AZ143" s="30">
        <f t="shared" si="19"/>
        <v>-9.4930331810097641</v>
      </c>
      <c r="BA143" s="30">
        <f t="shared" si="19"/>
        <v>10.37243387630418</v>
      </c>
      <c r="BB143" s="30">
        <f t="shared" si="19"/>
        <v>-1.1478859311519927</v>
      </c>
      <c r="BC143" s="30">
        <f t="shared" si="19"/>
        <v>-10.704715006400386</v>
      </c>
      <c r="BD143" s="30">
        <f t="shared" si="19"/>
        <v>18.88375229720312</v>
      </c>
      <c r="BE143" s="30">
        <f t="shared" si="19"/>
        <v>-14.216545718619445</v>
      </c>
      <c r="BF143" s="30">
        <f t="shared" si="19"/>
        <v>-29.102876788024396</v>
      </c>
      <c r="BG143" s="30">
        <f t="shared" si="19"/>
        <v>-0.80733623916827324</v>
      </c>
      <c r="BH143" s="32">
        <f t="shared" si="22"/>
        <v>-12.43247586680036</v>
      </c>
      <c r="BI143" s="32">
        <f t="shared" si="23"/>
        <v>-44.177508709913269</v>
      </c>
      <c r="BJ143" s="32">
        <f t="shared" si="24"/>
        <v>-21.516437199662107</v>
      </c>
      <c r="BK143" s="32">
        <f t="shared" si="25"/>
        <v>43.785051380621717</v>
      </c>
      <c r="BL143" s="32">
        <f t="shared" si="26"/>
        <v>24.793388429752067</v>
      </c>
    </row>
    <row r="144" spans="1:64" x14ac:dyDescent="0.2">
      <c r="A144" s="4" t="s">
        <v>143</v>
      </c>
      <c r="B144" s="11">
        <v>7</v>
      </c>
      <c r="C144" s="11">
        <v>23</v>
      </c>
      <c r="D144" s="11">
        <v>1.75</v>
      </c>
      <c r="E144" s="11">
        <v>76</v>
      </c>
      <c r="F144" s="11">
        <v>7</v>
      </c>
      <c r="G144" s="11">
        <v>2</v>
      </c>
      <c r="H144" s="11">
        <v>7.5</v>
      </c>
      <c r="I144" s="11">
        <v>2</v>
      </c>
      <c r="J144" s="11"/>
      <c r="K144" s="11"/>
      <c r="L144" s="11"/>
      <c r="M144" s="11"/>
      <c r="N144" s="14">
        <v>7.6079999999999997</v>
      </c>
      <c r="O144" s="14">
        <v>7.7080000000000002</v>
      </c>
      <c r="P144" s="14">
        <v>7.5010000000000003</v>
      </c>
      <c r="Q144" s="14">
        <v>7.5149999999999997</v>
      </c>
      <c r="R144" s="14">
        <v>7.4950000000000001</v>
      </c>
      <c r="S144" s="14">
        <v>7.375</v>
      </c>
      <c r="T144" s="14">
        <v>7.1550000000000002</v>
      </c>
      <c r="U144" s="14">
        <v>7.1260000000000003</v>
      </c>
      <c r="V144" s="14">
        <v>7.2430000000000003</v>
      </c>
      <c r="W144" s="14">
        <v>6.5679999999999996</v>
      </c>
      <c r="X144" s="7">
        <v>4.5049162928333324</v>
      </c>
      <c r="Y144" s="7">
        <v>6.651763735166667</v>
      </c>
      <c r="Z144" s="7">
        <v>5.1700880553333333</v>
      </c>
      <c r="AA144" s="7">
        <v>4.6594065305000001</v>
      </c>
      <c r="AB144" s="7">
        <v>32.890541804097936</v>
      </c>
      <c r="AC144" s="7">
        <v>59.199230254506404</v>
      </c>
      <c r="AD144" s="7">
        <v>34.635417921830715</v>
      </c>
      <c r="AE144" s="7">
        <v>57.044596652612967</v>
      </c>
      <c r="AF144" s="7">
        <v>3.547021060683333</v>
      </c>
      <c r="AG144" s="7">
        <v>6.1821917636666655</v>
      </c>
      <c r="AH144" s="7">
        <v>5.1046472473333333</v>
      </c>
      <c r="AI144" s="7">
        <v>4.4570083961666667</v>
      </c>
      <c r="AJ144" s="7">
        <v>21.325777157511766</v>
      </c>
      <c r="AK144" s="7">
        <v>73.634519931479929</v>
      </c>
      <c r="AL144" s="7">
        <v>24.672973311750262</v>
      </c>
      <c r="AM144" s="7">
        <v>63.048845961866974</v>
      </c>
      <c r="AN144" s="34">
        <f t="shared" si="20"/>
        <v>0.35875367119832857</v>
      </c>
      <c r="AO144" s="34">
        <f t="shared" si="21"/>
        <v>0.2431068727723662</v>
      </c>
      <c r="AP144" s="23">
        <v>141.437347893267</v>
      </c>
      <c r="AQ144" s="23">
        <v>139.55382908591048</v>
      </c>
      <c r="AR144" s="23">
        <v>0.42926117394260555</v>
      </c>
      <c r="AS144" s="23">
        <v>0.44428980166367099</v>
      </c>
      <c r="AT144" s="23">
        <v>0.86781570297841648</v>
      </c>
      <c r="AU144" s="23">
        <v>0.78655743394930899</v>
      </c>
      <c r="AV144" s="23">
        <v>0.40171291623326649</v>
      </c>
      <c r="AW144" s="23">
        <v>0.38000451354071096</v>
      </c>
      <c r="AX144" s="23">
        <v>80.5</v>
      </c>
      <c r="AY144" s="23">
        <v>67</v>
      </c>
      <c r="AZ144" s="30">
        <f t="shared" si="19"/>
        <v>-21.26333032367042</v>
      </c>
      <c r="BA144" s="30">
        <f t="shared" si="19"/>
        <v>-7.0593603470529152</v>
      </c>
      <c r="BB144" s="30">
        <f t="shared" si="19"/>
        <v>-1.2657580934717905</v>
      </c>
      <c r="BC144" s="30">
        <f t="shared" si="19"/>
        <v>-4.3438608116389048</v>
      </c>
      <c r="BD144" s="30">
        <f t="shared" si="19"/>
        <v>-35.161368625266242</v>
      </c>
      <c r="BE144" s="30">
        <f t="shared" si="19"/>
        <v>24.3842523203664</v>
      </c>
      <c r="BF144" s="30">
        <f t="shared" si="19"/>
        <v>-28.763748809282074</v>
      </c>
      <c r="BG144" s="30">
        <f t="shared" si="19"/>
        <v>10.525535566178778</v>
      </c>
      <c r="BH144" s="32">
        <f t="shared" si="22"/>
        <v>-1.3316983352783771</v>
      </c>
      <c r="BI144" s="32">
        <f t="shared" si="23"/>
        <v>3.5010451989014153</v>
      </c>
      <c r="BJ144" s="32">
        <f t="shared" si="24"/>
        <v>-9.3635398334257225</v>
      </c>
      <c r="BK144" s="32">
        <f t="shared" si="25"/>
        <v>-5.4039593489072431</v>
      </c>
      <c r="BL144" s="32">
        <f t="shared" si="26"/>
        <v>-16.770186335403729</v>
      </c>
    </row>
    <row r="145" spans="1:64" x14ac:dyDescent="0.2">
      <c r="A145" s="4" t="s">
        <v>144</v>
      </c>
      <c r="B145" s="11">
        <v>7</v>
      </c>
      <c r="C145" s="11">
        <v>23</v>
      </c>
      <c r="D145" s="11">
        <v>1.75</v>
      </c>
      <c r="E145" s="11">
        <v>76</v>
      </c>
      <c r="F145" s="11">
        <v>7</v>
      </c>
      <c r="G145" s="11">
        <v>2</v>
      </c>
      <c r="H145" s="11">
        <v>7.5</v>
      </c>
      <c r="I145" s="11">
        <v>2</v>
      </c>
      <c r="J145" s="11"/>
      <c r="K145" s="11"/>
      <c r="L145" s="11"/>
      <c r="M145" s="11"/>
      <c r="N145" s="14">
        <v>7.6079999999999997</v>
      </c>
      <c r="O145" s="14">
        <v>7.7080000000000002</v>
      </c>
      <c r="P145" s="14">
        <v>7.5010000000000003</v>
      </c>
      <c r="Q145" s="14">
        <v>7.5149999999999997</v>
      </c>
      <c r="R145" s="14">
        <v>7.4950000000000001</v>
      </c>
      <c r="S145" s="14">
        <v>7.375</v>
      </c>
      <c r="T145" s="14">
        <v>7.1550000000000002</v>
      </c>
      <c r="U145" s="14">
        <v>7.1260000000000003</v>
      </c>
      <c r="V145" s="14">
        <v>7.2430000000000003</v>
      </c>
      <c r="W145" s="14">
        <v>6.5679999999999996</v>
      </c>
      <c r="X145" s="7">
        <v>3.5015474306666663</v>
      </c>
      <c r="Y145" s="7">
        <v>6.5551546075000005</v>
      </c>
      <c r="Z145" s="7">
        <v>4.6568075536666669</v>
      </c>
      <c r="AA145" s="7">
        <v>4.8342335133333334</v>
      </c>
      <c r="AB145" s="7">
        <v>36.318443868888075</v>
      </c>
      <c r="AC145" s="7">
        <v>41.131890794498332</v>
      </c>
      <c r="AD145" s="7">
        <v>29.233422416627182</v>
      </c>
      <c r="AE145" s="7">
        <v>52.70620580244163</v>
      </c>
      <c r="AF145" s="7">
        <v>3.2109818291333334</v>
      </c>
      <c r="AG145" s="7">
        <v>6.4496411565000002</v>
      </c>
      <c r="AH145" s="7">
        <v>4.0819251244999997</v>
      </c>
      <c r="AI145" s="7">
        <v>4.2432454884999995</v>
      </c>
      <c r="AJ145" s="7">
        <v>34.745950524067069</v>
      </c>
      <c r="AK145" s="7">
        <v>42.819625553546125</v>
      </c>
      <c r="AL145" s="7">
        <v>20.605873604815748</v>
      </c>
      <c r="AM145" s="7">
        <v>62.927905923177974</v>
      </c>
      <c r="AN145" s="34">
        <f t="shared" si="20"/>
        <v>0.44323417933736886</v>
      </c>
      <c r="AO145" s="34">
        <f t="shared" si="21"/>
        <v>0.41595089699518573</v>
      </c>
      <c r="AP145" s="23">
        <v>129.33897832516899</v>
      </c>
      <c r="AQ145" s="23">
        <v>138.68573961843651</v>
      </c>
      <c r="AR145" s="23">
        <v>0.50217698330705551</v>
      </c>
      <c r="AS145" s="23">
        <v>0.36813504884836223</v>
      </c>
      <c r="AT145" s="23">
        <v>0.82550521220727058</v>
      </c>
      <c r="AU145" s="23">
        <v>0.51379708850871009</v>
      </c>
      <c r="AV145" s="23">
        <v>0.31340705983144201</v>
      </c>
      <c r="AW145" s="23">
        <v>0.16424395141318651</v>
      </c>
      <c r="AX145" s="23">
        <v>63.5</v>
      </c>
      <c r="AY145" s="23">
        <v>153.5</v>
      </c>
      <c r="AZ145" s="30">
        <f t="shared" si="19"/>
        <v>-8.2982055016176535</v>
      </c>
      <c r="BA145" s="30">
        <f t="shared" si="19"/>
        <v>-1.6096256658733612</v>
      </c>
      <c r="BB145" s="30">
        <f t="shared" si="19"/>
        <v>-12.344990050405187</v>
      </c>
      <c r="BC145" s="30">
        <f t="shared" si="19"/>
        <v>-12.225061598768981</v>
      </c>
      <c r="BD145" s="30">
        <f t="shared" si="19"/>
        <v>-4.3297376685460627</v>
      </c>
      <c r="BE145" s="30">
        <f t="shared" si="19"/>
        <v>4.103226782060645</v>
      </c>
      <c r="BF145" s="30">
        <f t="shared" si="19"/>
        <v>-29.512619798167446</v>
      </c>
      <c r="BG145" s="30">
        <f t="shared" ref="BG145:BG206" si="27">(AM145-AE145)/AE145*100</f>
        <v>19.393731658564619</v>
      </c>
      <c r="BH145" s="32">
        <f t="shared" si="22"/>
        <v>7.2265618719895715</v>
      </c>
      <c r="BI145" s="32">
        <f t="shared" si="23"/>
        <v>-26.692170074376648</v>
      </c>
      <c r="BJ145" s="32">
        <f t="shared" si="24"/>
        <v>-37.75967965909048</v>
      </c>
      <c r="BK145" s="32">
        <f t="shared" si="25"/>
        <v>-47.594048614756503</v>
      </c>
      <c r="BL145" s="32">
        <f t="shared" si="26"/>
        <v>141.73228346456693</v>
      </c>
    </row>
    <row r="146" spans="1:64" x14ac:dyDescent="0.2">
      <c r="A146" s="4" t="s">
        <v>145</v>
      </c>
      <c r="B146" s="11">
        <v>7</v>
      </c>
      <c r="C146" s="11">
        <v>24</v>
      </c>
      <c r="D146" s="11">
        <v>1.7</v>
      </c>
      <c r="E146" s="11">
        <v>67</v>
      </c>
      <c r="F146" s="11">
        <v>7</v>
      </c>
      <c r="G146" s="11">
        <v>1</v>
      </c>
      <c r="H146" s="11">
        <v>7.5</v>
      </c>
      <c r="I146" s="11">
        <v>2</v>
      </c>
      <c r="J146" s="11"/>
      <c r="K146" s="11"/>
      <c r="L146" s="11"/>
      <c r="M146" s="11"/>
      <c r="N146" s="14">
        <v>7.5039999999999996</v>
      </c>
      <c r="O146" s="14">
        <v>7.4329999999999998</v>
      </c>
      <c r="P146" s="14">
        <v>7.4889999999999999</v>
      </c>
      <c r="Q146" s="14">
        <v>7.3780000000000001</v>
      </c>
      <c r="R146" s="14">
        <v>7.1260000000000003</v>
      </c>
      <c r="S146" s="14">
        <v>7.2190000000000003</v>
      </c>
      <c r="T146" s="14">
        <v>7.0250000000000004</v>
      </c>
      <c r="U146" s="14">
        <v>6.9950000000000001</v>
      </c>
      <c r="V146" s="14">
        <v>6.907</v>
      </c>
      <c r="W146" s="14">
        <v>6.4160000000000004</v>
      </c>
      <c r="X146" s="7">
        <v>4.2158279919999995</v>
      </c>
      <c r="Y146" s="7">
        <v>7.0459031344999996</v>
      </c>
      <c r="Z146" s="7">
        <v>4.6906260920000005</v>
      </c>
      <c r="AA146" s="7">
        <v>4.6359070641666662</v>
      </c>
      <c r="AB146" s="7">
        <v>32.633875158478787</v>
      </c>
      <c r="AC146" s="7">
        <v>76.044759808736387</v>
      </c>
      <c r="AD146" s="7">
        <v>36.974006293021709</v>
      </c>
      <c r="AE146" s="7">
        <v>77.092274023872591</v>
      </c>
      <c r="AF146" s="7">
        <v>3.7978747753333337</v>
      </c>
      <c r="AG146" s="7">
        <v>6.5876307230000002</v>
      </c>
      <c r="AH146" s="7">
        <v>4.5654629726666665</v>
      </c>
      <c r="AI146" s="7">
        <v>3.9637881486666675</v>
      </c>
      <c r="AJ146" s="7">
        <v>38.978333385260711</v>
      </c>
      <c r="AK146" s="7">
        <v>72.699294660638586</v>
      </c>
      <c r="AL146" s="7">
        <v>40.852408745386498</v>
      </c>
      <c r="AM146" s="7">
        <v>81.533461005676457</v>
      </c>
      <c r="AN146" s="34">
        <f t="shared" si="20"/>
        <v>0.28609572494006713</v>
      </c>
      <c r="AO146" s="34">
        <f t="shared" si="21"/>
        <v>0.31848720333927416</v>
      </c>
      <c r="AP146" s="23">
        <v>167.99003553678</v>
      </c>
      <c r="AQ146" s="23">
        <v>150.44265401751051</v>
      </c>
      <c r="AR146" s="23">
        <v>0.53782289243548498</v>
      </c>
      <c r="AS146" s="23">
        <v>0.32543551289031603</v>
      </c>
      <c r="AT146" s="23">
        <v>0.86043176778707853</v>
      </c>
      <c r="AU146" s="23">
        <v>0.57719367427209101</v>
      </c>
      <c r="AV146" s="23">
        <v>0.41056334606056055</v>
      </c>
      <c r="AW146" s="23">
        <v>0.34910422474778502</v>
      </c>
      <c r="AX146" s="23">
        <v>62</v>
      </c>
      <c r="AY146" s="23">
        <v>77</v>
      </c>
      <c r="AZ146" s="30">
        <f t="shared" ref="AZ146:BF177" si="28">(AF146-X146)/X146*100</f>
        <v>-9.913905820156284</v>
      </c>
      <c r="BA146" s="30">
        <f t="shared" si="28"/>
        <v>-6.5040975266333971</v>
      </c>
      <c r="BB146" s="30">
        <f t="shared" si="28"/>
        <v>-2.6683670128131372</v>
      </c>
      <c r="BC146" s="30">
        <f t="shared" si="28"/>
        <v>-14.498110212242063</v>
      </c>
      <c r="BD146" s="30">
        <f t="shared" si="28"/>
        <v>19.441326523348962</v>
      </c>
      <c r="BE146" s="30">
        <f t="shared" si="28"/>
        <v>-4.3993368596496749</v>
      </c>
      <c r="BF146" s="30">
        <f t="shared" si="28"/>
        <v>10.489538032822749</v>
      </c>
      <c r="BG146" s="30">
        <f t="shared" si="27"/>
        <v>5.7608716801227029</v>
      </c>
      <c r="BH146" s="32">
        <f t="shared" si="22"/>
        <v>-10.445489497755146</v>
      </c>
      <c r="BI146" s="32">
        <f t="shared" si="23"/>
        <v>-39.490208121002595</v>
      </c>
      <c r="BJ146" s="32">
        <f t="shared" si="24"/>
        <v>-32.918135303562771</v>
      </c>
      <c r="BK146" s="32">
        <f t="shared" si="25"/>
        <v>-14.969461327341662</v>
      </c>
      <c r="BL146" s="32">
        <f t="shared" si="26"/>
        <v>24.193548387096776</v>
      </c>
    </row>
    <row r="147" spans="1:64" x14ac:dyDescent="0.2">
      <c r="A147" s="4" t="s">
        <v>146</v>
      </c>
      <c r="B147" s="11">
        <v>7</v>
      </c>
      <c r="C147" s="11">
        <v>24</v>
      </c>
      <c r="D147" s="11">
        <v>1.7</v>
      </c>
      <c r="E147" s="11">
        <v>67</v>
      </c>
      <c r="F147" s="11">
        <v>7</v>
      </c>
      <c r="G147" s="11">
        <v>1</v>
      </c>
      <c r="H147" s="11">
        <v>7.5</v>
      </c>
      <c r="I147" s="11">
        <v>2</v>
      </c>
      <c r="J147" s="11"/>
      <c r="K147" s="11"/>
      <c r="L147" s="11"/>
      <c r="M147" s="11"/>
      <c r="N147" s="14">
        <v>7.5039999999999996</v>
      </c>
      <c r="O147" s="14">
        <v>7.4329999999999998</v>
      </c>
      <c r="P147" s="14">
        <v>7.4889999999999999</v>
      </c>
      <c r="Q147" s="14">
        <v>7.3780000000000001</v>
      </c>
      <c r="R147" s="14">
        <v>7.1260000000000003</v>
      </c>
      <c r="S147" s="14">
        <v>7.2190000000000003</v>
      </c>
      <c r="T147" s="14">
        <v>7.0250000000000004</v>
      </c>
      <c r="U147" s="14">
        <v>6.9950000000000001</v>
      </c>
      <c r="V147" s="14">
        <v>6.907</v>
      </c>
      <c r="W147" s="14">
        <v>6.4160000000000004</v>
      </c>
      <c r="X147" s="7">
        <v>4.7774572339999999</v>
      </c>
      <c r="Y147" s="7">
        <v>6.180617380666666</v>
      </c>
      <c r="Z147" s="7">
        <v>4.4443545600000007</v>
      </c>
      <c r="AA147" s="7">
        <v>4.4736371224999996</v>
      </c>
      <c r="AB147" s="7">
        <v>35.017642680185034</v>
      </c>
      <c r="AC147" s="7">
        <v>44.3796243065119</v>
      </c>
      <c r="AD147" s="7">
        <v>33.565441574740397</v>
      </c>
      <c r="AE147" s="7">
        <v>67.949667769877124</v>
      </c>
      <c r="AF147" s="7">
        <v>4.0345616316666675</v>
      </c>
      <c r="AG147" s="7">
        <v>5.5677571644999997</v>
      </c>
      <c r="AH147" s="7">
        <v>3.7779497960000001</v>
      </c>
      <c r="AI147" s="7">
        <v>4.1411050061666668</v>
      </c>
      <c r="AJ147" s="7">
        <v>36.720122279153316</v>
      </c>
      <c r="AK147" s="7">
        <v>47.809295177403357</v>
      </c>
      <c r="AL147" s="7">
        <v>37.182054529280904</v>
      </c>
      <c r="AM147" s="7">
        <v>75.811651242815302</v>
      </c>
      <c r="AN147" s="34">
        <f t="shared" si="20"/>
        <v>0.34495005626511421</v>
      </c>
      <c r="AO147" s="34">
        <f t="shared" si="21"/>
        <v>0.32497493580055103</v>
      </c>
      <c r="AP147" s="23">
        <v>174.57142634727001</v>
      </c>
      <c r="AQ147" s="23">
        <v>155.42537350394952</v>
      </c>
      <c r="AR147" s="23">
        <v>0.72539368221801703</v>
      </c>
      <c r="AS147" s="23">
        <v>0.45535602170067646</v>
      </c>
      <c r="AT147" s="23">
        <v>1.16590155212839</v>
      </c>
      <c r="AU147" s="23">
        <v>0.75241662682983157</v>
      </c>
      <c r="AV147" s="23">
        <v>0.40078178029199496</v>
      </c>
      <c r="AW147" s="23">
        <v>0.37630022207672098</v>
      </c>
      <c r="AX147" s="23">
        <v>61.5</v>
      </c>
      <c r="AY147" s="23">
        <v>64.5</v>
      </c>
      <c r="AZ147" s="30">
        <f t="shared" si="28"/>
        <v>-15.550020982842616</v>
      </c>
      <c r="BA147" s="30">
        <f t="shared" si="28"/>
        <v>-9.9158413863917385</v>
      </c>
      <c r="BB147" s="30">
        <f t="shared" si="28"/>
        <v>-14.994410436956688</v>
      </c>
      <c r="BC147" s="30">
        <f t="shared" si="28"/>
        <v>-7.4331490737340831</v>
      </c>
      <c r="BD147" s="30">
        <f t="shared" si="28"/>
        <v>4.8617767178589695</v>
      </c>
      <c r="BE147" s="30">
        <f t="shared" si="28"/>
        <v>7.7280304294694417</v>
      </c>
      <c r="BF147" s="30">
        <f t="shared" si="28"/>
        <v>10.77481118932212</v>
      </c>
      <c r="BG147" s="30">
        <f t="shared" si="27"/>
        <v>11.570304507689567</v>
      </c>
      <c r="BH147" s="32">
        <f t="shared" si="22"/>
        <v>-10.967460851945948</v>
      </c>
      <c r="BI147" s="32">
        <f t="shared" si="23"/>
        <v>-37.226359580587129</v>
      </c>
      <c r="BJ147" s="32">
        <f t="shared" si="24"/>
        <v>-35.464823298650614</v>
      </c>
      <c r="BK147" s="32">
        <f t="shared" si="25"/>
        <v>-6.1084508875222845</v>
      </c>
      <c r="BL147" s="32">
        <f t="shared" si="26"/>
        <v>4.8780487804878048</v>
      </c>
    </row>
    <row r="148" spans="1:64" x14ac:dyDescent="0.2">
      <c r="A148" s="4" t="s">
        <v>147</v>
      </c>
      <c r="B148" s="11">
        <v>7</v>
      </c>
      <c r="C148" s="11">
        <v>28</v>
      </c>
      <c r="D148" s="11">
        <v>1.83</v>
      </c>
      <c r="E148" s="11">
        <v>82</v>
      </c>
      <c r="F148" s="11">
        <v>2</v>
      </c>
      <c r="G148" s="11">
        <v>1</v>
      </c>
      <c r="H148" s="11">
        <v>7.5</v>
      </c>
      <c r="I148" s="11">
        <v>2</v>
      </c>
      <c r="J148" s="11"/>
      <c r="K148" s="11"/>
      <c r="L148" s="11"/>
      <c r="M148" s="11"/>
      <c r="N148" s="14">
        <v>7.141</v>
      </c>
      <c r="O148" s="14">
        <v>7.2759999999999998</v>
      </c>
      <c r="P148" s="14">
        <v>7.3810000000000002</v>
      </c>
      <c r="Q148" s="14">
        <v>7.0830000000000002</v>
      </c>
      <c r="R148" s="14">
        <v>7.4189999999999996</v>
      </c>
      <c r="S148" s="14">
        <v>6.9740000000000002</v>
      </c>
      <c r="T148" s="14">
        <v>6.9340000000000002</v>
      </c>
      <c r="U148" s="14">
        <v>7.0570000000000004</v>
      </c>
      <c r="V148" s="14">
        <v>6.7370000000000001</v>
      </c>
      <c r="W148" s="14">
        <v>7.319</v>
      </c>
      <c r="X148" s="7">
        <v>3.847831924666667</v>
      </c>
      <c r="Y148" s="7">
        <v>7.3700529081666666</v>
      </c>
      <c r="Z148" s="7">
        <v>8.0171248146666656</v>
      </c>
      <c r="AA148" s="7">
        <v>4.2697235219999996</v>
      </c>
      <c r="AB148" s="7">
        <v>21.738954795591518</v>
      </c>
      <c r="AC148" s="7">
        <v>43.018447347597721</v>
      </c>
      <c r="AD148" s="7">
        <v>65.917401686773374</v>
      </c>
      <c r="AE148" s="7">
        <v>75.88284809564594</v>
      </c>
      <c r="AF148" s="7">
        <v>3.3872749333666663</v>
      </c>
      <c r="AG148" s="7">
        <v>7.2989559120000003</v>
      </c>
      <c r="AH148" s="7">
        <v>7.0015610160000001</v>
      </c>
      <c r="AI148" s="7">
        <v>3.7956201213333332</v>
      </c>
      <c r="AJ148" s="7">
        <v>29.845832736515717</v>
      </c>
      <c r="AK148" s="7">
        <v>67.890231625323111</v>
      </c>
      <c r="AL148" s="7">
        <v>39.752979589228019</v>
      </c>
      <c r="AM148" s="7">
        <v>75.330486041414289</v>
      </c>
      <c r="AN148" s="34">
        <f t="shared" si="20"/>
        <v>0.15330688647550433</v>
      </c>
      <c r="AO148" s="34">
        <f t="shared" si="21"/>
        <v>0.2593407538864464</v>
      </c>
      <c r="AP148" s="23">
        <v>150.16113643393749</v>
      </c>
      <c r="AQ148" s="23">
        <v>135.690126330076</v>
      </c>
      <c r="AR148" s="23">
        <v>0.54057395229687044</v>
      </c>
      <c r="AS148" s="23">
        <v>0.44261277397520304</v>
      </c>
      <c r="AT148" s="23">
        <v>0.76878232171633154</v>
      </c>
      <c r="AU148" s="23">
        <v>0.78387849498929452</v>
      </c>
      <c r="AV148" s="23">
        <v>0.47122265720249401</v>
      </c>
      <c r="AW148" s="23">
        <v>0.44436457901144</v>
      </c>
      <c r="AX148" s="23">
        <v>59</v>
      </c>
      <c r="AY148" s="23">
        <v>94.5</v>
      </c>
      <c r="AZ148" s="30">
        <f t="shared" si="28"/>
        <v>-11.969259580897578</v>
      </c>
      <c r="BA148" s="30">
        <f t="shared" si="28"/>
        <v>-0.9646741624864672</v>
      </c>
      <c r="BB148" s="30">
        <f t="shared" si="28"/>
        <v>-12.667431556120665</v>
      </c>
      <c r="BC148" s="30">
        <f t="shared" si="28"/>
        <v>-11.10384309953141</v>
      </c>
      <c r="BD148" s="30">
        <f t="shared" si="28"/>
        <v>37.291939824853991</v>
      </c>
      <c r="BE148" s="30">
        <f t="shared" si="28"/>
        <v>57.81655501593621</v>
      </c>
      <c r="BF148" s="30">
        <f t="shared" si="28"/>
        <v>-39.692738833781071</v>
      </c>
      <c r="BG148" s="30">
        <f t="shared" si="27"/>
        <v>-0.72791423634420038</v>
      </c>
      <c r="BH148" s="32">
        <f t="shared" si="22"/>
        <v>-9.6369876037984863</v>
      </c>
      <c r="BI148" s="32">
        <f t="shared" si="23"/>
        <v>-18.121697855665349</v>
      </c>
      <c r="BJ148" s="32">
        <f t="shared" si="24"/>
        <v>1.9636472960590816</v>
      </c>
      <c r="BK148" s="32">
        <f t="shared" si="25"/>
        <v>-5.69965764178282</v>
      </c>
      <c r="BL148" s="32">
        <f t="shared" si="26"/>
        <v>60.169491525423723</v>
      </c>
    </row>
    <row r="149" spans="1:64" x14ac:dyDescent="0.2">
      <c r="A149" s="4" t="s">
        <v>148</v>
      </c>
      <c r="B149" s="11">
        <v>7</v>
      </c>
      <c r="C149" s="11">
        <v>28</v>
      </c>
      <c r="D149" s="11">
        <v>1.83</v>
      </c>
      <c r="E149" s="11">
        <v>82</v>
      </c>
      <c r="F149" s="11">
        <v>2</v>
      </c>
      <c r="G149" s="11">
        <v>1</v>
      </c>
      <c r="H149" s="11">
        <v>7.5</v>
      </c>
      <c r="I149" s="11">
        <v>1</v>
      </c>
      <c r="J149" s="11">
        <v>28</v>
      </c>
      <c r="K149" s="11">
        <v>0</v>
      </c>
      <c r="L149" s="11"/>
      <c r="M149" s="11">
        <v>0</v>
      </c>
      <c r="N149" s="14">
        <v>7.141</v>
      </c>
      <c r="O149" s="14">
        <v>7.2759999999999998</v>
      </c>
      <c r="P149" s="14">
        <v>7.3810000000000002</v>
      </c>
      <c r="Q149" s="14">
        <v>7.0830000000000002</v>
      </c>
      <c r="R149" s="14">
        <v>7.4189999999999996</v>
      </c>
      <c r="S149" s="14">
        <v>6.9740000000000002</v>
      </c>
      <c r="T149" s="14">
        <v>6.9340000000000002</v>
      </c>
      <c r="U149" s="14">
        <v>7.0570000000000004</v>
      </c>
      <c r="V149" s="14">
        <v>6.7370000000000001</v>
      </c>
      <c r="W149" s="14">
        <v>7.319</v>
      </c>
      <c r="X149" s="7">
        <v>3.7293775971666667</v>
      </c>
      <c r="Y149" s="7">
        <v>5.8540704511666668</v>
      </c>
      <c r="Z149" s="7">
        <v>7.3706902948333344</v>
      </c>
      <c r="AA149" s="7">
        <v>4.3421089838333327</v>
      </c>
      <c r="AB149" s="7">
        <v>12.012859390609838</v>
      </c>
      <c r="AC149" s="7">
        <v>44.319707910280982</v>
      </c>
      <c r="AD149" s="7">
        <v>53.359806021645284</v>
      </c>
      <c r="AE149" s="7">
        <v>61.202530532701431</v>
      </c>
      <c r="AF149" s="7">
        <v>2.9722071470333336</v>
      </c>
      <c r="AG149" s="7">
        <v>6.1370982513333328</v>
      </c>
      <c r="AH149" s="7">
        <v>7.2363755861666661</v>
      </c>
      <c r="AI149" s="7">
        <v>3.9259578374999999</v>
      </c>
      <c r="AJ149" s="7">
        <v>16.35703144176021</v>
      </c>
      <c r="AK149" s="7">
        <v>68.110319891221977</v>
      </c>
      <c r="AL149" s="7">
        <v>48.721334096540062</v>
      </c>
      <c r="AM149" s="7">
        <v>56.340218016235049</v>
      </c>
      <c r="AN149" s="34">
        <f t="shared" si="20"/>
        <v>0.10485871493124717</v>
      </c>
      <c r="AO149" s="34">
        <f t="shared" si="21"/>
        <v>0.15568998470727194</v>
      </c>
      <c r="AP149" s="23">
        <v>155.15478601024449</v>
      </c>
      <c r="AQ149" s="23">
        <v>154.01090939523601</v>
      </c>
      <c r="AR149" s="23">
        <v>0.59660799341826842</v>
      </c>
      <c r="AS149" s="23">
        <v>0.66272317627352506</v>
      </c>
      <c r="AT149" s="23">
        <v>0.94745314743388453</v>
      </c>
      <c r="AU149" s="23">
        <v>1.0304256931543652</v>
      </c>
      <c r="AV149" s="23">
        <v>0.357569175583</v>
      </c>
      <c r="AW149" s="23">
        <v>0.40524720676146253</v>
      </c>
      <c r="AX149" s="23">
        <v>77</v>
      </c>
      <c r="AY149" s="23">
        <v>63.5</v>
      </c>
      <c r="AZ149" s="30">
        <f t="shared" si="28"/>
        <v>-20.302863692552371</v>
      </c>
      <c r="BA149" s="30">
        <f t="shared" si="28"/>
        <v>4.8347180398257912</v>
      </c>
      <c r="BB149" s="30">
        <f t="shared" si="28"/>
        <v>-1.8222812693787918</v>
      </c>
      <c r="BC149" s="30">
        <f t="shared" si="28"/>
        <v>-9.5840787940320897</v>
      </c>
      <c r="BD149" s="30">
        <f t="shared" si="28"/>
        <v>36.162681255938992</v>
      </c>
      <c r="BE149" s="30">
        <f t="shared" si="28"/>
        <v>53.679532430813268</v>
      </c>
      <c r="BF149" s="30">
        <f t="shared" si="28"/>
        <v>-8.6928200661442379</v>
      </c>
      <c r="BG149" s="30">
        <f t="shared" si="27"/>
        <v>-7.9446265932882882</v>
      </c>
      <c r="BH149" s="32">
        <f t="shared" si="22"/>
        <v>-0.73724868205673844</v>
      </c>
      <c r="BI149" s="32">
        <f t="shared" si="23"/>
        <v>11.081846637094046</v>
      </c>
      <c r="BJ149" s="32">
        <f t="shared" si="24"/>
        <v>8.7574299526268291</v>
      </c>
      <c r="BK149" s="32">
        <f t="shared" si="25"/>
        <v>13.333932126762804</v>
      </c>
      <c r="BL149" s="32">
        <f t="shared" si="26"/>
        <v>-17.532467532467532</v>
      </c>
    </row>
    <row r="150" spans="1:64" x14ac:dyDescent="0.2">
      <c r="A150" s="4" t="s">
        <v>149</v>
      </c>
      <c r="B150" s="11">
        <v>6</v>
      </c>
      <c r="C150" s="11">
        <v>22</v>
      </c>
      <c r="D150" s="11">
        <v>1.81</v>
      </c>
      <c r="E150" s="11">
        <v>75</v>
      </c>
      <c r="F150" s="11">
        <v>5</v>
      </c>
      <c r="G150" s="11">
        <v>2</v>
      </c>
      <c r="H150" s="11">
        <v>9</v>
      </c>
      <c r="I150" s="11">
        <v>2</v>
      </c>
      <c r="J150" s="11"/>
      <c r="K150" s="11"/>
      <c r="L150" s="11"/>
      <c r="M150" s="11"/>
      <c r="N150" s="14">
        <v>6.8339999999999996</v>
      </c>
      <c r="O150" s="14">
        <v>6.6920000000000002</v>
      </c>
      <c r="P150" s="14">
        <v>6.6550000000000002</v>
      </c>
      <c r="Q150" s="14">
        <v>6.5149999999999997</v>
      </c>
      <c r="R150" s="14">
        <v>6.49</v>
      </c>
      <c r="S150" s="14">
        <v>6.39</v>
      </c>
      <c r="T150" s="14">
        <v>6.3310000000000004</v>
      </c>
      <c r="U150" s="14">
        <v>6.234</v>
      </c>
      <c r="V150" s="14">
        <v>6.3239999999999998</v>
      </c>
      <c r="W150" s="14">
        <v>6.258</v>
      </c>
      <c r="X150" s="7">
        <v>4.2205391546666666</v>
      </c>
      <c r="Y150" s="7">
        <v>6.7943440701666669</v>
      </c>
      <c r="Z150" s="7">
        <v>4.2484525066666672</v>
      </c>
      <c r="AA150" s="7">
        <v>4.5274336318333335</v>
      </c>
      <c r="AB150" s="7">
        <v>24.110325601400781</v>
      </c>
      <c r="AC150" s="7">
        <v>51.7834335332211</v>
      </c>
      <c r="AD150" s="7">
        <v>38.225841635589894</v>
      </c>
      <c r="AE150" s="7">
        <v>87.017684667618255</v>
      </c>
      <c r="AF150" s="7">
        <v>4.0022072378333329</v>
      </c>
      <c r="AG150" s="7">
        <v>6.2641900228333345</v>
      </c>
      <c r="AH150" s="7">
        <v>4.8399092743333334</v>
      </c>
      <c r="AI150" s="7">
        <v>4.2279052950000002</v>
      </c>
      <c r="AJ150" s="7">
        <v>24.306717091920653</v>
      </c>
      <c r="AK150" s="7">
        <v>43.712931252054631</v>
      </c>
      <c r="AL150" s="7">
        <v>43.935365343484449</v>
      </c>
      <c r="AM150" s="7">
        <v>67.629535238442841</v>
      </c>
      <c r="AN150" s="34">
        <f t="shared" si="20"/>
        <v>0.19250755957661972</v>
      </c>
      <c r="AO150" s="34">
        <f t="shared" si="21"/>
        <v>0.21787064717609014</v>
      </c>
      <c r="AP150" s="23">
        <v>158.57055581385652</v>
      </c>
      <c r="AQ150" s="23">
        <v>151.31864674121852</v>
      </c>
      <c r="AR150" s="23">
        <v>0.65383644080133596</v>
      </c>
      <c r="AS150" s="23">
        <v>0.29036322389966801</v>
      </c>
      <c r="AT150" s="23">
        <v>0.99281934346346157</v>
      </c>
      <c r="AU150" s="23">
        <v>0.70883217073274851</v>
      </c>
      <c r="AV150" s="23">
        <v>0.46395080341469797</v>
      </c>
      <c r="AW150" s="23">
        <v>0.50708602701201255</v>
      </c>
      <c r="AX150" s="23">
        <v>60.5</v>
      </c>
      <c r="AY150" s="23">
        <v>87.5</v>
      </c>
      <c r="AZ150" s="30">
        <f t="shared" si="28"/>
        <v>-5.1730811830503525</v>
      </c>
      <c r="BA150" s="30">
        <f t="shared" si="28"/>
        <v>-7.8028731229728194</v>
      </c>
      <c r="BB150" s="30">
        <f t="shared" si="28"/>
        <v>13.921698941874785</v>
      </c>
      <c r="BC150" s="30">
        <f t="shared" si="28"/>
        <v>-6.6158526262491577</v>
      </c>
      <c r="BD150" s="30">
        <f t="shared" si="28"/>
        <v>0.81455345633516429</v>
      </c>
      <c r="BE150" s="30">
        <f t="shared" si="28"/>
        <v>-15.585104599116484</v>
      </c>
      <c r="BF150" s="30">
        <f t="shared" si="28"/>
        <v>14.936292998657599</v>
      </c>
      <c r="BG150" s="30">
        <f t="shared" si="27"/>
        <v>-22.280700185522512</v>
      </c>
      <c r="BH150" s="32">
        <f t="shared" si="22"/>
        <v>-4.5733011626388587</v>
      </c>
      <c r="BI150" s="32">
        <f t="shared" si="23"/>
        <v>-55.590847224146536</v>
      </c>
      <c r="BJ150" s="32">
        <f t="shared" si="24"/>
        <v>-28.604113588280882</v>
      </c>
      <c r="BK150" s="32">
        <f t="shared" si="25"/>
        <v>9.2973701693881061</v>
      </c>
      <c r="BL150" s="32">
        <f t="shared" si="26"/>
        <v>44.628099173553721</v>
      </c>
    </row>
    <row r="151" spans="1:64" x14ac:dyDescent="0.2">
      <c r="A151" s="4" t="s">
        <v>150</v>
      </c>
      <c r="B151" s="11">
        <v>6</v>
      </c>
      <c r="C151" s="11">
        <v>22</v>
      </c>
      <c r="D151" s="11">
        <v>1.81</v>
      </c>
      <c r="E151" s="11">
        <v>75</v>
      </c>
      <c r="F151" s="11">
        <v>5</v>
      </c>
      <c r="G151" s="11">
        <v>2</v>
      </c>
      <c r="H151" s="11">
        <v>9</v>
      </c>
      <c r="I151" s="11">
        <v>2</v>
      </c>
      <c r="J151" s="11"/>
      <c r="K151" s="11"/>
      <c r="L151" s="11"/>
      <c r="M151" s="11"/>
      <c r="N151" s="14">
        <v>6.8339999999999996</v>
      </c>
      <c r="O151" s="14">
        <v>6.6920000000000002</v>
      </c>
      <c r="P151" s="14">
        <v>6.6550000000000002</v>
      </c>
      <c r="Q151" s="14">
        <v>6.5149999999999997</v>
      </c>
      <c r="R151" s="14">
        <v>6.49</v>
      </c>
      <c r="S151" s="14">
        <v>6.39</v>
      </c>
      <c r="T151" s="14">
        <v>6.3310000000000004</v>
      </c>
      <c r="U151" s="14">
        <v>6.234</v>
      </c>
      <c r="V151" s="14">
        <v>6.3239999999999998</v>
      </c>
      <c r="W151" s="14">
        <v>6.258</v>
      </c>
      <c r="X151" s="7">
        <v>4.248455534833333</v>
      </c>
      <c r="Y151" s="7">
        <v>5.6754562811666665</v>
      </c>
      <c r="Z151" s="7">
        <v>4.5128420968333334</v>
      </c>
      <c r="AA151" s="7">
        <v>4.6944914330000005</v>
      </c>
      <c r="AB151" s="7">
        <v>32.692632782552877</v>
      </c>
      <c r="AC151" s="7">
        <v>54.120976076137694</v>
      </c>
      <c r="AD151" s="7">
        <v>29.634451834590912</v>
      </c>
      <c r="AE151" s="7">
        <v>79.921764204147138</v>
      </c>
      <c r="AF151" s="7">
        <v>3.9727884380000003</v>
      </c>
      <c r="AG151" s="7">
        <v>5.6158193260000004</v>
      </c>
      <c r="AH151" s="7">
        <v>4.266016749166667</v>
      </c>
      <c r="AI151" s="7">
        <v>4.0213360091666672</v>
      </c>
      <c r="AJ151" s="7">
        <v>32.49413283194103</v>
      </c>
      <c r="AK151" s="7">
        <v>59.600142776368074</v>
      </c>
      <c r="AL151" s="7">
        <v>28.485194064112729</v>
      </c>
      <c r="AM151" s="7">
        <v>72.974884069321433</v>
      </c>
      <c r="AN151" s="34">
        <f t="shared" si="20"/>
        <v>0.29840965638127798</v>
      </c>
      <c r="AO151" s="34">
        <f t="shared" si="21"/>
        <v>0.32026520607648962</v>
      </c>
      <c r="AP151" s="23">
        <v>176.71847453296701</v>
      </c>
      <c r="AQ151" s="23">
        <v>159.14999131460098</v>
      </c>
      <c r="AR151" s="23">
        <v>0.58773256684769948</v>
      </c>
      <c r="AS151" s="23">
        <v>0.18193452825778131</v>
      </c>
      <c r="AT151" s="23">
        <v>1.0498180892035114</v>
      </c>
      <c r="AU151" s="23">
        <v>0.40038479949820249</v>
      </c>
      <c r="AV151" s="23">
        <v>0.59621265030606541</v>
      </c>
      <c r="AW151" s="23">
        <v>0.56351915222224602</v>
      </c>
      <c r="AX151" s="23">
        <v>69.5</v>
      </c>
      <c r="AY151" s="23">
        <v>143</v>
      </c>
      <c r="AZ151" s="30">
        <f t="shared" si="28"/>
        <v>-6.4886426272588311</v>
      </c>
      <c r="BA151" s="30">
        <f t="shared" si="28"/>
        <v>-1.0507869713412157</v>
      </c>
      <c r="BB151" s="30">
        <f t="shared" si="28"/>
        <v>-5.4693991584563539</v>
      </c>
      <c r="BC151" s="30">
        <f t="shared" si="28"/>
        <v>-14.339261950748844</v>
      </c>
      <c r="BD151" s="30">
        <f t="shared" si="28"/>
        <v>-0.6071702818556135</v>
      </c>
      <c r="BE151" s="30">
        <f t="shared" si="28"/>
        <v>10.123924395824378</v>
      </c>
      <c r="BF151" s="30">
        <f t="shared" si="28"/>
        <v>-3.8781138145997631</v>
      </c>
      <c r="BG151" s="30">
        <f t="shared" si="27"/>
        <v>-8.6921005861194836</v>
      </c>
      <c r="BH151" s="32">
        <f t="shared" si="22"/>
        <v>-9.9415090950712166</v>
      </c>
      <c r="BI151" s="32">
        <f t="shared" si="23"/>
        <v>-69.044674649630835</v>
      </c>
      <c r="BJ151" s="32">
        <f t="shared" si="24"/>
        <v>-61.861506901450781</v>
      </c>
      <c r="BK151" s="32">
        <f t="shared" si="25"/>
        <v>-5.4835297552033149</v>
      </c>
      <c r="BL151" s="32">
        <f t="shared" si="26"/>
        <v>105.75539568345324</v>
      </c>
    </row>
    <row r="152" spans="1:64" x14ac:dyDescent="0.2">
      <c r="A152" s="4" t="s">
        <v>151</v>
      </c>
      <c r="B152" s="11">
        <v>8</v>
      </c>
      <c r="C152" s="11">
        <v>22</v>
      </c>
      <c r="D152" s="11">
        <v>1.78</v>
      </c>
      <c r="E152" s="11">
        <v>74</v>
      </c>
      <c r="F152" s="11">
        <v>2</v>
      </c>
      <c r="G152" s="11">
        <v>2</v>
      </c>
      <c r="H152" s="11">
        <v>7.5</v>
      </c>
      <c r="I152" s="11">
        <v>2</v>
      </c>
      <c r="J152" s="11"/>
      <c r="K152" s="11"/>
      <c r="L152" s="11"/>
      <c r="M152" s="11"/>
      <c r="N152" s="14">
        <v>7.5359999999999996</v>
      </c>
      <c r="O152" s="14">
        <v>7.5369999999999999</v>
      </c>
      <c r="P152" s="14">
        <v>7.3010000000000002</v>
      </c>
      <c r="Q152" s="14">
        <v>7.3410000000000002</v>
      </c>
      <c r="R152" s="14">
        <v>7.2539999999999996</v>
      </c>
      <c r="S152" s="14">
        <v>7.0609999999999999</v>
      </c>
      <c r="T152" s="14">
        <v>7.1319999999999997</v>
      </c>
      <c r="U152" s="14">
        <v>7.2089999999999996</v>
      </c>
      <c r="V152" s="14">
        <v>6.9089999999999998</v>
      </c>
      <c r="W152" s="14">
        <v>6.9729999999999999</v>
      </c>
      <c r="X152" s="7">
        <v>4.1106712685</v>
      </c>
      <c r="Y152" s="7">
        <v>6.1679059259999995</v>
      </c>
      <c r="Z152" s="7">
        <v>3.9563184865000003</v>
      </c>
      <c r="AA152" s="7">
        <v>4.1199424256666664</v>
      </c>
      <c r="AB152" s="7">
        <v>36.990895611146513</v>
      </c>
      <c r="AC152" s="7">
        <v>62.042991485013914</v>
      </c>
      <c r="AD152" s="7">
        <v>26.5821691179721</v>
      </c>
      <c r="AE152" s="7">
        <v>62.342250838484837</v>
      </c>
      <c r="AF152" s="7">
        <v>4.5672238983333333</v>
      </c>
      <c r="AG152" s="7">
        <v>5.7146724863333329</v>
      </c>
      <c r="AH152" s="7">
        <v>5.9390433756666674</v>
      </c>
      <c r="AI152" s="7">
        <v>4.0137047035000002</v>
      </c>
      <c r="AJ152" s="7">
        <v>45.04663290650803</v>
      </c>
      <c r="AK152" s="7">
        <v>63.339816652268638</v>
      </c>
      <c r="AL152" s="7">
        <v>30.006173185947127</v>
      </c>
      <c r="AM152" s="7">
        <v>68.25711536240216</v>
      </c>
      <c r="AN152" s="34">
        <f t="shared" si="20"/>
        <v>0.41598129770494552</v>
      </c>
      <c r="AO152" s="34">
        <f t="shared" si="21"/>
        <v>0.45842789888253499</v>
      </c>
      <c r="AP152" s="23">
        <v>151.79540873166451</v>
      </c>
      <c r="AQ152" s="23">
        <v>130.99657034832001</v>
      </c>
      <c r="AR152" s="23">
        <v>0.72290960309631802</v>
      </c>
      <c r="AS152" s="23">
        <v>0.64300445575780296</v>
      </c>
      <c r="AT152" s="23">
        <v>1.091948013606765</v>
      </c>
      <c r="AU152" s="23">
        <v>0.997662128921882</v>
      </c>
      <c r="AV152" s="23">
        <v>0.38358763852011246</v>
      </c>
      <c r="AW152" s="23">
        <v>0.25592517881229199</v>
      </c>
      <c r="AX152" s="23">
        <v>58.5</v>
      </c>
      <c r="AY152" s="23">
        <v>59</v>
      </c>
      <c r="AZ152" s="30">
        <f t="shared" si="28"/>
        <v>11.106522512074559</v>
      </c>
      <c r="BA152" s="30">
        <f t="shared" si="28"/>
        <v>-7.3482547416315231</v>
      </c>
      <c r="BB152" s="30">
        <f t="shared" si="28"/>
        <v>50.115401374592217</v>
      </c>
      <c r="BC152" s="30">
        <f t="shared" si="28"/>
        <v>-2.5786215240489763</v>
      </c>
      <c r="BD152" s="30">
        <f t="shared" si="28"/>
        <v>21.777621661407061</v>
      </c>
      <c r="BE152" s="30">
        <f t="shared" si="28"/>
        <v>2.0902041249380501</v>
      </c>
      <c r="BF152" s="30">
        <f t="shared" si="28"/>
        <v>12.880830201550674</v>
      </c>
      <c r="BG152" s="30">
        <f t="shared" si="27"/>
        <v>9.4877301418606876</v>
      </c>
      <c r="BH152" s="32">
        <f t="shared" si="22"/>
        <v>-13.701888981445764</v>
      </c>
      <c r="BI152" s="32">
        <f t="shared" si="23"/>
        <v>-11.053269592252017</v>
      </c>
      <c r="BJ152" s="32">
        <f t="shared" si="24"/>
        <v>-8.6346495904554512</v>
      </c>
      <c r="BK152" s="32">
        <f t="shared" si="25"/>
        <v>-33.281171468492673</v>
      </c>
      <c r="BL152" s="32">
        <f t="shared" si="26"/>
        <v>0.85470085470085477</v>
      </c>
    </row>
    <row r="153" spans="1:64" x14ac:dyDescent="0.2">
      <c r="A153" s="4" t="s">
        <v>152</v>
      </c>
      <c r="B153" s="11">
        <v>8</v>
      </c>
      <c r="C153" s="11">
        <v>22</v>
      </c>
      <c r="D153" s="11">
        <v>1.78</v>
      </c>
      <c r="E153" s="11">
        <v>74</v>
      </c>
      <c r="F153" s="11">
        <v>2</v>
      </c>
      <c r="G153" s="11">
        <v>2</v>
      </c>
      <c r="H153" s="11">
        <v>7.5</v>
      </c>
      <c r="I153" s="11">
        <v>2</v>
      </c>
      <c r="J153" s="11"/>
      <c r="K153" s="11"/>
      <c r="L153" s="11"/>
      <c r="M153" s="11"/>
      <c r="N153" s="14">
        <v>7.5359999999999996</v>
      </c>
      <c r="O153" s="14">
        <v>7.5369999999999999</v>
      </c>
      <c r="P153" s="14">
        <v>7.3010000000000002</v>
      </c>
      <c r="Q153" s="14">
        <v>7.3410000000000002</v>
      </c>
      <c r="R153" s="14">
        <v>7.2539999999999996</v>
      </c>
      <c r="S153" s="14">
        <v>7.0609999999999999</v>
      </c>
      <c r="T153" s="14">
        <v>7.1319999999999997</v>
      </c>
      <c r="U153" s="14">
        <v>7.2089999999999996</v>
      </c>
      <c r="V153" s="14">
        <v>6.9089999999999998</v>
      </c>
      <c r="W153" s="14">
        <v>6.9729999999999999</v>
      </c>
      <c r="X153" s="7">
        <v>3.8722776181666667</v>
      </c>
      <c r="Y153" s="7">
        <v>6.2006499024999995</v>
      </c>
      <c r="Z153" s="7">
        <v>4.8883902276666671</v>
      </c>
      <c r="AA153" s="7">
        <v>4.0543325973333335</v>
      </c>
      <c r="AB153" s="7">
        <v>40.379204712906223</v>
      </c>
      <c r="AC153" s="7">
        <v>51.881988606605375</v>
      </c>
      <c r="AD153" s="7">
        <v>33.985712997702379</v>
      </c>
      <c r="AE153" s="7">
        <v>42.366897217142807</v>
      </c>
      <c r="AF153" s="7">
        <v>4.3882945598333336</v>
      </c>
      <c r="AG153" s="7">
        <v>5.5481118966666667</v>
      </c>
      <c r="AH153" s="7">
        <v>5.6018946038333333</v>
      </c>
      <c r="AI153" s="7">
        <v>3.6394207272833334</v>
      </c>
      <c r="AJ153" s="7">
        <v>45.72043119940259</v>
      </c>
      <c r="AK153" s="7">
        <v>69.893582883468781</v>
      </c>
      <c r="AL153" s="7">
        <v>39.633749821976302</v>
      </c>
      <c r="AM153" s="7">
        <v>47.088271164229951</v>
      </c>
      <c r="AN153" s="34">
        <f t="shared" si="20"/>
        <v>0.5288516607262671</v>
      </c>
      <c r="AO153" s="34">
        <f t="shared" si="21"/>
        <v>0.52720670804794489</v>
      </c>
      <c r="AP153" s="23">
        <v>137.89185131603949</v>
      </c>
      <c r="AQ153" s="23">
        <v>109.1514081557995</v>
      </c>
      <c r="AR153" s="23">
        <v>0.62716206551682052</v>
      </c>
      <c r="AS153" s="23">
        <v>0.50464563426422049</v>
      </c>
      <c r="AT153" s="23">
        <v>0.98233240619239792</v>
      </c>
      <c r="AU153" s="23">
        <v>0.753933968474505</v>
      </c>
      <c r="AV153" s="23">
        <v>0.38778694353482152</v>
      </c>
      <c r="AW153" s="23">
        <v>0.28049135694699001</v>
      </c>
      <c r="AX153" s="23">
        <v>60.5</v>
      </c>
      <c r="AY153" s="23">
        <v>57</v>
      </c>
      <c r="AZ153" s="30">
        <f t="shared" si="28"/>
        <v>13.32592836954122</v>
      </c>
      <c r="BA153" s="30">
        <f t="shared" si="28"/>
        <v>-10.52370341970509</v>
      </c>
      <c r="BB153" s="30">
        <f t="shared" si="28"/>
        <v>14.595896459502519</v>
      </c>
      <c r="BC153" s="30">
        <f t="shared" si="28"/>
        <v>-10.2337896580784</v>
      </c>
      <c r="BD153" s="30">
        <f t="shared" si="28"/>
        <v>13.227666380435609</v>
      </c>
      <c r="BE153" s="30">
        <f t="shared" si="28"/>
        <v>34.716468586884993</v>
      </c>
      <c r="BF153" s="30">
        <f t="shared" si="28"/>
        <v>16.618856354891719</v>
      </c>
      <c r="BG153" s="30">
        <f t="shared" si="27"/>
        <v>11.144016336359764</v>
      </c>
      <c r="BH153" s="32">
        <f t="shared" si="22"/>
        <v>-20.842742254847746</v>
      </c>
      <c r="BI153" s="32">
        <f t="shared" si="23"/>
        <v>-19.535051303149032</v>
      </c>
      <c r="BJ153" s="32">
        <f t="shared" si="24"/>
        <v>-23.250626394703218</v>
      </c>
      <c r="BK153" s="32">
        <f t="shared" si="25"/>
        <v>-27.668694982299435</v>
      </c>
      <c r="BL153" s="32">
        <f t="shared" si="26"/>
        <v>-5.785123966942149</v>
      </c>
    </row>
    <row r="154" spans="1:64" x14ac:dyDescent="0.2">
      <c r="A154" s="4" t="s">
        <v>153</v>
      </c>
      <c r="B154" s="11">
        <v>8</v>
      </c>
      <c r="C154" s="11">
        <v>24</v>
      </c>
      <c r="D154" s="11">
        <v>1.8</v>
      </c>
      <c r="E154" s="11">
        <v>75.2</v>
      </c>
      <c r="F154" s="11">
        <v>4</v>
      </c>
      <c r="G154" s="11">
        <v>2</v>
      </c>
      <c r="H154" s="11">
        <v>7.5</v>
      </c>
      <c r="I154" s="11">
        <v>2</v>
      </c>
      <c r="J154" s="11"/>
      <c r="K154" s="11"/>
      <c r="L154" s="11"/>
      <c r="M154" s="11"/>
      <c r="N154" s="14">
        <v>7.2590000000000003</v>
      </c>
      <c r="O154" s="14">
        <v>7.173</v>
      </c>
      <c r="P154" s="14">
        <v>7.1470000000000002</v>
      </c>
      <c r="Q154" s="14">
        <v>6.9</v>
      </c>
      <c r="R154" s="14">
        <v>6.6029999999999998</v>
      </c>
      <c r="S154" s="14">
        <v>6.6520000000000001</v>
      </c>
      <c r="T154" s="14">
        <v>6.64</v>
      </c>
      <c r="U154" s="14">
        <v>6.5350000000000001</v>
      </c>
      <c r="V154" s="14">
        <v>6.4409999999999998</v>
      </c>
      <c r="W154" s="14">
        <v>6.3390000000000004</v>
      </c>
      <c r="X154" s="7">
        <v>4.8067454908333342</v>
      </c>
      <c r="Y154" s="7">
        <v>7.2715956826666659</v>
      </c>
      <c r="Z154" s="7">
        <v>5.4095683361666671</v>
      </c>
      <c r="AA154" s="7">
        <v>4.6601676963333336</v>
      </c>
      <c r="AB154" s="7">
        <v>51.298206298386674</v>
      </c>
      <c r="AC154" s="7">
        <v>72.870362176159702</v>
      </c>
      <c r="AD154" s="7">
        <v>46.33740700483331</v>
      </c>
      <c r="AE154" s="7">
        <v>63.06341350954542</v>
      </c>
      <c r="AF154" s="7">
        <v>4.5742722115000003</v>
      </c>
      <c r="AG154" s="7">
        <v>7.3204900740000003</v>
      </c>
      <c r="AH154" s="7">
        <v>5.474696675333333</v>
      </c>
      <c r="AI154" s="7">
        <v>4.2221413168333335</v>
      </c>
      <c r="AJ154" s="7">
        <v>52.413004898868238</v>
      </c>
      <c r="AK154" s="7">
        <v>64.144663147900005</v>
      </c>
      <c r="AL154" s="7">
        <v>42.052958120167602</v>
      </c>
      <c r="AM154" s="7">
        <v>50.115052300991991</v>
      </c>
      <c r="AN154" s="34">
        <f t="shared" si="20"/>
        <v>0.46890147676401084</v>
      </c>
      <c r="AO154" s="34">
        <f t="shared" si="21"/>
        <v>0.56866807322158985</v>
      </c>
      <c r="AP154" s="23">
        <v>154.13055814513899</v>
      </c>
      <c r="AQ154" s="23">
        <v>152.87717210930401</v>
      </c>
      <c r="AR154" s="23">
        <v>0.56906875529472956</v>
      </c>
      <c r="AS154" s="23">
        <v>0.48957699327135151</v>
      </c>
      <c r="AT154" s="23">
        <v>1.0462736238895751</v>
      </c>
      <c r="AU154" s="23">
        <v>0.96455127458245005</v>
      </c>
      <c r="AV154" s="23">
        <v>0.44834290889016648</v>
      </c>
      <c r="AW154" s="23">
        <v>0.348521926234729</v>
      </c>
      <c r="AX154" s="23">
        <v>70</v>
      </c>
      <c r="AY154" s="23">
        <v>70.5</v>
      </c>
      <c r="AZ154" s="30">
        <f t="shared" si="28"/>
        <v>-4.8363966799713083</v>
      </c>
      <c r="BA154" s="30">
        <f t="shared" si="28"/>
        <v>0.67240250238175603</v>
      </c>
      <c r="BB154" s="30">
        <f t="shared" si="28"/>
        <v>1.2039470641536851</v>
      </c>
      <c r="BC154" s="30">
        <f t="shared" si="28"/>
        <v>-9.3993694657092206</v>
      </c>
      <c r="BD154" s="30">
        <f t="shared" si="28"/>
        <v>2.1731726719587541</v>
      </c>
      <c r="BE154" s="30">
        <f t="shared" si="28"/>
        <v>-11.974277014248738</v>
      </c>
      <c r="BF154" s="30">
        <f t="shared" si="28"/>
        <v>-9.2461990465258665</v>
      </c>
      <c r="BG154" s="30">
        <f t="shared" si="27"/>
        <v>-20.532287245430407</v>
      </c>
      <c r="BH154" s="32">
        <f t="shared" si="22"/>
        <v>-0.81319762344253077</v>
      </c>
      <c r="BI154" s="32">
        <f t="shared" si="23"/>
        <v>-13.968744775349338</v>
      </c>
      <c r="BJ154" s="32">
        <f t="shared" si="24"/>
        <v>-7.8108008690229713</v>
      </c>
      <c r="BK154" s="32">
        <f t="shared" si="25"/>
        <v>-22.26442766821841</v>
      </c>
      <c r="BL154" s="32">
        <f t="shared" si="26"/>
        <v>0.7142857142857143</v>
      </c>
    </row>
    <row r="155" spans="1:64" x14ac:dyDescent="0.2">
      <c r="A155" s="4" t="s">
        <v>154</v>
      </c>
      <c r="B155" s="11">
        <v>8</v>
      </c>
      <c r="C155" s="11">
        <v>24</v>
      </c>
      <c r="D155" s="11">
        <v>1.8</v>
      </c>
      <c r="E155" s="11">
        <v>75.2</v>
      </c>
      <c r="F155" s="11">
        <v>4</v>
      </c>
      <c r="G155" s="11">
        <v>2</v>
      </c>
      <c r="H155" s="11">
        <v>7.5</v>
      </c>
      <c r="I155" s="11">
        <v>2</v>
      </c>
      <c r="J155" s="11"/>
      <c r="K155" s="11"/>
      <c r="L155" s="11"/>
      <c r="M155" s="11"/>
      <c r="N155" s="14">
        <v>7.2590000000000003</v>
      </c>
      <c r="O155" s="14">
        <v>7.173</v>
      </c>
      <c r="P155" s="14">
        <v>7.1470000000000002</v>
      </c>
      <c r="Q155" s="14">
        <v>6.9</v>
      </c>
      <c r="R155" s="14">
        <v>6.6029999999999998</v>
      </c>
      <c r="S155" s="14">
        <v>6.6520000000000001</v>
      </c>
      <c r="T155" s="14">
        <v>6.64</v>
      </c>
      <c r="U155" s="14">
        <v>6.5350000000000001</v>
      </c>
      <c r="V155" s="14">
        <v>6.4409999999999998</v>
      </c>
      <c r="W155" s="14">
        <v>6.3390000000000004</v>
      </c>
      <c r="X155" s="8"/>
      <c r="Y155" s="8"/>
      <c r="Z155" s="8"/>
      <c r="AA155" s="8"/>
      <c r="AB155" s="7">
        <v>44.204439954264977</v>
      </c>
      <c r="AC155" s="7">
        <v>54.760128249850723</v>
      </c>
      <c r="AD155" s="7">
        <v>42.383165695974661</v>
      </c>
      <c r="AE155" s="7">
        <v>57.613819817803787</v>
      </c>
      <c r="AF155" s="7">
        <v>4.9655834240000001</v>
      </c>
      <c r="AG155" s="7">
        <v>7.0291909281666678</v>
      </c>
      <c r="AH155" s="7">
        <v>6.2175040011666667</v>
      </c>
      <c r="AI155" s="7">
        <v>4.1560687858333338</v>
      </c>
      <c r="AJ155" s="7">
        <v>36.554163882268256</v>
      </c>
      <c r="AK155" s="7">
        <v>56.01516499484616</v>
      </c>
      <c r="AL155" s="7">
        <v>45.561134015146862</v>
      </c>
      <c r="AM155" s="7">
        <v>55.329325966688039</v>
      </c>
      <c r="AN155" s="34">
        <f t="shared" si="20"/>
        <v>0.44205772531187065</v>
      </c>
      <c r="AO155" s="34">
        <f t="shared" si="21"/>
        <v>0.36231536548499976</v>
      </c>
      <c r="AP155" s="23">
        <v>121.58294900050549</v>
      </c>
      <c r="AQ155" s="23">
        <v>116.235540316125</v>
      </c>
      <c r="AR155" s="23">
        <v>0.59241126018001045</v>
      </c>
      <c r="AS155" s="23">
        <v>0.45064038276686702</v>
      </c>
      <c r="AT155" s="23">
        <v>0.79693578791925401</v>
      </c>
      <c r="AU155" s="23">
        <v>0.74317049719262807</v>
      </c>
      <c r="AV155" s="23">
        <v>0.31550295757614899</v>
      </c>
      <c r="AW155" s="23">
        <v>0.19401311731191201</v>
      </c>
      <c r="AX155" s="23">
        <v>57</v>
      </c>
      <c r="AY155" s="23">
        <v>63.5</v>
      </c>
      <c r="AZ155" s="5"/>
      <c r="BA155" s="5"/>
      <c r="BB155" s="5"/>
      <c r="BC155" s="5"/>
      <c r="BD155" s="30">
        <f t="shared" si="28"/>
        <v>-17.30657843400321</v>
      </c>
      <c r="BE155" s="30">
        <f t="shared" si="28"/>
        <v>2.291880580098637</v>
      </c>
      <c r="BF155" s="30">
        <f t="shared" si="28"/>
        <v>7.4981853454944476</v>
      </c>
      <c r="BG155" s="30">
        <f t="shared" si="27"/>
        <v>-3.965183801976961</v>
      </c>
      <c r="BH155" s="32">
        <f t="shared" si="22"/>
        <v>-4.3981567549889453</v>
      </c>
      <c r="BI155" s="32">
        <f t="shared" si="23"/>
        <v>-23.931158460773492</v>
      </c>
      <c r="BJ155" s="32">
        <f t="shared" si="24"/>
        <v>-6.7465022328842235</v>
      </c>
      <c r="BK155" s="32">
        <f t="shared" si="25"/>
        <v>-38.506719936187764</v>
      </c>
      <c r="BL155" s="32">
        <f t="shared" si="26"/>
        <v>11.403508771929824</v>
      </c>
    </row>
    <row r="156" spans="1:64" x14ac:dyDescent="0.2">
      <c r="A156" s="4" t="s">
        <v>155</v>
      </c>
      <c r="B156" s="11">
        <v>8</v>
      </c>
      <c r="C156" s="11">
        <v>18</v>
      </c>
      <c r="D156" s="11">
        <v>1.78</v>
      </c>
      <c r="E156" s="11">
        <v>74</v>
      </c>
      <c r="F156" s="11">
        <v>5</v>
      </c>
      <c r="G156" s="11">
        <v>2</v>
      </c>
      <c r="H156" s="11">
        <v>7.5</v>
      </c>
      <c r="I156" s="11">
        <v>2</v>
      </c>
      <c r="J156" s="11"/>
      <c r="K156" s="11"/>
      <c r="L156" s="11"/>
      <c r="M156" s="11"/>
      <c r="N156" s="14">
        <v>7.0720000000000001</v>
      </c>
      <c r="O156" s="14">
        <v>6.8780000000000001</v>
      </c>
      <c r="P156" s="14">
        <v>6.96</v>
      </c>
      <c r="Q156" s="14">
        <v>6.8789999999999996</v>
      </c>
      <c r="R156" s="14">
        <v>6.7469999999999999</v>
      </c>
      <c r="S156" s="14">
        <v>6.6870000000000003</v>
      </c>
      <c r="T156" s="14">
        <v>6.5250000000000004</v>
      </c>
      <c r="U156" s="14">
        <v>6.7009999999999996</v>
      </c>
      <c r="V156" s="14">
        <v>6.7370000000000001</v>
      </c>
      <c r="W156" s="14">
        <v>6.73</v>
      </c>
      <c r="X156" s="7">
        <v>5.1475215045000002</v>
      </c>
      <c r="Y156" s="7">
        <v>6.8340428524999997</v>
      </c>
      <c r="Z156" s="7">
        <v>5.3799549666666664</v>
      </c>
      <c r="AA156" s="7">
        <v>5.3541130733333331</v>
      </c>
      <c r="AB156" s="7">
        <v>35.555661747983358</v>
      </c>
      <c r="AC156" s="7">
        <v>61.56723308063836</v>
      </c>
      <c r="AD156" s="7">
        <v>65.140982396945688</v>
      </c>
      <c r="AE156" s="7">
        <v>86.91127711062299</v>
      </c>
      <c r="AF156" s="7">
        <v>5.1493900300000002</v>
      </c>
      <c r="AG156" s="7">
        <v>6.0865299784999998</v>
      </c>
      <c r="AH156" s="7">
        <v>5.9548260099999997</v>
      </c>
      <c r="AI156" s="7">
        <v>4.5790222570000001</v>
      </c>
      <c r="AJ156" s="7">
        <v>40.880414755044207</v>
      </c>
      <c r="AK156" s="7">
        <v>49.210498937672469</v>
      </c>
      <c r="AL156" s="7">
        <v>46.963608682738808</v>
      </c>
      <c r="AM156" s="7">
        <v>107.01280709984808</v>
      </c>
      <c r="AN156" s="34">
        <f t="shared" si="20"/>
        <v>0.23383843070226462</v>
      </c>
      <c r="AO156" s="34">
        <f t="shared" si="21"/>
        <v>0.26549789815062935</v>
      </c>
      <c r="AP156" s="23">
        <v>149.38078689434252</v>
      </c>
      <c r="AQ156" s="23">
        <v>136.22089352165898</v>
      </c>
      <c r="AR156" s="23">
        <v>0.58323610985179397</v>
      </c>
      <c r="AS156" s="23">
        <v>0.46606846806157654</v>
      </c>
      <c r="AT156" s="23">
        <v>1.0116048459542029</v>
      </c>
      <c r="AU156" s="23">
        <v>0.85530049422112042</v>
      </c>
      <c r="AV156" s="23">
        <v>0.34161562977975651</v>
      </c>
      <c r="AW156" s="23">
        <v>0.31065246245410999</v>
      </c>
      <c r="AX156" s="23">
        <v>69</v>
      </c>
      <c r="AY156" s="23">
        <v>76</v>
      </c>
      <c r="AZ156" s="30">
        <f t="shared" si="28"/>
        <v>3.6299518095581761E-2</v>
      </c>
      <c r="BA156" s="30">
        <f t="shared" si="28"/>
        <v>-10.938077067025532</v>
      </c>
      <c r="BB156" s="30">
        <f t="shared" si="28"/>
        <v>10.685424820377524</v>
      </c>
      <c r="BC156" s="30">
        <f t="shared" si="28"/>
        <v>-14.476549256939419</v>
      </c>
      <c r="BD156" s="30">
        <f t="shared" si="28"/>
        <v>14.975823104636374</v>
      </c>
      <c r="BE156" s="30">
        <f t="shared" si="28"/>
        <v>-20.070309358846</v>
      </c>
      <c r="BF156" s="30">
        <f t="shared" si="28"/>
        <v>-27.904666226002718</v>
      </c>
      <c r="BG156" s="30">
        <f t="shared" si="27"/>
        <v>23.128793704917396</v>
      </c>
      <c r="BH156" s="32">
        <f t="shared" si="22"/>
        <v>-8.8096291673651272</v>
      </c>
      <c r="BI156" s="32">
        <f t="shared" si="23"/>
        <v>-20.089229698070458</v>
      </c>
      <c r="BJ156" s="32">
        <f t="shared" si="24"/>
        <v>-15.451127222077247</v>
      </c>
      <c r="BK156" s="32">
        <f t="shared" si="25"/>
        <v>-9.0637443449554205</v>
      </c>
      <c r="BL156" s="32">
        <f t="shared" si="26"/>
        <v>10.144927536231885</v>
      </c>
    </row>
    <row r="157" spans="1:64" x14ac:dyDescent="0.2">
      <c r="A157" s="4" t="s">
        <v>156</v>
      </c>
      <c r="B157" s="11">
        <v>8</v>
      </c>
      <c r="C157" s="11">
        <v>18</v>
      </c>
      <c r="D157" s="11">
        <v>1.78</v>
      </c>
      <c r="E157" s="11">
        <v>74</v>
      </c>
      <c r="F157" s="11">
        <v>5</v>
      </c>
      <c r="G157" s="11">
        <v>2</v>
      </c>
      <c r="H157" s="11">
        <v>7.5</v>
      </c>
      <c r="I157" s="11">
        <v>2</v>
      </c>
      <c r="J157" s="11"/>
      <c r="K157" s="11"/>
      <c r="L157" s="11"/>
      <c r="M157" s="11"/>
      <c r="N157" s="14">
        <v>7.0720000000000001</v>
      </c>
      <c r="O157" s="14">
        <v>6.8780000000000001</v>
      </c>
      <c r="P157" s="14">
        <v>6.96</v>
      </c>
      <c r="Q157" s="14">
        <v>6.8789999999999996</v>
      </c>
      <c r="R157" s="14">
        <v>6.7469999999999999</v>
      </c>
      <c r="S157" s="14">
        <v>6.6870000000000003</v>
      </c>
      <c r="T157" s="14">
        <v>6.5250000000000004</v>
      </c>
      <c r="U157" s="14">
        <v>6.7009999999999996</v>
      </c>
      <c r="V157" s="14">
        <v>6.7370000000000001</v>
      </c>
      <c r="W157" s="14">
        <v>6.73</v>
      </c>
      <c r="X157" s="7">
        <v>4.5848473119999991</v>
      </c>
      <c r="Y157" s="7">
        <v>7.3214908766666671</v>
      </c>
      <c r="Z157" s="7">
        <v>6.4133816646666677</v>
      </c>
      <c r="AA157" s="7">
        <v>5.1129829366666675</v>
      </c>
      <c r="AB157" s="7">
        <v>45.241828614649592</v>
      </c>
      <c r="AC157" s="7">
        <v>49.754460551317422</v>
      </c>
      <c r="AD157" s="7">
        <v>34.576797437293877</v>
      </c>
      <c r="AE157" s="7">
        <v>83.79662097839595</v>
      </c>
      <c r="AF157" s="7">
        <v>4.2025292821666671</v>
      </c>
      <c r="AG157" s="7">
        <v>6.5419573508333331</v>
      </c>
      <c r="AH157" s="7">
        <v>5.2568475686666662</v>
      </c>
      <c r="AI157" s="7">
        <v>4.9310296649999996</v>
      </c>
      <c r="AJ157" s="7">
        <v>37.454974714047438</v>
      </c>
      <c r="AK157" s="7">
        <v>71.043911993044873</v>
      </c>
      <c r="AL157" s="7">
        <v>36.959507485973283</v>
      </c>
      <c r="AM157" s="7">
        <v>69.827027620588481</v>
      </c>
      <c r="AN157" s="34">
        <f t="shared" si="20"/>
        <v>0.38219584447392291</v>
      </c>
      <c r="AO157" s="34">
        <f t="shared" si="21"/>
        <v>0.35074623103625663</v>
      </c>
      <c r="AP157" s="23">
        <v>136.04274543228701</v>
      </c>
      <c r="AQ157" s="23">
        <v>122.04153368147</v>
      </c>
      <c r="AR157" s="23">
        <v>0.53417566826828655</v>
      </c>
      <c r="AS157" s="23">
        <v>0.40462254196326197</v>
      </c>
      <c r="AT157" s="23">
        <v>0.96538952248765697</v>
      </c>
      <c r="AU157" s="23">
        <v>0.78439495914918544</v>
      </c>
      <c r="AV157" s="23">
        <v>0.33432692313232498</v>
      </c>
      <c r="AW157" s="23">
        <v>0.30089985554141152</v>
      </c>
      <c r="AX157" s="23">
        <v>70.5</v>
      </c>
      <c r="AY157" s="23">
        <v>71.5</v>
      </c>
      <c r="AZ157" s="30">
        <f t="shared" si="28"/>
        <v>-8.3387298162074988</v>
      </c>
      <c r="BA157" s="30">
        <f t="shared" si="28"/>
        <v>-10.647196574644106</v>
      </c>
      <c r="BB157" s="30">
        <f t="shared" si="28"/>
        <v>-18.033140026138017</v>
      </c>
      <c r="BC157" s="30">
        <f t="shared" si="28"/>
        <v>-3.5586520416844882</v>
      </c>
      <c r="BD157" s="30">
        <f t="shared" si="28"/>
        <v>-17.211625036041802</v>
      </c>
      <c r="BE157" s="30">
        <f t="shared" si="28"/>
        <v>42.789030784022316</v>
      </c>
      <c r="BF157" s="30">
        <f t="shared" si="28"/>
        <v>6.8910663371890557</v>
      </c>
      <c r="BG157" s="30">
        <f t="shared" si="27"/>
        <v>-16.670831347017014</v>
      </c>
      <c r="BH157" s="32">
        <f t="shared" si="22"/>
        <v>-10.29177388792545</v>
      </c>
      <c r="BI157" s="32">
        <f t="shared" si="23"/>
        <v>-24.252906674880087</v>
      </c>
      <c r="BJ157" s="32">
        <f t="shared" si="24"/>
        <v>-18.748345525035013</v>
      </c>
      <c r="BK157" s="32">
        <f t="shared" si="25"/>
        <v>-9.998317598156218</v>
      </c>
      <c r="BL157" s="32">
        <f t="shared" si="26"/>
        <v>1.4184397163120568</v>
      </c>
    </row>
    <row r="158" spans="1:64" x14ac:dyDescent="0.2">
      <c r="A158" s="4" t="s">
        <v>157</v>
      </c>
      <c r="B158" s="11">
        <v>8</v>
      </c>
      <c r="C158" s="11">
        <v>19</v>
      </c>
      <c r="D158" s="11">
        <v>1.74</v>
      </c>
      <c r="E158" s="11">
        <v>66</v>
      </c>
      <c r="F158" s="11">
        <v>6</v>
      </c>
      <c r="G158" s="11">
        <v>2</v>
      </c>
      <c r="H158" s="11">
        <v>7.5</v>
      </c>
      <c r="I158" s="11">
        <v>2</v>
      </c>
      <c r="J158" s="11"/>
      <c r="K158" s="11"/>
      <c r="L158" s="11"/>
      <c r="M158" s="11"/>
      <c r="N158" s="14">
        <v>6.8140000000000001</v>
      </c>
      <c r="O158" s="14">
        <v>6.859</v>
      </c>
      <c r="P158" s="14">
        <v>6.8540000000000001</v>
      </c>
      <c r="Q158" s="14">
        <v>6.718</v>
      </c>
      <c r="R158" s="14">
        <v>6.7539999999999996</v>
      </c>
      <c r="S158" s="14">
        <v>6.7240000000000002</v>
      </c>
      <c r="T158" s="14">
        <v>6.4640000000000004</v>
      </c>
      <c r="U158" s="14">
        <v>6.5570000000000004</v>
      </c>
      <c r="V158" s="14">
        <v>6.524</v>
      </c>
      <c r="W158" s="14">
        <v>6.53</v>
      </c>
      <c r="X158" s="7">
        <v>4.0801838916666666</v>
      </c>
      <c r="Y158" s="7">
        <v>5.4167457436666666</v>
      </c>
      <c r="Z158" s="7">
        <v>3.8343131053623787</v>
      </c>
      <c r="AA158" s="7">
        <v>4.0838559714057467</v>
      </c>
      <c r="AB158" s="7">
        <v>49.004994590296405</v>
      </c>
      <c r="AC158" s="7">
        <v>41.20100002067862</v>
      </c>
      <c r="AD158" s="7">
        <v>45.294299985697009</v>
      </c>
      <c r="AE158" s="7">
        <v>68.772799482583252</v>
      </c>
      <c r="AF158" s="7">
        <v>4.4933746752041319</v>
      </c>
      <c r="AG158" s="7">
        <v>6.6647673345000005</v>
      </c>
      <c r="AH158" s="7">
        <v>3.9753519900986798</v>
      </c>
      <c r="AI158" s="7">
        <v>3.9690669991918064</v>
      </c>
      <c r="AJ158" s="7">
        <v>53.537369118474487</v>
      </c>
      <c r="AK158" s="7">
        <v>68.706293725556264</v>
      </c>
      <c r="AL158" s="7">
        <v>58.244675561288304</v>
      </c>
      <c r="AM158" s="7">
        <v>67.751760980201652</v>
      </c>
      <c r="AN158" s="34">
        <f t="shared" si="20"/>
        <v>0.42961550542383781</v>
      </c>
      <c r="AO158" s="34">
        <f t="shared" si="21"/>
        <v>0.42491177201543251</v>
      </c>
      <c r="AP158" s="23">
        <v>124.26258545241549</v>
      </c>
      <c r="AQ158" s="23">
        <v>105.892656246538</v>
      </c>
      <c r="AR158" s="23">
        <v>0.22217115527787001</v>
      </c>
      <c r="AS158" s="23">
        <v>0.36561501919735295</v>
      </c>
      <c r="AT158" s="23">
        <v>0.63484026501599655</v>
      </c>
      <c r="AU158" s="23">
        <v>0.68991524353436351</v>
      </c>
      <c r="AV158" s="23">
        <v>0.50433870199950048</v>
      </c>
      <c r="AW158" s="23">
        <v>0.2647913615966565</v>
      </c>
      <c r="AX158" s="23">
        <v>107</v>
      </c>
      <c r="AY158" s="23">
        <v>72.5</v>
      </c>
      <c r="AZ158" s="30">
        <f t="shared" si="28"/>
        <v>10.12676865818138</v>
      </c>
      <c r="BA158" s="30">
        <f t="shared" si="28"/>
        <v>23.040062242030427</v>
      </c>
      <c r="BB158" s="30">
        <f t="shared" si="28"/>
        <v>3.6783350983792857</v>
      </c>
      <c r="BC158" s="30">
        <f t="shared" si="28"/>
        <v>-2.810798740642845</v>
      </c>
      <c r="BD158" s="30">
        <f t="shared" si="28"/>
        <v>9.2488012009199316</v>
      </c>
      <c r="BE158" s="30">
        <f t="shared" si="28"/>
        <v>66.75880122102096</v>
      </c>
      <c r="BF158" s="30">
        <f t="shared" si="28"/>
        <v>28.591623183669363</v>
      </c>
      <c r="BG158" s="30">
        <f t="shared" si="27"/>
        <v>-1.4846545582896895</v>
      </c>
      <c r="BH158" s="32">
        <f t="shared" si="22"/>
        <v>-14.783153866464485</v>
      </c>
      <c r="BI158" s="32">
        <f t="shared" si="23"/>
        <v>64.564575783961402</v>
      </c>
      <c r="BJ158" s="32">
        <f t="shared" si="24"/>
        <v>8.6754072722496876</v>
      </c>
      <c r="BK158" s="32">
        <f t="shared" si="25"/>
        <v>-47.497314692117612</v>
      </c>
      <c r="BL158" s="32">
        <f t="shared" si="26"/>
        <v>-32.242990654205606</v>
      </c>
    </row>
    <row r="159" spans="1:64" x14ac:dyDescent="0.2">
      <c r="A159" s="4" t="s">
        <v>158</v>
      </c>
      <c r="B159" s="11">
        <v>8</v>
      </c>
      <c r="C159" s="11">
        <v>19</v>
      </c>
      <c r="D159" s="11">
        <v>1.74</v>
      </c>
      <c r="E159" s="11">
        <v>66</v>
      </c>
      <c r="F159" s="11">
        <v>6</v>
      </c>
      <c r="G159" s="11">
        <v>2</v>
      </c>
      <c r="H159" s="11">
        <v>7.5</v>
      </c>
      <c r="I159" s="11">
        <v>2</v>
      </c>
      <c r="J159" s="11"/>
      <c r="K159" s="11"/>
      <c r="L159" s="11"/>
      <c r="M159" s="11"/>
      <c r="N159" s="14">
        <v>6.8140000000000001</v>
      </c>
      <c r="O159" s="14">
        <v>6.859</v>
      </c>
      <c r="P159" s="14">
        <v>6.8540000000000001</v>
      </c>
      <c r="Q159" s="14">
        <v>6.718</v>
      </c>
      <c r="R159" s="14">
        <v>6.7539999999999996</v>
      </c>
      <c r="S159" s="14">
        <v>6.7240000000000002</v>
      </c>
      <c r="T159" s="14">
        <v>6.4640000000000004</v>
      </c>
      <c r="U159" s="14">
        <v>6.5570000000000004</v>
      </c>
      <c r="V159" s="14">
        <v>6.524</v>
      </c>
      <c r="W159" s="14">
        <v>6.53</v>
      </c>
      <c r="X159" s="7">
        <v>4.5545767569999995</v>
      </c>
      <c r="Y159" s="7">
        <v>5.4794497851666666</v>
      </c>
      <c r="Z159" s="7">
        <v>4.1111834980000008</v>
      </c>
      <c r="AA159" s="7">
        <v>4.7215022163333336</v>
      </c>
      <c r="AB159" s="7">
        <v>48.116795903019728</v>
      </c>
      <c r="AC159" s="7">
        <v>45.363361911620885</v>
      </c>
      <c r="AD159" s="7">
        <v>52.965497683457819</v>
      </c>
      <c r="AE159" s="7">
        <v>36.69521661661544</v>
      </c>
      <c r="AF159" s="7">
        <v>4.7121574168333336</v>
      </c>
      <c r="AG159" s="7">
        <v>4.9524586938333339</v>
      </c>
      <c r="AH159" s="7">
        <v>4.5063768596666662</v>
      </c>
      <c r="AI159" s="7">
        <v>4.2853756988333336</v>
      </c>
      <c r="AJ159" s="7">
        <v>49.855577140662582</v>
      </c>
      <c r="AK159" s="7">
        <v>56.321365061975783</v>
      </c>
      <c r="AL159" s="7">
        <v>54.488895480267303</v>
      </c>
      <c r="AM159" s="7">
        <v>59.142542832551783</v>
      </c>
      <c r="AN159" s="34">
        <f t="shared" si="20"/>
        <v>0.53665416652809794</v>
      </c>
      <c r="AO159" s="34">
        <f t="shared" si="21"/>
        <v>0.43874809542948673</v>
      </c>
      <c r="AP159" s="23">
        <v>116.78008286433001</v>
      </c>
      <c r="AQ159" s="23">
        <v>102.07740855658301</v>
      </c>
      <c r="AR159" s="23">
        <v>0.16273664245421798</v>
      </c>
      <c r="AS159" s="23">
        <v>0.45351198118289748</v>
      </c>
      <c r="AT159" s="23">
        <v>0.56119917235793793</v>
      </c>
      <c r="AU159" s="23">
        <v>0.70437925533431556</v>
      </c>
      <c r="AV159" s="23">
        <v>0.52428592350057202</v>
      </c>
      <c r="AW159" s="23">
        <v>0.2235901506428635</v>
      </c>
      <c r="AX159" s="23">
        <v>114.5</v>
      </c>
      <c r="AY159" s="23">
        <v>64.5</v>
      </c>
      <c r="AZ159" s="30">
        <f t="shared" si="28"/>
        <v>3.4598310280125562</v>
      </c>
      <c r="BA159" s="30">
        <f t="shared" si="28"/>
        <v>-9.6175914005078038</v>
      </c>
      <c r="BB159" s="30">
        <f t="shared" si="28"/>
        <v>9.6126422442325463</v>
      </c>
      <c r="BC159" s="30">
        <f t="shared" si="28"/>
        <v>-9.2370287573155263</v>
      </c>
      <c r="BD159" s="30">
        <f t="shared" si="28"/>
        <v>3.6136679614897869</v>
      </c>
      <c r="BE159" s="30">
        <f t="shared" si="28"/>
        <v>24.156064913583378</v>
      </c>
      <c r="BF159" s="30">
        <f t="shared" si="28"/>
        <v>2.8762078398921016</v>
      </c>
      <c r="BG159" s="30">
        <f t="shared" si="27"/>
        <v>61.172349656527949</v>
      </c>
      <c r="BH159" s="32">
        <f t="shared" si="22"/>
        <v>-12.590052984315763</v>
      </c>
      <c r="BI159" s="32">
        <f t="shared" si="23"/>
        <v>178.67846745731043</v>
      </c>
      <c r="BJ159" s="32">
        <f t="shared" si="24"/>
        <v>25.51323844167327</v>
      </c>
      <c r="BK159" s="32">
        <f t="shared" si="25"/>
        <v>-57.353394279596834</v>
      </c>
      <c r="BL159" s="32">
        <f t="shared" si="26"/>
        <v>-43.668122270742359</v>
      </c>
    </row>
    <row r="160" spans="1:64" x14ac:dyDescent="0.2">
      <c r="A160" s="4" t="s">
        <v>159</v>
      </c>
      <c r="B160" s="11">
        <v>8</v>
      </c>
      <c r="C160" s="11">
        <v>30</v>
      </c>
      <c r="D160" s="11">
        <v>1.84</v>
      </c>
      <c r="E160" s="11">
        <v>82.4</v>
      </c>
      <c r="F160" s="11">
        <v>8</v>
      </c>
      <c r="G160" s="11">
        <v>2</v>
      </c>
      <c r="H160" s="11">
        <v>7.5</v>
      </c>
      <c r="I160" s="11">
        <v>1</v>
      </c>
      <c r="J160" s="11">
        <v>14</v>
      </c>
      <c r="K160" s="11">
        <v>1</v>
      </c>
      <c r="L160" s="11">
        <v>21</v>
      </c>
      <c r="M160" s="11">
        <v>1</v>
      </c>
      <c r="N160" s="14">
        <v>7.1689999999999996</v>
      </c>
      <c r="O160" s="14">
        <v>7.3689999999999998</v>
      </c>
      <c r="P160" s="14">
        <v>7.2869999999999999</v>
      </c>
      <c r="Q160" s="14">
        <v>7.1340000000000003</v>
      </c>
      <c r="R160" s="14">
        <v>6.9939999999999998</v>
      </c>
      <c r="S160" s="14">
        <v>6.8719999999999999</v>
      </c>
      <c r="T160" s="14">
        <v>6.8879999999999999</v>
      </c>
      <c r="U160" s="14">
        <v>6.8410000000000002</v>
      </c>
      <c r="V160" s="14">
        <v>6.6280000000000001</v>
      </c>
      <c r="W160" s="14">
        <v>6.6769999999999996</v>
      </c>
      <c r="X160" s="7">
        <v>4.0186349507641284</v>
      </c>
      <c r="Y160" s="7">
        <v>7.1144679019835149</v>
      </c>
      <c r="Z160" s="7">
        <v>6.0194089727373452</v>
      </c>
      <c r="AA160" s="7">
        <v>4.1678169774897738</v>
      </c>
      <c r="AB160" s="7">
        <v>29.83165608858333</v>
      </c>
      <c r="AC160" s="7">
        <v>57.788435878666647</v>
      </c>
      <c r="AD160" s="7">
        <v>34.567481612750001</v>
      </c>
      <c r="AE160" s="7">
        <v>52.311936788333327</v>
      </c>
      <c r="AF160" s="7">
        <v>4.2392097775281936</v>
      </c>
      <c r="AG160" s="7">
        <v>5.6142858470995423</v>
      </c>
      <c r="AH160" s="7">
        <v>3.9331884119399758</v>
      </c>
      <c r="AI160" s="7">
        <v>3.3936574918692841</v>
      </c>
      <c r="AJ160" s="7">
        <v>13.000313951416668</v>
      </c>
      <c r="AK160" s="7">
        <v>86.963832464166671</v>
      </c>
      <c r="AL160" s="7">
        <v>35.121247978333329</v>
      </c>
      <c r="AM160" s="7">
        <v>54.719928662499989</v>
      </c>
      <c r="AN160" s="34">
        <f t="shared" si="20"/>
        <v>0.34336850588552453</v>
      </c>
      <c r="AO160" s="34">
        <f t="shared" si="21"/>
        <v>0.14470329126909445</v>
      </c>
      <c r="AP160" s="23">
        <v>152.49139862670847</v>
      </c>
      <c r="AQ160" s="23">
        <v>140.77055426645302</v>
      </c>
      <c r="AR160" s="23">
        <v>0.70139965024928608</v>
      </c>
      <c r="AS160" s="23">
        <v>0.75963420772464296</v>
      </c>
      <c r="AT160" s="23">
        <v>1.0740038980994702</v>
      </c>
      <c r="AU160" s="23">
        <v>1.0573313863124401</v>
      </c>
      <c r="AV160" s="23">
        <v>0.30085549078006646</v>
      </c>
      <c r="AW160" s="23">
        <v>0.27095781586740653</v>
      </c>
      <c r="AX160" s="23">
        <v>62</v>
      </c>
      <c r="AY160" s="23">
        <v>57</v>
      </c>
      <c r="AZ160" s="30">
        <f t="shared" si="28"/>
        <v>5.4887997906384554</v>
      </c>
      <c r="BA160" s="30">
        <f t="shared" si="28"/>
        <v>-21.086356359352209</v>
      </c>
      <c r="BB160" s="30">
        <f t="shared" si="28"/>
        <v>-34.658229242208378</v>
      </c>
      <c r="BC160" s="30">
        <f t="shared" si="28"/>
        <v>-18.574699652160749</v>
      </c>
      <c r="BD160" s="30">
        <f t="shared" si="28"/>
        <v>-56.421078625963617</v>
      </c>
      <c r="BE160" s="30">
        <f t="shared" si="28"/>
        <v>50.486565593775659</v>
      </c>
      <c r="BF160" s="30">
        <f t="shared" si="28"/>
        <v>1.6019864327607689</v>
      </c>
      <c r="BG160" s="30">
        <f t="shared" si="27"/>
        <v>4.6031403576395489</v>
      </c>
      <c r="BH160" s="32">
        <f t="shared" si="22"/>
        <v>-7.6862331028568445</v>
      </c>
      <c r="BI160" s="32">
        <f t="shared" si="23"/>
        <v>8.3026214020294429</v>
      </c>
      <c r="BJ160" s="32">
        <f t="shared" si="24"/>
        <v>-1.552369764814947</v>
      </c>
      <c r="BK160" s="32">
        <f t="shared" si="25"/>
        <v>-9.9375533533193678</v>
      </c>
      <c r="BL160" s="32">
        <f t="shared" si="26"/>
        <v>-8.064516129032258</v>
      </c>
    </row>
    <row r="161" spans="1:64" x14ac:dyDescent="0.2">
      <c r="A161" s="4" t="s">
        <v>160</v>
      </c>
      <c r="B161" s="11">
        <v>8</v>
      </c>
      <c r="C161" s="11">
        <v>30</v>
      </c>
      <c r="D161" s="11">
        <v>1.84</v>
      </c>
      <c r="E161" s="11">
        <v>82.4</v>
      </c>
      <c r="F161" s="11">
        <v>8</v>
      </c>
      <c r="G161" s="11">
        <v>2</v>
      </c>
      <c r="H161" s="11">
        <v>7.5</v>
      </c>
      <c r="I161" s="11">
        <v>2</v>
      </c>
      <c r="J161" s="11"/>
      <c r="K161" s="11"/>
      <c r="L161" s="11"/>
      <c r="M161" s="11"/>
      <c r="N161" s="14">
        <v>7.1689999999999996</v>
      </c>
      <c r="O161" s="14">
        <v>7.3689999999999998</v>
      </c>
      <c r="P161" s="14">
        <v>7.2869999999999999</v>
      </c>
      <c r="Q161" s="14">
        <v>7.1340000000000003</v>
      </c>
      <c r="R161" s="14">
        <v>6.9939999999999998</v>
      </c>
      <c r="S161" s="14">
        <v>6.8719999999999999</v>
      </c>
      <c r="T161" s="14">
        <v>6.8879999999999999</v>
      </c>
      <c r="U161" s="14">
        <v>6.8410000000000002</v>
      </c>
      <c r="V161" s="14">
        <v>6.6280000000000001</v>
      </c>
      <c r="W161" s="14">
        <v>6.6769999999999996</v>
      </c>
      <c r="X161" s="7">
        <v>3.7951118271223705</v>
      </c>
      <c r="Y161" s="7">
        <v>6.6291185229637346</v>
      </c>
      <c r="Z161" s="7">
        <v>6.1477823283600905</v>
      </c>
      <c r="AA161" s="7">
        <v>4.8539275892742619</v>
      </c>
      <c r="AB161" s="7">
        <v>31.660626969666666</v>
      </c>
      <c r="AC161" s="7">
        <v>66.415523455833323</v>
      </c>
      <c r="AD161" s="7">
        <v>28.00761754058334</v>
      </c>
      <c r="AE161" s="7">
        <v>56.826139046666668</v>
      </c>
      <c r="AF161" s="7">
        <v>4.0404050730549903</v>
      </c>
      <c r="AG161" s="7">
        <v>6.170398049303385</v>
      </c>
      <c r="AH161" s="7">
        <v>4.5080674646612824</v>
      </c>
      <c r="AI161" s="7">
        <v>4.2871887445497876</v>
      </c>
      <c r="AJ161" s="7">
        <v>10.226577167234495</v>
      </c>
      <c r="AK161" s="7">
        <v>54.345826578500422</v>
      </c>
      <c r="AL161" s="7">
        <v>25.327474324000001</v>
      </c>
      <c r="AM161" s="7">
        <v>60.870096480000001</v>
      </c>
      <c r="AN161" s="34">
        <f t="shared" si="20"/>
        <v>0.37320788614499556</v>
      </c>
      <c r="AO161" s="34">
        <f t="shared" si="21"/>
        <v>0.1186411295799525</v>
      </c>
      <c r="AP161" s="23">
        <v>166.10869249644549</v>
      </c>
      <c r="AQ161" s="23">
        <v>172.19115756887652</v>
      </c>
      <c r="AR161" s="23">
        <v>0.63726965339731301</v>
      </c>
      <c r="AS161" s="23">
        <v>0.63243657901722594</v>
      </c>
      <c r="AT161" s="23">
        <v>1.1193392517307901</v>
      </c>
      <c r="AU161" s="23">
        <v>1.1041081228433351</v>
      </c>
      <c r="AV161" s="23">
        <v>0.35013694681979146</v>
      </c>
      <c r="AW161" s="23">
        <v>0.46794312973942553</v>
      </c>
      <c r="AX161" s="23">
        <v>66.5</v>
      </c>
      <c r="AY161" s="23">
        <v>67</v>
      </c>
      <c r="AZ161" s="30">
        <f t="shared" si="28"/>
        <v>6.4633996863963956</v>
      </c>
      <c r="BA161" s="30">
        <f t="shared" si="28"/>
        <v>-6.9197808437322328</v>
      </c>
      <c r="BB161" s="30">
        <f t="shared" si="28"/>
        <v>-26.671648020696903</v>
      </c>
      <c r="BC161" s="30">
        <f t="shared" si="28"/>
        <v>-11.675881732904275</v>
      </c>
      <c r="BD161" s="30">
        <f t="shared" si="28"/>
        <v>-67.699385179477503</v>
      </c>
      <c r="BE161" s="30">
        <f t="shared" si="28"/>
        <v>-18.17300572110873</v>
      </c>
      <c r="BF161" s="30">
        <f t="shared" si="28"/>
        <v>-9.5693366731382365</v>
      </c>
      <c r="BG161" s="30">
        <f t="shared" si="27"/>
        <v>7.1163684550385531</v>
      </c>
      <c r="BH161" s="32">
        <f t="shared" si="22"/>
        <v>3.661737974706647</v>
      </c>
      <c r="BI161" s="32">
        <f t="shared" si="23"/>
        <v>-0.75840334689118338</v>
      </c>
      <c r="BJ161" s="32">
        <f t="shared" si="24"/>
        <v>-1.3607249869870668</v>
      </c>
      <c r="BK161" s="32">
        <f t="shared" si="25"/>
        <v>33.645744612112175</v>
      </c>
      <c r="BL161" s="32">
        <f t="shared" si="26"/>
        <v>0.75187969924812026</v>
      </c>
    </row>
    <row r="162" spans="1:64" x14ac:dyDescent="0.2">
      <c r="A162" s="4" t="s">
        <v>161</v>
      </c>
      <c r="B162" s="11">
        <v>8</v>
      </c>
      <c r="C162" s="11">
        <v>20</v>
      </c>
      <c r="D162" s="11">
        <v>1.9</v>
      </c>
      <c r="E162" s="11">
        <v>73</v>
      </c>
      <c r="F162" s="11">
        <v>3</v>
      </c>
      <c r="G162" s="11">
        <v>1</v>
      </c>
      <c r="H162" s="11">
        <v>7.5</v>
      </c>
      <c r="I162" s="11">
        <v>2</v>
      </c>
      <c r="J162" s="11"/>
      <c r="K162" s="11"/>
      <c r="L162" s="11"/>
      <c r="M162" s="11"/>
      <c r="N162" s="14">
        <v>7.226</v>
      </c>
      <c r="O162" s="14">
        <v>7.18</v>
      </c>
      <c r="P162" s="14">
        <v>7.04</v>
      </c>
      <c r="Q162" s="14">
        <v>7.0049999999999999</v>
      </c>
      <c r="R162" s="14">
        <v>6.8140000000000001</v>
      </c>
      <c r="S162" s="14">
        <v>6.734</v>
      </c>
      <c r="T162" s="14">
        <v>6.8330000000000002</v>
      </c>
      <c r="U162" s="14">
        <v>6.8639999999999999</v>
      </c>
      <c r="V162" s="14">
        <v>6.91</v>
      </c>
      <c r="W162" s="14">
        <v>6.7350000000000003</v>
      </c>
      <c r="X162" s="7">
        <v>4.4510574463411583</v>
      </c>
      <c r="Y162" s="7">
        <v>6.5247801702992092</v>
      </c>
      <c r="Z162" s="7">
        <v>5.3740095054571926</v>
      </c>
      <c r="AA162" s="7">
        <v>4.8641612985614762</v>
      </c>
      <c r="AB162" s="7">
        <v>24.640951802655714</v>
      </c>
      <c r="AC162" s="7">
        <v>73.550619287470568</v>
      </c>
      <c r="AD162" s="7">
        <v>37.727304418150673</v>
      </c>
      <c r="AE162" s="7">
        <v>64.533571033082126</v>
      </c>
      <c r="AF162" s="7">
        <v>4.1877123785966734</v>
      </c>
      <c r="AG162" s="7">
        <v>6.5341003160248148</v>
      </c>
      <c r="AH162" s="7">
        <v>5.4247355959192269</v>
      </c>
      <c r="AI162" s="7">
        <v>4.374043425529929</v>
      </c>
      <c r="AJ162" s="7">
        <v>23.475829532549731</v>
      </c>
      <c r="AK162" s="7">
        <v>89.729363201052763</v>
      </c>
      <c r="AL162" s="7">
        <v>34.341765641615282</v>
      </c>
      <c r="AM162" s="7">
        <v>71.115993268377792</v>
      </c>
      <c r="AN162" s="34">
        <f t="shared" si="20"/>
        <v>0.24096167467690749</v>
      </c>
      <c r="AO162" s="34">
        <f t="shared" si="21"/>
        <v>0.22260884144699178</v>
      </c>
      <c r="AP162" s="23">
        <v>142.45676743739651</v>
      </c>
      <c r="AQ162" s="23">
        <v>140.815404576042</v>
      </c>
      <c r="AR162" s="23">
        <v>6.2134473352847892E-2</v>
      </c>
      <c r="AS162" s="23">
        <v>0.3953354069594065</v>
      </c>
      <c r="AT162" s="23">
        <v>0.20488035231086377</v>
      </c>
      <c r="AU162" s="23">
        <v>0.78124118612007598</v>
      </c>
      <c r="AV162" s="23">
        <v>0.49009011705451999</v>
      </c>
      <c r="AW162" s="23">
        <v>0.33941502885623298</v>
      </c>
      <c r="AX162" s="23">
        <v>151</v>
      </c>
      <c r="AY162" s="23">
        <v>72.5</v>
      </c>
      <c r="AZ162" s="30">
        <f t="shared" si="28"/>
        <v>-5.9164607718320683</v>
      </c>
      <c r="BA162" s="30">
        <f t="shared" si="28"/>
        <v>0.14284229479532304</v>
      </c>
      <c r="BB162" s="30">
        <f t="shared" si="28"/>
        <v>0.94391516074772641</v>
      </c>
      <c r="BC162" s="30">
        <f t="shared" si="28"/>
        <v>-10.076102393571823</v>
      </c>
      <c r="BD162" s="30">
        <f t="shared" si="28"/>
        <v>-4.7283979914298984</v>
      </c>
      <c r="BE162" s="30">
        <f t="shared" si="28"/>
        <v>21.996747369791709</v>
      </c>
      <c r="BF162" s="30">
        <f t="shared" si="28"/>
        <v>-8.973709701100729</v>
      </c>
      <c r="BG162" s="30">
        <f t="shared" si="27"/>
        <v>10.199996885220083</v>
      </c>
      <c r="BH162" s="32">
        <f t="shared" si="22"/>
        <v>-1.1521831436164067</v>
      </c>
      <c r="BI162" s="32">
        <f t="shared" si="23"/>
        <v>536.25775777382773</v>
      </c>
      <c r="BJ162" s="32">
        <f t="shared" si="24"/>
        <v>281.31581545442839</v>
      </c>
      <c r="BK162" s="32">
        <f t="shared" si="25"/>
        <v>-30.744363731277851</v>
      </c>
      <c r="BL162" s="32">
        <f t="shared" si="26"/>
        <v>-51.986754966887418</v>
      </c>
    </row>
    <row r="163" spans="1:64" x14ac:dyDescent="0.2">
      <c r="A163" s="4" t="s">
        <v>162</v>
      </c>
      <c r="B163" s="11">
        <v>8</v>
      </c>
      <c r="C163" s="11">
        <v>20</v>
      </c>
      <c r="D163" s="11">
        <v>1.9</v>
      </c>
      <c r="E163" s="11">
        <v>73</v>
      </c>
      <c r="F163" s="11">
        <v>3</v>
      </c>
      <c r="G163" s="11">
        <v>1</v>
      </c>
      <c r="H163" s="11">
        <v>7.5</v>
      </c>
      <c r="I163" s="11">
        <v>2</v>
      </c>
      <c r="J163" s="11"/>
      <c r="K163" s="11"/>
      <c r="L163" s="11"/>
      <c r="M163" s="11"/>
      <c r="N163" s="14">
        <v>7.226</v>
      </c>
      <c r="O163" s="14">
        <v>7.18</v>
      </c>
      <c r="P163" s="14">
        <v>7.04</v>
      </c>
      <c r="Q163" s="14">
        <v>7.0049999999999999</v>
      </c>
      <c r="R163" s="14">
        <v>6.8140000000000001</v>
      </c>
      <c r="S163" s="14">
        <v>6.734</v>
      </c>
      <c r="T163" s="14">
        <v>6.8330000000000002</v>
      </c>
      <c r="U163" s="14">
        <v>6.8639999999999999</v>
      </c>
      <c r="V163" s="14">
        <v>6.91</v>
      </c>
      <c r="W163" s="14">
        <v>6.7350000000000003</v>
      </c>
      <c r="X163" s="7">
        <v>3.8668325252950568</v>
      </c>
      <c r="Y163" s="7">
        <v>7.424869276044193</v>
      </c>
      <c r="Z163" s="7">
        <v>6.1378712979656758</v>
      </c>
      <c r="AA163" s="7">
        <v>5.2148779955879725</v>
      </c>
      <c r="AB163" s="7">
        <v>26.446366852583331</v>
      </c>
      <c r="AC163" s="7">
        <v>76.607661025833323</v>
      </c>
      <c r="AD163" s="7">
        <v>42.781125627500003</v>
      </c>
      <c r="AE163" s="7">
        <v>76.651688425833328</v>
      </c>
      <c r="AF163" s="7">
        <v>3.5393754048172785</v>
      </c>
      <c r="AG163" s="7">
        <v>6.7097377992131779</v>
      </c>
      <c r="AH163" s="7">
        <v>6.88383894878893</v>
      </c>
      <c r="AI163" s="7">
        <v>4.8573855674259976</v>
      </c>
      <c r="AJ163" s="7">
        <v>20.610514144833335</v>
      </c>
      <c r="AK163" s="7">
        <v>60.361843604166651</v>
      </c>
      <c r="AL163" s="7">
        <v>45.902382849999995</v>
      </c>
      <c r="AM163" s="7">
        <v>60.12082559249999</v>
      </c>
      <c r="AN163" s="34">
        <f t="shared" si="20"/>
        <v>0.22143300450723344</v>
      </c>
      <c r="AO163" s="34">
        <f t="shared" si="21"/>
        <v>0.19439625010038364</v>
      </c>
      <c r="AP163" s="23">
        <v>142.6177439469655</v>
      </c>
      <c r="AQ163" s="23">
        <v>127.34667464036249</v>
      </c>
      <c r="AR163" s="23">
        <v>0.14390071093533952</v>
      </c>
      <c r="AS163" s="23">
        <v>0.36996776975435652</v>
      </c>
      <c r="AT163" s="23">
        <v>0.56814450610119749</v>
      </c>
      <c r="AU163" s="23">
        <v>0.72371181753327996</v>
      </c>
      <c r="AV163" s="23">
        <v>0.40673488771623301</v>
      </c>
      <c r="AW163" s="23">
        <v>0.31509449709808801</v>
      </c>
      <c r="AX163" s="23">
        <v>113.5</v>
      </c>
      <c r="AY163" s="23">
        <v>73</v>
      </c>
      <c r="AZ163" s="30">
        <f t="shared" si="28"/>
        <v>-8.4683553874056621</v>
      </c>
      <c r="BA163" s="30">
        <f t="shared" si="28"/>
        <v>-9.6315699340099545</v>
      </c>
      <c r="BB163" s="30">
        <f t="shared" si="28"/>
        <v>12.153523829515557</v>
      </c>
      <c r="BC163" s="30">
        <f t="shared" si="28"/>
        <v>-6.8552404958357611</v>
      </c>
      <c r="BD163" s="30">
        <f t="shared" si="28"/>
        <v>-22.066746408987136</v>
      </c>
      <c r="BE163" s="30">
        <f t="shared" si="28"/>
        <v>-21.206517995880755</v>
      </c>
      <c r="BF163" s="30">
        <f t="shared" si="28"/>
        <v>7.2958744696834863</v>
      </c>
      <c r="BG163" s="30">
        <f t="shared" si="27"/>
        <v>-21.566208354729561</v>
      </c>
      <c r="BH163" s="32">
        <f t="shared" si="22"/>
        <v>-10.707692383832534</v>
      </c>
      <c r="BI163" s="32">
        <f t="shared" si="23"/>
        <v>157.09933422121742</v>
      </c>
      <c r="BJ163" s="32">
        <f t="shared" si="24"/>
        <v>27.381644944459417</v>
      </c>
      <c r="BK163" s="32">
        <f t="shared" si="25"/>
        <v>-22.53074260059044</v>
      </c>
      <c r="BL163" s="32">
        <f t="shared" si="26"/>
        <v>-35.682819383259911</v>
      </c>
    </row>
    <row r="164" spans="1:64" x14ac:dyDescent="0.2">
      <c r="A164" s="4" t="s">
        <v>163</v>
      </c>
      <c r="B164" s="11">
        <v>8</v>
      </c>
      <c r="C164" s="11">
        <v>21</v>
      </c>
      <c r="D164" s="11">
        <v>1.85</v>
      </c>
      <c r="E164" s="11">
        <v>73.3</v>
      </c>
      <c r="F164" s="11">
        <v>8</v>
      </c>
      <c r="G164" s="11">
        <v>2</v>
      </c>
      <c r="H164" s="11">
        <v>7.5</v>
      </c>
      <c r="I164" s="11">
        <v>2</v>
      </c>
      <c r="J164" s="11"/>
      <c r="K164" s="11"/>
      <c r="L164" s="11"/>
      <c r="M164" s="11"/>
      <c r="N164" s="14">
        <v>7.1</v>
      </c>
      <c r="O164" s="14">
        <v>6.976</v>
      </c>
      <c r="P164" s="14">
        <v>7.0039999999999996</v>
      </c>
      <c r="Q164" s="14">
        <v>7.06</v>
      </c>
      <c r="R164" s="14">
        <v>7.14</v>
      </c>
      <c r="S164" s="14">
        <v>7.1130000000000004</v>
      </c>
      <c r="T164" s="14">
        <v>7.0720000000000001</v>
      </c>
      <c r="U164" s="14">
        <v>7.056</v>
      </c>
      <c r="V164" s="14">
        <v>7.0389999999999997</v>
      </c>
      <c r="W164" s="14">
        <v>6.9219999999999997</v>
      </c>
      <c r="X164" s="7">
        <v>5.3061952111915627</v>
      </c>
      <c r="Y164" s="7">
        <v>8.621912877172349</v>
      </c>
      <c r="Z164" s="7">
        <v>7.3370721104692276</v>
      </c>
      <c r="AA164" s="7">
        <v>5.9953736596659573</v>
      </c>
      <c r="AB164" s="7">
        <v>54.304700268207213</v>
      </c>
      <c r="AC164" s="7">
        <v>59.68138099381224</v>
      </c>
      <c r="AD164" s="7">
        <v>58.219652089771408</v>
      </c>
      <c r="AE164" s="7">
        <v>65.761161069974136</v>
      </c>
      <c r="AF164" s="7">
        <v>4.6644920769659741</v>
      </c>
      <c r="AG164" s="7">
        <v>8.0502461981419433</v>
      </c>
      <c r="AH164" s="7">
        <v>8.1560524396801117</v>
      </c>
      <c r="AI164" s="7">
        <v>5.8043973596878651</v>
      </c>
      <c r="AJ164" s="7">
        <v>52.403026521640896</v>
      </c>
      <c r="AK164" s="7">
        <v>64.819316608856667</v>
      </c>
      <c r="AL164" s="7">
        <v>56.834948643812908</v>
      </c>
      <c r="AM164" s="7">
        <v>64.157302394257187</v>
      </c>
      <c r="AN164" s="34">
        <f t="shared" si="20"/>
        <v>0.4380089054444033</v>
      </c>
      <c r="AO164" s="34">
        <f t="shared" si="21"/>
        <v>0.43311060065451906</v>
      </c>
      <c r="AP164" s="23">
        <v>150.20427498719698</v>
      </c>
      <c r="AQ164" s="23">
        <v>106.74717594993385</v>
      </c>
      <c r="AR164" s="23">
        <v>0.63289674356573999</v>
      </c>
      <c r="AS164" s="23">
        <v>0.46574061512267806</v>
      </c>
      <c r="AT164" s="23">
        <v>1.1383208350531899</v>
      </c>
      <c r="AU164" s="23">
        <v>0.78374484255335652</v>
      </c>
      <c r="AV164" s="23">
        <v>0.37898467609998798</v>
      </c>
      <c r="AW164" s="23">
        <v>0.2511001478125845</v>
      </c>
      <c r="AX164" s="23">
        <v>68.5</v>
      </c>
      <c r="AY164" s="23">
        <v>65.5</v>
      </c>
      <c r="AZ164" s="30">
        <f t="shared" si="28"/>
        <v>-12.093470154888767</v>
      </c>
      <c r="BA164" s="30">
        <f t="shared" si="28"/>
        <v>-6.6303926654602208</v>
      </c>
      <c r="BB164" s="30">
        <f t="shared" si="28"/>
        <v>11.162222707914859</v>
      </c>
      <c r="BC164" s="30">
        <f t="shared" si="28"/>
        <v>-3.1853944527743208</v>
      </c>
      <c r="BD164" s="30">
        <f t="shared" si="28"/>
        <v>-3.5018584711343217</v>
      </c>
      <c r="BE164" s="30">
        <f t="shared" si="28"/>
        <v>8.6089422353968779</v>
      </c>
      <c r="BF164" s="30">
        <f t="shared" si="28"/>
        <v>-2.378412436789155</v>
      </c>
      <c r="BG164" s="30">
        <f t="shared" si="27"/>
        <v>-2.4389147782995195</v>
      </c>
      <c r="BH164" s="32">
        <f t="shared" si="22"/>
        <v>-28.931998800278691</v>
      </c>
      <c r="BI164" s="32">
        <f t="shared" si="23"/>
        <v>-26.411279587457564</v>
      </c>
      <c r="BJ164" s="32">
        <f t="shared" si="24"/>
        <v>-31.149038265935392</v>
      </c>
      <c r="BK164" s="32">
        <f t="shared" si="25"/>
        <v>-33.743983952972165</v>
      </c>
      <c r="BL164" s="32">
        <f t="shared" si="26"/>
        <v>-4.3795620437956204</v>
      </c>
    </row>
    <row r="165" spans="1:64" x14ac:dyDescent="0.2">
      <c r="A165" s="4" t="s">
        <v>164</v>
      </c>
      <c r="B165" s="11">
        <v>8</v>
      </c>
      <c r="C165" s="11">
        <v>21</v>
      </c>
      <c r="D165" s="11">
        <v>1.85</v>
      </c>
      <c r="E165" s="11">
        <v>73.3</v>
      </c>
      <c r="F165" s="11">
        <v>8</v>
      </c>
      <c r="G165" s="11">
        <v>2</v>
      </c>
      <c r="H165" s="11">
        <v>7.5</v>
      </c>
      <c r="I165" s="11">
        <v>2</v>
      </c>
      <c r="J165" s="11"/>
      <c r="K165" s="11"/>
      <c r="L165" s="11"/>
      <c r="M165" s="11"/>
      <c r="N165" s="14">
        <v>7.1</v>
      </c>
      <c r="O165" s="14">
        <v>6.976</v>
      </c>
      <c r="P165" s="14">
        <v>7.0039999999999996</v>
      </c>
      <c r="Q165" s="14">
        <v>7.06</v>
      </c>
      <c r="R165" s="14">
        <v>7.14</v>
      </c>
      <c r="S165" s="14">
        <v>7.1130000000000004</v>
      </c>
      <c r="T165" s="14">
        <v>7.0720000000000001</v>
      </c>
      <c r="U165" s="14">
        <v>7.056</v>
      </c>
      <c r="V165" s="14">
        <v>7.0389999999999997</v>
      </c>
      <c r="W165" s="14">
        <v>6.9219999999999997</v>
      </c>
      <c r="X165" s="7">
        <v>4.9238262735424252</v>
      </c>
      <c r="Y165" s="7">
        <v>7.8925196763492167</v>
      </c>
      <c r="Z165" s="7">
        <v>6.534077411627095</v>
      </c>
      <c r="AA165" s="7">
        <v>7.7392525097599858</v>
      </c>
      <c r="AB165" s="7">
        <v>52.128475675833336</v>
      </c>
      <c r="AC165" s="7">
        <v>69.026376956666667</v>
      </c>
      <c r="AD165" s="7">
        <v>50.46087275666666</v>
      </c>
      <c r="AE165" s="7">
        <v>46.789936666666677</v>
      </c>
      <c r="AF165" s="7">
        <v>4.4558590201129382</v>
      </c>
      <c r="AG165" s="7">
        <v>9.129305259036542</v>
      </c>
      <c r="AH165" s="7">
        <v>7.7894318639415472</v>
      </c>
      <c r="AI165" s="7">
        <v>6.371132948609171</v>
      </c>
      <c r="AJ165" s="7">
        <v>61.649019779166665</v>
      </c>
      <c r="AK165" s="7">
        <v>48.566647820499995</v>
      </c>
      <c r="AL165" s="7">
        <v>47.311731763333327</v>
      </c>
      <c r="AM165" s="7">
        <v>50.240911138333331</v>
      </c>
      <c r="AN165" s="34">
        <f t="shared" si="20"/>
        <v>0.53602099545431836</v>
      </c>
      <c r="AO165" s="34">
        <f t="shared" si="21"/>
        <v>0.63195642829799137</v>
      </c>
      <c r="AP165" s="23">
        <v>150.5982852680585</v>
      </c>
      <c r="AQ165" s="23">
        <v>120.15167225284901</v>
      </c>
      <c r="AR165" s="23">
        <v>0.699955690173937</v>
      </c>
      <c r="AS165" s="23">
        <v>0.52780264813445854</v>
      </c>
      <c r="AT165" s="23">
        <v>1.159055259789995</v>
      </c>
      <c r="AU165" s="23">
        <v>0.91849978780639407</v>
      </c>
      <c r="AV165" s="23">
        <v>0.33204788031410548</v>
      </c>
      <c r="AW165" s="23">
        <v>0.28386367186948003</v>
      </c>
      <c r="AX165" s="23">
        <v>64</v>
      </c>
      <c r="AY165" s="23">
        <v>67</v>
      </c>
      <c r="AZ165" s="30">
        <f t="shared" si="28"/>
        <v>-9.5041381931781679</v>
      </c>
      <c r="BA165" s="30">
        <f t="shared" si="28"/>
        <v>15.670351591184323</v>
      </c>
      <c r="BB165" s="30">
        <f t="shared" si="28"/>
        <v>19.212420870322195</v>
      </c>
      <c r="BC165" s="30">
        <f t="shared" si="28"/>
        <v>-17.677670542800826</v>
      </c>
      <c r="BD165" s="30">
        <f t="shared" si="28"/>
        <v>18.263615001017641</v>
      </c>
      <c r="BE165" s="30">
        <f t="shared" si="28"/>
        <v>-29.640450561400417</v>
      </c>
      <c r="BF165" s="30">
        <f t="shared" si="28"/>
        <v>-6.2407580790748076</v>
      </c>
      <c r="BG165" s="30">
        <f t="shared" si="27"/>
        <v>7.3754630108852899</v>
      </c>
      <c r="BH165" s="32">
        <f t="shared" si="22"/>
        <v>-20.217104704091302</v>
      </c>
      <c r="BI165" s="32">
        <f t="shared" si="23"/>
        <v>-24.594848567728466</v>
      </c>
      <c r="BJ165" s="32">
        <f t="shared" si="24"/>
        <v>-20.754443755096396</v>
      </c>
      <c r="BK165" s="32">
        <f t="shared" si="25"/>
        <v>-14.511223019717793</v>
      </c>
      <c r="BL165" s="32">
        <f t="shared" si="26"/>
        <v>4.6875</v>
      </c>
    </row>
    <row r="166" spans="1:64" x14ac:dyDescent="0.2">
      <c r="A166" s="4" t="s">
        <v>165</v>
      </c>
      <c r="B166" s="11">
        <v>8</v>
      </c>
      <c r="C166" s="11">
        <v>28</v>
      </c>
      <c r="D166" s="11">
        <v>1.77</v>
      </c>
      <c r="E166" s="11">
        <v>78</v>
      </c>
      <c r="F166" s="11">
        <v>8</v>
      </c>
      <c r="G166" s="11">
        <v>1</v>
      </c>
      <c r="H166" s="11">
        <v>7.5</v>
      </c>
      <c r="I166" s="11">
        <v>1</v>
      </c>
      <c r="J166" s="11">
        <v>14</v>
      </c>
      <c r="K166" s="11">
        <v>0</v>
      </c>
      <c r="L166" s="11"/>
      <c r="M166" s="11">
        <v>3</v>
      </c>
      <c r="N166" s="14">
        <v>7.3570000000000002</v>
      </c>
      <c r="O166" s="14">
        <v>7.3280000000000003</v>
      </c>
      <c r="P166" s="14">
        <v>7.13</v>
      </c>
      <c r="Q166" s="14">
        <v>6.9560000000000004</v>
      </c>
      <c r="R166" s="14">
        <v>6.6980000000000004</v>
      </c>
      <c r="S166" s="14">
        <v>6.6139999999999999</v>
      </c>
      <c r="T166" s="14">
        <v>6.4260000000000002</v>
      </c>
      <c r="U166" s="14">
        <v>6.4530000000000003</v>
      </c>
      <c r="V166" s="14">
        <v>6.3049999999999997</v>
      </c>
      <c r="W166" s="14">
        <v>6.2919999999999998</v>
      </c>
      <c r="X166" s="7">
        <v>3.2968567282940011</v>
      </c>
      <c r="Y166" s="7">
        <v>7.2243174983405272</v>
      </c>
      <c r="Z166" s="7">
        <v>5.0694794817552644</v>
      </c>
      <c r="AA166" s="7">
        <v>3.9642140892754893</v>
      </c>
      <c r="AB166" s="7">
        <v>37.573979201611024</v>
      </c>
      <c r="AC166" s="7">
        <v>58.387728533930684</v>
      </c>
      <c r="AD166" s="7">
        <v>34.105720579884306</v>
      </c>
      <c r="AE166" s="7">
        <v>64.069090220224666</v>
      </c>
      <c r="AF166" s="7">
        <v>3.2047660324492471</v>
      </c>
      <c r="AG166" s="7">
        <v>6.6316753014108194</v>
      </c>
      <c r="AH166" s="7">
        <v>5.2266338471198841</v>
      </c>
      <c r="AI166" s="7">
        <v>4.0561557303301399</v>
      </c>
      <c r="AJ166" s="7">
        <v>40.264918171243536</v>
      </c>
      <c r="AK166" s="7">
        <v>68.48087034235472</v>
      </c>
      <c r="AL166" s="7">
        <v>35.263670736133143</v>
      </c>
      <c r="AM166" s="7">
        <v>43.855164254624754</v>
      </c>
      <c r="AN166" s="34">
        <f t="shared" si="20"/>
        <v>0.38272525198051432</v>
      </c>
      <c r="AO166" s="34">
        <f t="shared" si="21"/>
        <v>0.5089169750280953</v>
      </c>
      <c r="AP166" s="23">
        <v>155.13682418628798</v>
      </c>
      <c r="AQ166" s="23">
        <v>132.17666956883599</v>
      </c>
      <c r="AR166" s="23">
        <v>0.61129646747433841</v>
      </c>
      <c r="AS166" s="23">
        <v>0.61581841571151652</v>
      </c>
      <c r="AT166" s="23">
        <v>1.1481438899328</v>
      </c>
      <c r="AU166" s="23">
        <v>0.96669316670794658</v>
      </c>
      <c r="AV166" s="23">
        <v>0.33289185350987699</v>
      </c>
      <c r="AW166" s="23">
        <v>0.32044693590729101</v>
      </c>
      <c r="AX166" s="23">
        <v>68</v>
      </c>
      <c r="AY166" s="23">
        <v>64</v>
      </c>
      <c r="AZ166" s="30">
        <f t="shared" si="28"/>
        <v>-2.7932877717864164</v>
      </c>
      <c r="BA166" s="30">
        <f t="shared" si="28"/>
        <v>-8.2034350935689293</v>
      </c>
      <c r="BB166" s="30">
        <f t="shared" si="28"/>
        <v>3.1000098911576286</v>
      </c>
      <c r="BC166" s="30">
        <f t="shared" si="28"/>
        <v>2.3192905071243017</v>
      </c>
      <c r="BD166" s="30">
        <f t="shared" si="28"/>
        <v>7.1617087857363133</v>
      </c>
      <c r="BE166" s="30">
        <f t="shared" si="28"/>
        <v>17.286409425156247</v>
      </c>
      <c r="BF166" s="30">
        <f t="shared" si="28"/>
        <v>3.3951786872135501</v>
      </c>
      <c r="BG166" s="30">
        <f t="shared" si="27"/>
        <v>-31.55019978607249</v>
      </c>
      <c r="BH166" s="32">
        <f t="shared" si="22"/>
        <v>-14.799938530314044</v>
      </c>
      <c r="BI166" s="32">
        <f t="shared" si="23"/>
        <v>0.73973079803016117</v>
      </c>
      <c r="BJ166" s="32">
        <f t="shared" si="24"/>
        <v>-15.8038312807181</v>
      </c>
      <c r="BK166" s="32">
        <f t="shared" si="25"/>
        <v>-3.7384266005226041</v>
      </c>
      <c r="BL166" s="32">
        <f t="shared" si="26"/>
        <v>-5.8823529411764701</v>
      </c>
    </row>
    <row r="167" spans="1:64" x14ac:dyDescent="0.2">
      <c r="A167" s="4" t="s">
        <v>166</v>
      </c>
      <c r="B167" s="11">
        <v>8</v>
      </c>
      <c r="C167" s="11">
        <v>28</v>
      </c>
      <c r="D167" s="11">
        <v>1.77</v>
      </c>
      <c r="E167" s="11">
        <v>78</v>
      </c>
      <c r="F167" s="11">
        <v>8</v>
      </c>
      <c r="G167" s="11">
        <v>1</v>
      </c>
      <c r="H167" s="11">
        <v>7.5</v>
      </c>
      <c r="I167" s="11">
        <v>2</v>
      </c>
      <c r="J167" s="11"/>
      <c r="K167" s="11"/>
      <c r="L167" s="11"/>
      <c r="M167" s="11"/>
      <c r="N167" s="14">
        <v>7.3570000000000002</v>
      </c>
      <c r="O167" s="14">
        <v>7.3280000000000003</v>
      </c>
      <c r="P167" s="14">
        <v>7.13</v>
      </c>
      <c r="Q167" s="14">
        <v>6.9560000000000004</v>
      </c>
      <c r="R167" s="14">
        <v>6.6980000000000004</v>
      </c>
      <c r="S167" s="14">
        <v>6.6139999999999999</v>
      </c>
      <c r="T167" s="14">
        <v>6.4260000000000002</v>
      </c>
      <c r="U167" s="14">
        <v>6.4530000000000003</v>
      </c>
      <c r="V167" s="14">
        <v>6.3049999999999997</v>
      </c>
      <c r="W167" s="14">
        <v>6.2919999999999998</v>
      </c>
      <c r="X167" s="7">
        <v>4.3863627624143424</v>
      </c>
      <c r="Y167" s="7">
        <v>5.784845141309348</v>
      </c>
      <c r="Z167" s="7">
        <v>4.8992698046656855</v>
      </c>
      <c r="AA167" s="7">
        <v>3.4723382694837932</v>
      </c>
      <c r="AB167" s="7">
        <v>34.859100584583331</v>
      </c>
      <c r="AC167" s="7">
        <v>78.544339744166649</v>
      </c>
      <c r="AD167" s="7">
        <v>45.798820474999999</v>
      </c>
      <c r="AE167" s="7">
        <v>43.763116837499993</v>
      </c>
      <c r="AF167" s="7">
        <v>3.2361297869014667</v>
      </c>
      <c r="AG167" s="7">
        <v>5.8857753106694268</v>
      </c>
      <c r="AH167" s="7">
        <v>4.1347931329584657</v>
      </c>
      <c r="AI167" s="7">
        <v>2.8796927049544094</v>
      </c>
      <c r="AJ167" s="7">
        <v>28.670334807500002</v>
      </c>
      <c r="AK167" s="7">
        <v>54.927180525000004</v>
      </c>
      <c r="AL167" s="7">
        <v>41.272130411666666</v>
      </c>
      <c r="AM167" s="7">
        <v>47.890407632500001</v>
      </c>
      <c r="AN167" s="34">
        <f t="shared" si="20"/>
        <v>0.389217804243702</v>
      </c>
      <c r="AO167" s="34">
        <f t="shared" si="21"/>
        <v>0.32155135370079024</v>
      </c>
      <c r="AP167" s="23">
        <v>152.96198083376152</v>
      </c>
      <c r="AQ167" s="23">
        <v>115.02000631629349</v>
      </c>
      <c r="AR167" s="23">
        <v>0.62831107612097803</v>
      </c>
      <c r="AS167" s="23">
        <v>0.54010486820699555</v>
      </c>
      <c r="AT167" s="23">
        <v>1.12750930548817</v>
      </c>
      <c r="AU167" s="23">
        <v>0.84078354797959154</v>
      </c>
      <c r="AV167" s="23">
        <v>0.28318374427984599</v>
      </c>
      <c r="AW167" s="23">
        <v>0.20365605073339199</v>
      </c>
      <c r="AX167" s="23">
        <v>66.5</v>
      </c>
      <c r="AY167" s="23">
        <v>62.5</v>
      </c>
      <c r="AZ167" s="30">
        <f t="shared" si="28"/>
        <v>-26.222933163871843</v>
      </c>
      <c r="BA167" s="30">
        <f t="shared" si="28"/>
        <v>1.7447341613233605</v>
      </c>
      <c r="BB167" s="30">
        <f t="shared" si="28"/>
        <v>-15.603890011919558</v>
      </c>
      <c r="BC167" s="30">
        <f t="shared" si="28"/>
        <v>-17.067621831023047</v>
      </c>
      <c r="BD167" s="30">
        <f t="shared" si="28"/>
        <v>-17.753658795833509</v>
      </c>
      <c r="BE167" s="30">
        <f t="shared" si="28"/>
        <v>-30.068569289769414</v>
      </c>
      <c r="BF167" s="30">
        <f t="shared" si="28"/>
        <v>-9.88385730546117</v>
      </c>
      <c r="BG167" s="30">
        <f t="shared" si="27"/>
        <v>9.4309799969809074</v>
      </c>
      <c r="BH167" s="32">
        <f t="shared" si="22"/>
        <v>-24.804839941699772</v>
      </c>
      <c r="BI167" s="32">
        <f t="shared" si="23"/>
        <v>-14.038620560144132</v>
      </c>
      <c r="BJ167" s="32">
        <f t="shared" si="24"/>
        <v>-25.430012516343425</v>
      </c>
      <c r="BK167" s="32">
        <f t="shared" si="25"/>
        <v>-28.08342468551573</v>
      </c>
      <c r="BL167" s="32">
        <f t="shared" si="26"/>
        <v>-6.0150375939849621</v>
      </c>
    </row>
    <row r="168" spans="1:64" x14ac:dyDescent="0.2">
      <c r="A168" s="4" t="s">
        <v>167</v>
      </c>
      <c r="B168" s="11">
        <v>8</v>
      </c>
      <c r="C168" s="11">
        <v>26</v>
      </c>
      <c r="D168" s="11">
        <v>1.9</v>
      </c>
      <c r="E168" s="11">
        <v>88</v>
      </c>
      <c r="F168" s="11">
        <v>3</v>
      </c>
      <c r="G168" s="11">
        <v>2</v>
      </c>
      <c r="H168" s="11">
        <v>7.5</v>
      </c>
      <c r="I168" s="11">
        <v>1</v>
      </c>
      <c r="J168" s="11">
        <v>60</v>
      </c>
      <c r="K168" s="11">
        <v>0</v>
      </c>
      <c r="L168" s="11"/>
      <c r="M168" s="11">
        <v>0</v>
      </c>
      <c r="N168" s="14">
        <v>6.6289999999999996</v>
      </c>
      <c r="O168" s="14">
        <v>6.75</v>
      </c>
      <c r="P168" s="14">
        <v>6.7140000000000004</v>
      </c>
      <c r="Q168" s="14">
        <v>6.734</v>
      </c>
      <c r="R168" s="14">
        <v>6.6230000000000002</v>
      </c>
      <c r="S168" s="14">
        <v>6.7249999999999996</v>
      </c>
      <c r="T168" s="14">
        <v>6.6189999999999998</v>
      </c>
      <c r="U168" s="14">
        <v>6.6870000000000003</v>
      </c>
      <c r="V168" s="14">
        <v>6.617</v>
      </c>
      <c r="W168" s="14">
        <v>6.6669999999999998</v>
      </c>
      <c r="X168" s="7">
        <v>3.6415181216023425</v>
      </c>
      <c r="Y168" s="7">
        <v>4.9608525737553339</v>
      </c>
      <c r="Z168" s="7">
        <v>4.8595890399326533</v>
      </c>
      <c r="AA168" s="7">
        <v>3.6956587682357398</v>
      </c>
      <c r="AB168" s="7">
        <v>25.804163699014325</v>
      </c>
      <c r="AC168" s="7">
        <v>70.901136490979724</v>
      </c>
      <c r="AD168" s="7">
        <v>33.594268746793347</v>
      </c>
      <c r="AE168" s="7">
        <v>55.901175031923728</v>
      </c>
      <c r="AF168" s="7">
        <v>3.4155652612738345</v>
      </c>
      <c r="AG168" s="7">
        <v>5.7849542473787743</v>
      </c>
      <c r="AH168" s="7">
        <v>6.3160974387691997</v>
      </c>
      <c r="AI168" s="7">
        <v>4.5627276723180659</v>
      </c>
      <c r="AJ168" s="7">
        <v>26.633033883617159</v>
      </c>
      <c r="AK168" s="7">
        <v>69.807106844599019</v>
      </c>
      <c r="AL168" s="7">
        <v>38.933259181668248</v>
      </c>
      <c r="AM168" s="7">
        <v>53.521463947444033</v>
      </c>
      <c r="AN168" s="34">
        <f t="shared" si="20"/>
        <v>0.2883293563280907</v>
      </c>
      <c r="AO168" s="34">
        <f t="shared" si="21"/>
        <v>0.28806569293841638</v>
      </c>
      <c r="AP168" s="23">
        <v>133.65307593384449</v>
      </c>
      <c r="AQ168" s="23">
        <v>112.367160193958</v>
      </c>
      <c r="AR168" s="23">
        <v>0.25254213207528448</v>
      </c>
      <c r="AS168" s="23">
        <v>0.28881351737826499</v>
      </c>
      <c r="AT168" s="23">
        <v>0.63964860072573804</v>
      </c>
      <c r="AU168" s="23">
        <v>0.61494935171578047</v>
      </c>
      <c r="AV168" s="23">
        <v>0.48646142441558599</v>
      </c>
      <c r="AW168" s="23">
        <v>0.34137796429837552</v>
      </c>
      <c r="AX168" s="23">
        <v>108.5</v>
      </c>
      <c r="AY168" s="23">
        <v>78.5</v>
      </c>
      <c r="AZ168" s="30">
        <f t="shared" si="28"/>
        <v>-6.204908304261961</v>
      </c>
      <c r="BA168" s="30">
        <f t="shared" si="28"/>
        <v>16.612097645941546</v>
      </c>
      <c r="BB168" s="30">
        <f t="shared" si="28"/>
        <v>29.971843027630406</v>
      </c>
      <c r="BC168" s="30">
        <f t="shared" si="28"/>
        <v>23.461822599391493</v>
      </c>
      <c r="BD168" s="30">
        <f t="shared" si="28"/>
        <v>3.2121567444346044</v>
      </c>
      <c r="BE168" s="30">
        <f t="shared" si="28"/>
        <v>-1.5430354159695177</v>
      </c>
      <c r="BF168" s="30">
        <f t="shared" si="28"/>
        <v>15.892563327143474</v>
      </c>
      <c r="BG168" s="30">
        <f t="shared" si="27"/>
        <v>-4.2569965356196944</v>
      </c>
      <c r="BH168" s="32">
        <f t="shared" si="22"/>
        <v>-15.926244563516503</v>
      </c>
      <c r="BI168" s="32">
        <f t="shared" si="23"/>
        <v>14.362508546561164</v>
      </c>
      <c r="BJ168" s="32">
        <f t="shared" si="24"/>
        <v>-3.861377791170665</v>
      </c>
      <c r="BK168" s="32">
        <f t="shared" si="25"/>
        <v>-29.824247686547302</v>
      </c>
      <c r="BL168" s="32">
        <f t="shared" si="26"/>
        <v>-27.649769585253459</v>
      </c>
    </row>
    <row r="169" spans="1:64" x14ac:dyDescent="0.2">
      <c r="A169" s="4" t="s">
        <v>168</v>
      </c>
      <c r="B169" s="11">
        <v>8</v>
      </c>
      <c r="C169" s="11">
        <v>26</v>
      </c>
      <c r="D169" s="11">
        <v>1.9</v>
      </c>
      <c r="E169" s="11">
        <v>88</v>
      </c>
      <c r="F169" s="11">
        <v>3</v>
      </c>
      <c r="G169" s="11">
        <v>2</v>
      </c>
      <c r="H169" s="11">
        <v>7.5</v>
      </c>
      <c r="I169" s="11">
        <v>2</v>
      </c>
      <c r="J169" s="11"/>
      <c r="K169" s="11"/>
      <c r="L169" s="11"/>
      <c r="M169" s="11"/>
      <c r="N169" s="14">
        <v>6.6289999999999996</v>
      </c>
      <c r="O169" s="14">
        <v>6.75</v>
      </c>
      <c r="P169" s="14">
        <v>6.7140000000000004</v>
      </c>
      <c r="Q169" s="14">
        <v>6.734</v>
      </c>
      <c r="R169" s="14">
        <v>6.6230000000000002</v>
      </c>
      <c r="S169" s="14">
        <v>6.7249999999999996</v>
      </c>
      <c r="T169" s="14">
        <v>6.6189999999999998</v>
      </c>
      <c r="U169" s="14">
        <v>6.6870000000000003</v>
      </c>
      <c r="V169" s="14">
        <v>6.617</v>
      </c>
      <c r="W169" s="14">
        <v>6.6669999999999998</v>
      </c>
      <c r="X169" s="7">
        <v>4.226068135599796</v>
      </c>
      <c r="Y169" s="7">
        <v>4.3127340400608265</v>
      </c>
      <c r="Z169" s="7">
        <v>6.224509387510917</v>
      </c>
      <c r="AA169" s="7">
        <v>4.4192359014202793</v>
      </c>
      <c r="AB169" s="7">
        <v>21.688031380416664</v>
      </c>
      <c r="AC169" s="7">
        <v>41.038381417500005</v>
      </c>
      <c r="AD169" s="7">
        <v>42.980065395833336</v>
      </c>
      <c r="AE169" s="7">
        <v>36.806091127750001</v>
      </c>
      <c r="AF169" s="7">
        <v>3.7020867653785197</v>
      </c>
      <c r="AG169" s="7">
        <v>5.9630989053258148</v>
      </c>
      <c r="AH169" s="7">
        <v>8.2120208170927604</v>
      </c>
      <c r="AI169" s="7">
        <v>4.3855182376475241</v>
      </c>
      <c r="AJ169" s="7">
        <v>30.395877218583337</v>
      </c>
      <c r="AK169" s="7">
        <v>43.107053117500001</v>
      </c>
      <c r="AL169" s="7">
        <v>45.851229046666674</v>
      </c>
      <c r="AM169" s="7">
        <v>41.435625802499999</v>
      </c>
      <c r="AN169" s="34">
        <f t="shared" si="20"/>
        <v>0.27182699763217788</v>
      </c>
      <c r="AO169" s="34">
        <f t="shared" si="21"/>
        <v>0.34822972223146298</v>
      </c>
      <c r="AP169" s="23">
        <v>127.31051716932299</v>
      </c>
      <c r="AQ169" s="23">
        <v>111.72505593393049</v>
      </c>
      <c r="AR169" s="23">
        <v>0.2451925370585985</v>
      </c>
      <c r="AS169" s="23">
        <v>0.22155505576627299</v>
      </c>
      <c r="AT169" s="23">
        <v>0.54147298007765543</v>
      </c>
      <c r="AU169" s="23">
        <v>0.52818850326123046</v>
      </c>
      <c r="AV169" s="23">
        <v>0.48325641408401399</v>
      </c>
      <c r="AW169" s="23">
        <v>0.35255230585890401</v>
      </c>
      <c r="AX169" s="23">
        <v>108</v>
      </c>
      <c r="AY169" s="23">
        <v>87</v>
      </c>
      <c r="AZ169" s="30">
        <f t="shared" si="28"/>
        <v>-12.398791344780552</v>
      </c>
      <c r="BA169" s="30">
        <f t="shared" si="28"/>
        <v>38.26725343911334</v>
      </c>
      <c r="BB169" s="30">
        <f t="shared" si="28"/>
        <v>31.930410990618135</v>
      </c>
      <c r="BC169" s="30">
        <f t="shared" si="28"/>
        <v>-0.76297496953984345</v>
      </c>
      <c r="BD169" s="30">
        <f t="shared" si="28"/>
        <v>40.150466796306247</v>
      </c>
      <c r="BE169" s="30">
        <f t="shared" si="28"/>
        <v>5.0408218563850378</v>
      </c>
      <c r="BF169" s="30">
        <f t="shared" si="28"/>
        <v>6.6802216897317264</v>
      </c>
      <c r="BG169" s="30">
        <f t="shared" si="27"/>
        <v>12.578175331581336</v>
      </c>
      <c r="BH169" s="32">
        <f t="shared" si="22"/>
        <v>-12.242084614787824</v>
      </c>
      <c r="BI169" s="32">
        <f t="shared" si="23"/>
        <v>-9.64037550893174</v>
      </c>
      <c r="BJ169" s="32">
        <f t="shared" si="24"/>
        <v>-2.453396070570276</v>
      </c>
      <c r="BK169" s="32">
        <f t="shared" si="25"/>
        <v>-27.046533561867449</v>
      </c>
      <c r="BL169" s="32">
        <f t="shared" si="26"/>
        <v>-19.444444444444446</v>
      </c>
    </row>
    <row r="170" spans="1:64" ht="16" x14ac:dyDescent="0.2">
      <c r="A170" s="4" t="s">
        <v>169</v>
      </c>
      <c r="B170" s="11">
        <v>8</v>
      </c>
      <c r="C170" s="11">
        <v>21</v>
      </c>
      <c r="D170" s="11">
        <v>1.83</v>
      </c>
      <c r="E170" s="11">
        <v>76.8</v>
      </c>
      <c r="F170" s="11">
        <v>3</v>
      </c>
      <c r="G170" s="11">
        <v>2</v>
      </c>
      <c r="H170" s="11">
        <v>7.5</v>
      </c>
      <c r="I170" s="11">
        <v>2</v>
      </c>
      <c r="J170" s="11"/>
      <c r="K170" s="11"/>
      <c r="L170" s="11"/>
      <c r="M170" s="11"/>
      <c r="N170" s="14">
        <v>7.0659999999999998</v>
      </c>
      <c r="O170" s="14">
        <v>6.9509999999999996</v>
      </c>
      <c r="P170" s="14">
        <v>6.7270000000000003</v>
      </c>
      <c r="Q170" s="14">
        <v>6.69</v>
      </c>
      <c r="R170" s="14">
        <v>6.4969999999999999</v>
      </c>
      <c r="S170" s="17">
        <v>6.508</v>
      </c>
      <c r="T170" s="14">
        <v>6.2510000000000003</v>
      </c>
      <c r="U170" s="14">
        <v>6.3239999999999998</v>
      </c>
      <c r="V170" s="14">
        <v>6.3760000000000003</v>
      </c>
      <c r="W170" s="14">
        <v>6.16</v>
      </c>
      <c r="X170" s="7">
        <v>4.9236776545311436</v>
      </c>
      <c r="Y170" s="7">
        <v>9.3775823426350904</v>
      </c>
      <c r="Z170" s="7">
        <v>6.975606645693369</v>
      </c>
      <c r="AA170" s="7">
        <v>5.357508688627127</v>
      </c>
      <c r="AB170" s="7">
        <v>36.484746817166659</v>
      </c>
      <c r="AC170" s="7">
        <v>51.986777990833332</v>
      </c>
      <c r="AD170" s="7">
        <v>39.922576088249997</v>
      </c>
      <c r="AE170" s="7">
        <v>56.32761827166668</v>
      </c>
      <c r="AF170" s="7">
        <v>4.7444364122284259</v>
      </c>
      <c r="AG170" s="7">
        <v>8.6664226812282195</v>
      </c>
      <c r="AH170" s="7">
        <v>7.3760630870551616</v>
      </c>
      <c r="AI170" s="7">
        <v>4.7469019576194702</v>
      </c>
      <c r="AJ170" s="7">
        <v>37.45226037641666</v>
      </c>
      <c r="AK170" s="7">
        <v>72.729285190000013</v>
      </c>
      <c r="AL170" s="7">
        <v>42.652794858500002</v>
      </c>
      <c r="AM170" s="7">
        <v>57.153456177499997</v>
      </c>
      <c r="AN170" s="34">
        <f t="shared" si="20"/>
        <v>0.37906153914594798</v>
      </c>
      <c r="AO170" s="34">
        <f t="shared" si="21"/>
        <v>0.37524964606583283</v>
      </c>
      <c r="AP170" s="23">
        <v>137.08684671753849</v>
      </c>
      <c r="AQ170" s="23">
        <v>100.88381864693096</v>
      </c>
      <c r="AR170" s="23">
        <v>7.8040356105679692E-2</v>
      </c>
      <c r="AS170" s="23">
        <v>0.39550379393250801</v>
      </c>
      <c r="AT170" s="23">
        <v>0.41223085585417352</v>
      </c>
      <c r="AU170" s="23">
        <v>0.64391214423889997</v>
      </c>
      <c r="AV170" s="23">
        <v>0.53308380454606696</v>
      </c>
      <c r="AW170" s="23">
        <v>0.24771985585723549</v>
      </c>
      <c r="AX170" s="23">
        <v>132.5</v>
      </c>
      <c r="AY170" s="23">
        <v>63</v>
      </c>
      <c r="AZ170" s="30">
        <f t="shared" si="28"/>
        <v>-3.6403935204362172</v>
      </c>
      <c r="BA170" s="30">
        <f t="shared" si="28"/>
        <v>-7.5836141493910452</v>
      </c>
      <c r="BB170" s="30">
        <f t="shared" si="28"/>
        <v>5.7408116842286141</v>
      </c>
      <c r="BC170" s="30">
        <f t="shared" si="28"/>
        <v>-11.397214012995397</v>
      </c>
      <c r="BD170" s="30">
        <f t="shared" si="28"/>
        <v>2.651830267860789</v>
      </c>
      <c r="BE170" s="30">
        <f t="shared" si="28"/>
        <v>39.899582164572969</v>
      </c>
      <c r="BF170" s="30">
        <f t="shared" si="28"/>
        <v>6.8387840609653496</v>
      </c>
      <c r="BG170" s="30">
        <f t="shared" si="27"/>
        <v>1.4661331886079796</v>
      </c>
      <c r="BH170" s="32">
        <f t="shared" si="22"/>
        <v>-26.408826913352453</v>
      </c>
      <c r="BI170" s="32">
        <f t="shared" si="23"/>
        <v>406.79393799399077</v>
      </c>
      <c r="BJ170" s="32">
        <f t="shared" si="24"/>
        <v>56.20183086602416</v>
      </c>
      <c r="BK170" s="32">
        <f t="shared" si="25"/>
        <v>-53.530785639197084</v>
      </c>
      <c r="BL170" s="32">
        <f t="shared" si="26"/>
        <v>-52.452830188679243</v>
      </c>
    </row>
    <row r="171" spans="1:64" ht="16" x14ac:dyDescent="0.2">
      <c r="A171" s="4" t="s">
        <v>170</v>
      </c>
      <c r="B171" s="11">
        <v>8</v>
      </c>
      <c r="C171" s="11">
        <v>21</v>
      </c>
      <c r="D171" s="11">
        <v>1.83</v>
      </c>
      <c r="E171" s="11">
        <v>76.8</v>
      </c>
      <c r="F171" s="11">
        <v>3</v>
      </c>
      <c r="G171" s="11">
        <v>2</v>
      </c>
      <c r="H171" s="11">
        <v>7.5</v>
      </c>
      <c r="I171" s="11">
        <v>2</v>
      </c>
      <c r="J171" s="11"/>
      <c r="K171" s="11"/>
      <c r="L171" s="11"/>
      <c r="M171" s="11"/>
      <c r="N171" s="14">
        <v>7.0659999999999998</v>
      </c>
      <c r="O171" s="14">
        <v>6.9509999999999996</v>
      </c>
      <c r="P171" s="14">
        <v>6.7270000000000003</v>
      </c>
      <c r="Q171" s="14">
        <v>6.69</v>
      </c>
      <c r="R171" s="14">
        <v>6.4969999999999999</v>
      </c>
      <c r="S171" s="17">
        <v>6.508</v>
      </c>
      <c r="T171" s="14">
        <v>6.2510000000000003</v>
      </c>
      <c r="U171" s="14">
        <v>6.3239999999999998</v>
      </c>
      <c r="V171" s="14">
        <v>6.3760000000000003</v>
      </c>
      <c r="W171" s="14">
        <v>6.16</v>
      </c>
      <c r="X171" s="7">
        <v>6.2844977782545612</v>
      </c>
      <c r="Y171" s="7">
        <v>6.3244373540521357</v>
      </c>
      <c r="Z171" s="7">
        <v>5.7294407635755569</v>
      </c>
      <c r="AA171" s="7">
        <v>4.8817418518255185</v>
      </c>
      <c r="AB171" s="7">
        <v>42.193471747500006</v>
      </c>
      <c r="AC171" s="7">
        <v>42.746835089999998</v>
      </c>
      <c r="AD171" s="7">
        <v>40.946124112250004</v>
      </c>
      <c r="AE171" s="7">
        <v>61.813203544999993</v>
      </c>
      <c r="AF171" s="7">
        <v>5.8120428898679819</v>
      </c>
      <c r="AG171" s="7">
        <v>6.9945784403395379</v>
      </c>
      <c r="AH171" s="7">
        <v>6.2705041447039038</v>
      </c>
      <c r="AI171" s="7">
        <v>4.6854232787705961</v>
      </c>
      <c r="AJ171" s="7">
        <v>44.848089836666666</v>
      </c>
      <c r="AK171" s="7">
        <v>46.999485432583342</v>
      </c>
      <c r="AL171" s="7">
        <v>55.806039022500002</v>
      </c>
      <c r="AM171" s="7">
        <v>78.231710305833332</v>
      </c>
      <c r="AN171" s="34">
        <f t="shared" si="20"/>
        <v>0.41060478605148915</v>
      </c>
      <c r="AO171" s="34">
        <f t="shared" si="21"/>
        <v>0.33459297892870937</v>
      </c>
      <c r="AP171" s="23">
        <v>121.0254475579035</v>
      </c>
      <c r="AQ171" s="23">
        <v>95.314887432014402</v>
      </c>
      <c r="AR171" s="23">
        <v>5.6707143474096097E-2</v>
      </c>
      <c r="AS171" s="23">
        <v>0.39263807899315051</v>
      </c>
      <c r="AT171" s="23">
        <v>0.23059051450851306</v>
      </c>
      <c r="AU171" s="23">
        <v>0.68218592143592049</v>
      </c>
      <c r="AV171" s="23">
        <v>0.41885935916608796</v>
      </c>
      <c r="AW171" s="23">
        <v>0.28536633690614399</v>
      </c>
      <c r="AX171" s="23">
        <v>201.5</v>
      </c>
      <c r="AY171" s="23">
        <v>64.5</v>
      </c>
      <c r="AZ171" s="30">
        <f t="shared" si="28"/>
        <v>-7.5177827259539214</v>
      </c>
      <c r="BA171" s="30">
        <f t="shared" si="28"/>
        <v>10.5960585704598</v>
      </c>
      <c r="BB171" s="30">
        <f t="shared" si="28"/>
        <v>9.4435635772362367</v>
      </c>
      <c r="BC171" s="30">
        <f t="shared" si="28"/>
        <v>-4.0214861623932334</v>
      </c>
      <c r="BD171" s="30">
        <f t="shared" si="28"/>
        <v>6.2915374801409865</v>
      </c>
      <c r="BE171" s="30">
        <f t="shared" si="28"/>
        <v>9.9484566135240975</v>
      </c>
      <c r="BF171" s="30">
        <f t="shared" si="28"/>
        <v>36.291383451857172</v>
      </c>
      <c r="BG171" s="30">
        <f t="shared" si="27"/>
        <v>26.56148819221232</v>
      </c>
      <c r="BH171" s="32">
        <f t="shared" si="22"/>
        <v>-21.243928979141451</v>
      </c>
      <c r="BI171" s="32">
        <f t="shared" si="23"/>
        <v>592.3961514169871</v>
      </c>
      <c r="BJ171" s="32">
        <f t="shared" si="24"/>
        <v>195.84301110128067</v>
      </c>
      <c r="BK171" s="32">
        <f t="shared" si="25"/>
        <v>-31.870607481641759</v>
      </c>
      <c r="BL171" s="32">
        <f t="shared" si="26"/>
        <v>-67.990074441687341</v>
      </c>
    </row>
    <row r="172" spans="1:64" x14ac:dyDescent="0.2">
      <c r="A172" s="4" t="s">
        <v>171</v>
      </c>
      <c r="B172" s="11">
        <v>8</v>
      </c>
      <c r="C172" s="11">
        <v>22</v>
      </c>
      <c r="D172" s="11">
        <v>1.7</v>
      </c>
      <c r="E172" s="11">
        <v>57</v>
      </c>
      <c r="F172" s="11">
        <v>7</v>
      </c>
      <c r="G172" s="11">
        <v>1</v>
      </c>
      <c r="H172" s="11">
        <v>7.5</v>
      </c>
      <c r="I172" s="11">
        <v>2</v>
      </c>
      <c r="J172" s="11"/>
      <c r="K172" s="11"/>
      <c r="L172" s="11"/>
      <c r="M172" s="11"/>
      <c r="N172" s="14">
        <v>7.593</v>
      </c>
      <c r="O172" s="14">
        <v>7.6470000000000002</v>
      </c>
      <c r="P172" s="14">
        <v>7.43</v>
      </c>
      <c r="Q172" s="14">
        <v>7.5979999999999999</v>
      </c>
      <c r="R172" s="14">
        <v>7.65</v>
      </c>
      <c r="S172" s="14">
        <v>7.4619999999999997</v>
      </c>
      <c r="T172" s="14">
        <v>7.476</v>
      </c>
      <c r="U172" s="14">
        <v>7.3070000000000004</v>
      </c>
      <c r="V172" s="14">
        <v>7.3380000000000001</v>
      </c>
      <c r="W172" s="14">
        <v>7.3109999999999999</v>
      </c>
      <c r="X172" s="7">
        <v>3.9722976810702404</v>
      </c>
      <c r="Y172" s="7">
        <v>7.7917624448121003</v>
      </c>
      <c r="Z172" s="7">
        <v>4.9384786725222911</v>
      </c>
      <c r="AA172" s="7">
        <v>5.2828263294866122</v>
      </c>
      <c r="AB172" s="7">
        <v>16.439947600499998</v>
      </c>
      <c r="AC172" s="7">
        <v>99.131924284999997</v>
      </c>
      <c r="AD172" s="7">
        <v>53.401566310833331</v>
      </c>
      <c r="AE172" s="7">
        <v>88.151836404166659</v>
      </c>
      <c r="AF172" s="7">
        <v>3.2581901733914291</v>
      </c>
      <c r="AG172" s="7">
        <v>6.1700812196832704</v>
      </c>
      <c r="AH172" s="7">
        <v>4.0461760943897316</v>
      </c>
      <c r="AI172" s="7">
        <v>5.4854683249955443</v>
      </c>
      <c r="AJ172" s="7">
        <v>40.506603590499992</v>
      </c>
      <c r="AK172" s="7">
        <v>103.81876132833332</v>
      </c>
      <c r="AL172" s="7">
        <v>52.524666821666671</v>
      </c>
      <c r="AM172" s="7">
        <v>88.0555065625</v>
      </c>
      <c r="AN172" s="34">
        <f t="shared" si="20"/>
        <v>0.11613954369998274</v>
      </c>
      <c r="AO172" s="34">
        <f t="shared" si="21"/>
        <v>0.28813880802242764</v>
      </c>
      <c r="AP172" s="23">
        <v>123.33575017829901</v>
      </c>
      <c r="AQ172" s="23">
        <v>121.7870472503365</v>
      </c>
      <c r="AR172" s="23">
        <v>0.36214584825631946</v>
      </c>
      <c r="AS172" s="23">
        <v>0.49823825731838645</v>
      </c>
      <c r="AT172" s="23">
        <v>0.6555519735011105</v>
      </c>
      <c r="AU172" s="23">
        <v>0.90195453483425703</v>
      </c>
      <c r="AV172" s="23">
        <v>0.45371389868411849</v>
      </c>
      <c r="AW172" s="23">
        <v>0.31410252982662701</v>
      </c>
      <c r="AX172" s="23">
        <v>89.5</v>
      </c>
      <c r="AY172" s="23">
        <v>69.5</v>
      </c>
      <c r="AZ172" s="30">
        <f t="shared" si="28"/>
        <v>-17.977190155759224</v>
      </c>
      <c r="BA172" s="30">
        <f t="shared" si="28"/>
        <v>-20.812765232705154</v>
      </c>
      <c r="BB172" s="30">
        <f t="shared" si="28"/>
        <v>-18.068369579023059</v>
      </c>
      <c r="BC172" s="30">
        <f t="shared" si="28"/>
        <v>3.8358632835962427</v>
      </c>
      <c r="BD172" s="30">
        <f t="shared" si="28"/>
        <v>146.391318116294</v>
      </c>
      <c r="BE172" s="30">
        <f t="shared" si="28"/>
        <v>4.7278786093759999</v>
      </c>
      <c r="BF172" s="30">
        <f t="shared" si="28"/>
        <v>-1.642085709738383</v>
      </c>
      <c r="BG172" s="30">
        <f t="shared" si="27"/>
        <v>-0.10927718082354744</v>
      </c>
      <c r="BH172" s="32">
        <f t="shared" si="22"/>
        <v>-1.2556804703613049</v>
      </c>
      <c r="BI172" s="32">
        <f t="shared" si="23"/>
        <v>37.579447539529312</v>
      </c>
      <c r="BJ172" s="32">
        <f t="shared" si="24"/>
        <v>37.587036771040871</v>
      </c>
      <c r="BK172" s="32">
        <f t="shared" si="25"/>
        <v>-30.770793943583978</v>
      </c>
      <c r="BL172" s="32">
        <f t="shared" si="26"/>
        <v>-22.346368715083798</v>
      </c>
    </row>
    <row r="173" spans="1:64" x14ac:dyDescent="0.2">
      <c r="A173" s="4" t="s">
        <v>172</v>
      </c>
      <c r="B173" s="11">
        <v>8</v>
      </c>
      <c r="C173" s="11">
        <v>22</v>
      </c>
      <c r="D173" s="11">
        <v>1.7</v>
      </c>
      <c r="E173" s="11">
        <v>57</v>
      </c>
      <c r="F173" s="11">
        <v>7</v>
      </c>
      <c r="G173" s="11">
        <v>1</v>
      </c>
      <c r="H173" s="11">
        <v>7.5</v>
      </c>
      <c r="I173" s="11">
        <v>2</v>
      </c>
      <c r="J173" s="11"/>
      <c r="K173" s="11"/>
      <c r="L173" s="11"/>
      <c r="M173" s="11"/>
      <c r="N173" s="14">
        <v>7.593</v>
      </c>
      <c r="O173" s="14">
        <v>7.6470000000000002</v>
      </c>
      <c r="P173" s="14">
        <v>7.43</v>
      </c>
      <c r="Q173" s="14">
        <v>7.5979999999999999</v>
      </c>
      <c r="R173" s="14">
        <v>7.65</v>
      </c>
      <c r="S173" s="14">
        <v>7.4619999999999997</v>
      </c>
      <c r="T173" s="14">
        <v>7.476</v>
      </c>
      <c r="U173" s="14">
        <v>7.3070000000000004</v>
      </c>
      <c r="V173" s="14">
        <v>7.3380000000000001</v>
      </c>
      <c r="W173" s="14">
        <v>7.3109999999999999</v>
      </c>
      <c r="X173" s="7">
        <v>4.6334487111788558</v>
      </c>
      <c r="Y173" s="7">
        <v>6.8184694688886482</v>
      </c>
      <c r="Z173" s="7">
        <v>5.0142415213457889</v>
      </c>
      <c r="AA173" s="7">
        <v>5.3655350217197926</v>
      </c>
      <c r="AB173" s="7">
        <v>10.557011778083332</v>
      </c>
      <c r="AC173" s="7">
        <v>74.073641101666652</v>
      </c>
      <c r="AD173" s="7">
        <v>45.189142502000003</v>
      </c>
      <c r="AE173" s="7">
        <v>79.611749121666662</v>
      </c>
      <c r="AF173" s="7">
        <v>3.7367369132039796</v>
      </c>
      <c r="AG173" s="7">
        <v>6.395987865675032</v>
      </c>
      <c r="AH173" s="7">
        <v>4.2826821346762447</v>
      </c>
      <c r="AI173" s="7">
        <v>4.4456319044654453</v>
      </c>
      <c r="AJ173" s="7">
        <v>9.4900777312500004</v>
      </c>
      <c r="AK173" s="7">
        <v>82.596717562500004</v>
      </c>
      <c r="AL173" s="7">
        <v>45.70755955833333</v>
      </c>
      <c r="AM173" s="7">
        <v>95.405371098333319</v>
      </c>
      <c r="AN173" s="34">
        <f t="shared" si="20"/>
        <v>8.4590836177017736E-2</v>
      </c>
      <c r="AO173" s="34">
        <f t="shared" si="21"/>
        <v>6.7251652184446051E-2</v>
      </c>
      <c r="AP173" s="23">
        <v>119.548917028728</v>
      </c>
      <c r="AQ173" s="23">
        <v>106.81376637730401</v>
      </c>
      <c r="AR173" s="23">
        <v>0.39419156984345649</v>
      </c>
      <c r="AS173" s="23">
        <v>0.53830769092231501</v>
      </c>
      <c r="AT173" s="23">
        <v>0.69397658186535494</v>
      </c>
      <c r="AU173" s="23">
        <v>0.83994502845730901</v>
      </c>
      <c r="AV173" s="23">
        <v>0.36227553568999249</v>
      </c>
      <c r="AW173" s="23">
        <v>0.203785584010716</v>
      </c>
      <c r="AX173" s="23">
        <v>79.5</v>
      </c>
      <c r="AY173" s="23">
        <v>61</v>
      </c>
      <c r="AZ173" s="30">
        <f t="shared" si="28"/>
        <v>-19.353010119901214</v>
      </c>
      <c r="BA173" s="30">
        <f t="shared" si="28"/>
        <v>-6.1961354397980042</v>
      </c>
      <c r="BB173" s="30">
        <f t="shared" si="28"/>
        <v>-14.589632022216565</v>
      </c>
      <c r="BC173" s="30">
        <f t="shared" si="28"/>
        <v>-17.144667093413073</v>
      </c>
      <c r="BD173" s="30">
        <f t="shared" si="28"/>
        <v>-10.106401974925502</v>
      </c>
      <c r="BE173" s="30">
        <f t="shared" si="28"/>
        <v>11.506220477450761</v>
      </c>
      <c r="BF173" s="30">
        <f t="shared" si="28"/>
        <v>1.1472159630167411</v>
      </c>
      <c r="BG173" s="30">
        <f t="shared" si="27"/>
        <v>19.838305464850485</v>
      </c>
      <c r="BH173" s="32">
        <f t="shared" si="22"/>
        <v>-10.652669190105414</v>
      </c>
      <c r="BI173" s="32">
        <f t="shared" si="23"/>
        <v>36.55991961880126</v>
      </c>
      <c r="BJ173" s="32">
        <f t="shared" si="24"/>
        <v>21.033627128973471</v>
      </c>
      <c r="BK173" s="32">
        <f t="shared" si="25"/>
        <v>-43.748455544318062</v>
      </c>
      <c r="BL173" s="32">
        <f t="shared" si="26"/>
        <v>-23.270440251572328</v>
      </c>
    </row>
    <row r="174" spans="1:64" x14ac:dyDescent="0.2">
      <c r="A174" s="4" t="s">
        <v>173</v>
      </c>
      <c r="B174" s="11">
        <v>8</v>
      </c>
      <c r="C174" s="11">
        <v>22</v>
      </c>
      <c r="D174" s="11">
        <v>1.73</v>
      </c>
      <c r="E174" s="11">
        <v>66</v>
      </c>
      <c r="F174" s="11">
        <v>6</v>
      </c>
      <c r="G174" s="11">
        <v>2</v>
      </c>
      <c r="H174" s="11">
        <v>7.5</v>
      </c>
      <c r="I174" s="11">
        <v>1</v>
      </c>
      <c r="J174" s="11">
        <v>7</v>
      </c>
      <c r="K174" s="11">
        <v>0</v>
      </c>
      <c r="L174" s="11"/>
      <c r="M174" s="11">
        <v>0</v>
      </c>
      <c r="N174" s="14">
        <v>7.16</v>
      </c>
      <c r="O174" s="14">
        <v>7.1139999999999999</v>
      </c>
      <c r="P174" s="14">
        <v>7.1420000000000003</v>
      </c>
      <c r="Q174" s="14">
        <v>7.0659999999999998</v>
      </c>
      <c r="R174" s="14">
        <v>6.9050000000000002</v>
      </c>
      <c r="S174" s="14">
        <v>6.9989999999999997</v>
      </c>
      <c r="T174" s="14">
        <v>6.9509999999999996</v>
      </c>
      <c r="U174" s="14">
        <v>6.9370000000000003</v>
      </c>
      <c r="V174" s="14">
        <v>7.0019999999999998</v>
      </c>
      <c r="W174" s="14">
        <v>7</v>
      </c>
      <c r="X174" s="7">
        <v>4.2231692190388284</v>
      </c>
      <c r="Y174" s="7">
        <v>7.9136123530198805</v>
      </c>
      <c r="Z174" s="7">
        <v>5.3868371363021677</v>
      </c>
      <c r="AA174" s="7">
        <v>4.2816978402465695</v>
      </c>
      <c r="AB174" s="7">
        <v>23.989507472916664</v>
      </c>
      <c r="AC174" s="7">
        <v>75.322003230000007</v>
      </c>
      <c r="AD174" s="7">
        <v>35.238675823583336</v>
      </c>
      <c r="AE174" s="7">
        <v>50.209713023333336</v>
      </c>
      <c r="AF174" s="7">
        <v>4.655648701868115</v>
      </c>
      <c r="AG174" s="7">
        <v>8.3243048460843685</v>
      </c>
      <c r="AH174" s="7">
        <v>5.6150207891180051</v>
      </c>
      <c r="AI174" s="7">
        <v>4.6295324505084023</v>
      </c>
      <c r="AJ174" s="7">
        <v>24.056849534583332</v>
      </c>
      <c r="AK174" s="7">
        <v>75.093969117500009</v>
      </c>
      <c r="AL174" s="7">
        <v>44.36367250166667</v>
      </c>
      <c r="AM174" s="7">
        <v>44.587032157499991</v>
      </c>
      <c r="AN174" s="34">
        <f t="shared" si="20"/>
        <v>0.28074850557913478</v>
      </c>
      <c r="AO174" s="34">
        <f t="shared" si="21"/>
        <v>0.27045147789174029</v>
      </c>
      <c r="AP174" s="23">
        <v>122.229968690655</v>
      </c>
      <c r="AQ174" s="23">
        <v>121.302888112696</v>
      </c>
      <c r="AR174" s="23">
        <v>0.44493108438290596</v>
      </c>
      <c r="AS174" s="23">
        <v>0.41944590966645351</v>
      </c>
      <c r="AT174" s="23">
        <v>0.67324838659729946</v>
      </c>
      <c r="AU174" s="23">
        <v>0.64285113756639101</v>
      </c>
      <c r="AV174" s="23">
        <v>0.38306890528502902</v>
      </c>
      <c r="AW174" s="23">
        <v>0.44762916861714597</v>
      </c>
      <c r="AX174" s="23">
        <v>59.5</v>
      </c>
      <c r="AY174" s="23">
        <v>89</v>
      </c>
      <c r="AZ174" s="30">
        <f t="shared" si="28"/>
        <v>10.240638259996523</v>
      </c>
      <c r="BA174" s="30">
        <f t="shared" si="28"/>
        <v>5.1896968760134596</v>
      </c>
      <c r="BB174" s="30">
        <f t="shared" si="28"/>
        <v>4.2359486103282435</v>
      </c>
      <c r="BC174" s="30">
        <f t="shared" si="28"/>
        <v>8.1237542498281972</v>
      </c>
      <c r="BD174" s="30">
        <f t="shared" si="28"/>
        <v>0.28071464886344633</v>
      </c>
      <c r="BE174" s="30">
        <f t="shared" si="28"/>
        <v>-0.30274568216631564</v>
      </c>
      <c r="BF174" s="30">
        <f t="shared" si="28"/>
        <v>25.894834197987855</v>
      </c>
      <c r="BG174" s="30">
        <f t="shared" si="27"/>
        <v>-11.198392755641496</v>
      </c>
      <c r="BH174" s="32">
        <f t="shared" si="22"/>
        <v>-0.75847240074592504</v>
      </c>
      <c r="BI174" s="32">
        <f t="shared" si="23"/>
        <v>-5.7278926132569357</v>
      </c>
      <c r="BJ174" s="32">
        <f t="shared" si="24"/>
        <v>-4.5150125326762112</v>
      </c>
      <c r="BK174" s="32">
        <f t="shared" si="25"/>
        <v>16.853433531515634</v>
      </c>
      <c r="BL174" s="32">
        <f t="shared" si="26"/>
        <v>49.579831932773111</v>
      </c>
    </row>
    <row r="175" spans="1:64" x14ac:dyDescent="0.2">
      <c r="A175" s="4" t="s">
        <v>174</v>
      </c>
      <c r="B175" s="11">
        <v>8</v>
      </c>
      <c r="C175" s="11">
        <v>22</v>
      </c>
      <c r="D175" s="11">
        <v>1.73</v>
      </c>
      <c r="E175" s="11">
        <v>66</v>
      </c>
      <c r="F175" s="11">
        <v>6</v>
      </c>
      <c r="G175" s="11">
        <v>2</v>
      </c>
      <c r="H175" s="11">
        <v>7.5</v>
      </c>
      <c r="I175" s="11">
        <v>1</v>
      </c>
      <c r="J175" s="11">
        <v>7</v>
      </c>
      <c r="K175" s="11">
        <v>0</v>
      </c>
      <c r="L175" s="11"/>
      <c r="M175" s="11">
        <v>0</v>
      </c>
      <c r="N175" s="14">
        <v>7.16</v>
      </c>
      <c r="O175" s="14">
        <v>7.1139999999999999</v>
      </c>
      <c r="P175" s="14">
        <v>7.1420000000000003</v>
      </c>
      <c r="Q175" s="14">
        <v>7.0659999999999998</v>
      </c>
      <c r="R175" s="14">
        <v>6.9050000000000002</v>
      </c>
      <c r="S175" s="14">
        <v>6.9989999999999997</v>
      </c>
      <c r="T175" s="14">
        <v>6.9509999999999996</v>
      </c>
      <c r="U175" s="14">
        <v>6.9370000000000003</v>
      </c>
      <c r="V175" s="14">
        <v>7.0019999999999998</v>
      </c>
      <c r="W175" s="14">
        <v>7</v>
      </c>
      <c r="X175" s="7">
        <v>4.2692744529613442</v>
      </c>
      <c r="Y175" s="7">
        <v>7.34010666892459</v>
      </c>
      <c r="Z175" s="7">
        <v>4.6356180492074373</v>
      </c>
      <c r="AA175" s="7">
        <v>4.6002065739128861</v>
      </c>
      <c r="AB175" s="7">
        <v>27.486916351416667</v>
      </c>
      <c r="AC175" s="7">
        <v>70.296264776666675</v>
      </c>
      <c r="AD175" s="7">
        <v>25.721171573833328</v>
      </c>
      <c r="AE175" s="7">
        <v>45.190100764999997</v>
      </c>
      <c r="AF175" s="7">
        <v>3.9328186978813533</v>
      </c>
      <c r="AG175" s="7">
        <v>7.0295266765603293</v>
      </c>
      <c r="AH175" s="7">
        <v>4.7014603170974247</v>
      </c>
      <c r="AI175" s="7">
        <v>4.0095756559219966</v>
      </c>
      <c r="AJ175" s="7">
        <v>18.869425910083336</v>
      </c>
      <c r="AK175" s="7">
        <v>57.040605137583341</v>
      </c>
      <c r="AL175" s="7">
        <v>33.447225421499994</v>
      </c>
      <c r="AM175" s="7">
        <v>47.570059893333337</v>
      </c>
      <c r="AN175" s="34">
        <f t="shared" si="20"/>
        <v>0.38762407505645524</v>
      </c>
      <c r="AO175" s="34">
        <f t="shared" si="21"/>
        <v>0.23290617350058954</v>
      </c>
      <c r="AP175" s="23">
        <v>85.353783312927249</v>
      </c>
      <c r="AQ175" s="23">
        <v>91.538103911734098</v>
      </c>
      <c r="AR175" s="23">
        <v>0.18607425837850899</v>
      </c>
      <c r="AS175" s="23">
        <v>0.226665945379626</v>
      </c>
      <c r="AT175" s="23">
        <v>0.43432490372139654</v>
      </c>
      <c r="AU175" s="23">
        <v>0.46553063717665744</v>
      </c>
      <c r="AV175" s="23">
        <v>0.26294247904757351</v>
      </c>
      <c r="AW175" s="23">
        <v>0.31709021346495447</v>
      </c>
      <c r="AX175" s="23">
        <v>98.5</v>
      </c>
      <c r="AY175" s="23">
        <v>90.5</v>
      </c>
      <c r="AZ175" s="30">
        <f t="shared" si="28"/>
        <v>-7.8808649757012308</v>
      </c>
      <c r="BA175" s="30">
        <f t="shared" si="28"/>
        <v>-4.2312735546357425</v>
      </c>
      <c r="BB175" s="30">
        <f t="shared" si="28"/>
        <v>1.420355758198083</v>
      </c>
      <c r="BC175" s="30">
        <f t="shared" si="28"/>
        <v>-12.839225989116946</v>
      </c>
      <c r="BD175" s="30">
        <f t="shared" si="28"/>
        <v>-31.351244829211943</v>
      </c>
      <c r="BE175" s="30">
        <f t="shared" si="28"/>
        <v>-18.856847773060146</v>
      </c>
      <c r="BF175" s="30">
        <f t="shared" si="28"/>
        <v>30.037721359187771</v>
      </c>
      <c r="BG175" s="30">
        <f t="shared" si="27"/>
        <v>5.2665497266972956</v>
      </c>
      <c r="BH175" s="32">
        <f t="shared" si="22"/>
        <v>7.2455143272720095</v>
      </c>
      <c r="BI175" s="32">
        <f t="shared" si="23"/>
        <v>21.814778333575894</v>
      </c>
      <c r="BJ175" s="32">
        <f t="shared" si="24"/>
        <v>7.184882374435114</v>
      </c>
      <c r="BK175" s="32">
        <f t="shared" si="25"/>
        <v>20.592996085499049</v>
      </c>
      <c r="BL175" s="32">
        <f t="shared" si="26"/>
        <v>-8.1218274111675122</v>
      </c>
    </row>
    <row r="176" spans="1:64" x14ac:dyDescent="0.2">
      <c r="A176" s="4" t="s">
        <v>175</v>
      </c>
      <c r="B176" s="11">
        <v>8</v>
      </c>
      <c r="C176" s="11">
        <v>22</v>
      </c>
      <c r="D176" s="11">
        <v>1.79</v>
      </c>
      <c r="E176" s="11">
        <v>76</v>
      </c>
      <c r="F176" s="11">
        <v>5</v>
      </c>
      <c r="G176" s="11">
        <v>2</v>
      </c>
      <c r="H176" s="11">
        <v>7.5</v>
      </c>
      <c r="I176" s="11">
        <v>1</v>
      </c>
      <c r="J176" s="11">
        <v>21</v>
      </c>
      <c r="K176" s="11">
        <v>0</v>
      </c>
      <c r="L176" s="11"/>
      <c r="M176" s="11">
        <v>1</v>
      </c>
      <c r="N176" s="14">
        <v>7.5529999999999999</v>
      </c>
      <c r="O176" s="14">
        <v>7.4029999999999996</v>
      </c>
      <c r="P176" s="14">
        <v>7.7080000000000002</v>
      </c>
      <c r="Q176" s="14">
        <v>7.1909999999999998</v>
      </c>
      <c r="R176" s="14">
        <v>7.2220000000000004</v>
      </c>
      <c r="S176" s="14">
        <v>7.1509999999999998</v>
      </c>
      <c r="T176" s="14">
        <v>7.3769999999999998</v>
      </c>
      <c r="U176" s="14">
        <v>6.9349999999999996</v>
      </c>
      <c r="V176" s="14">
        <v>7.0620000000000003</v>
      </c>
      <c r="W176" s="14">
        <v>7.0430000000000001</v>
      </c>
      <c r="X176" s="7">
        <v>3.3097060004542067</v>
      </c>
      <c r="Y176" s="7">
        <v>7.9457127620141605</v>
      </c>
      <c r="Z176" s="7">
        <v>5.2667317738245041</v>
      </c>
      <c r="AA176" s="7">
        <v>5.3360419435710522</v>
      </c>
      <c r="AB176" s="7">
        <v>26.406969410166667</v>
      </c>
      <c r="AC176" s="7">
        <v>32.972554308333329</v>
      </c>
      <c r="AD176" s="7">
        <v>29.987326990083332</v>
      </c>
      <c r="AE176" s="7">
        <v>105.63417466499999</v>
      </c>
      <c r="AF176" s="7">
        <v>3.4814527384127327</v>
      </c>
      <c r="AG176" s="7">
        <v>7.5307672185636259</v>
      </c>
      <c r="AH176" s="7">
        <v>6.9365712759138045</v>
      </c>
      <c r="AI176" s="7">
        <v>4.8422792382862401</v>
      </c>
      <c r="AJ176" s="7">
        <v>31.514084150833334</v>
      </c>
      <c r="AK176" s="7">
        <v>65.526609943333327</v>
      </c>
      <c r="AL176" s="7">
        <v>25.577805492083336</v>
      </c>
      <c r="AM176" s="7">
        <v>90.632484238333333</v>
      </c>
      <c r="AN176" s="34">
        <f t="shared" si="20"/>
        <v>0.19471078765464248</v>
      </c>
      <c r="AO176" s="34">
        <f t="shared" si="21"/>
        <v>0.27118152982786081</v>
      </c>
      <c r="AP176" s="23">
        <v>137.26908352391001</v>
      </c>
      <c r="AQ176" s="23">
        <v>127.615190711872</v>
      </c>
      <c r="AR176" s="23">
        <v>0.53541942607145354</v>
      </c>
      <c r="AS176" s="23">
        <v>0.68861402050730147</v>
      </c>
      <c r="AT176" s="23">
        <v>0.96920688907972008</v>
      </c>
      <c r="AU176" s="23">
        <v>0.92752956397496811</v>
      </c>
      <c r="AV176" s="23">
        <v>0.29921583763849846</v>
      </c>
      <c r="AW176" s="23">
        <v>0.224503445661976</v>
      </c>
      <c r="AX176" s="23">
        <v>73.5</v>
      </c>
      <c r="AY176" s="23">
        <v>57</v>
      </c>
      <c r="AZ176" s="30">
        <f t="shared" si="28"/>
        <v>5.1891841128775908</v>
      </c>
      <c r="BA176" s="30">
        <f t="shared" si="28"/>
        <v>-5.2222570319210737</v>
      </c>
      <c r="BB176" s="30">
        <f t="shared" si="28"/>
        <v>31.705421384630821</v>
      </c>
      <c r="BC176" s="30">
        <f t="shared" si="28"/>
        <v>-9.2533512762152341</v>
      </c>
      <c r="BD176" s="30">
        <f t="shared" si="28"/>
        <v>19.340025965646898</v>
      </c>
      <c r="BE176" s="30">
        <f t="shared" si="28"/>
        <v>98.730766596303511</v>
      </c>
      <c r="BF176" s="30">
        <f t="shared" si="28"/>
        <v>-14.704616718449778</v>
      </c>
      <c r="BG176" s="30">
        <f t="shared" si="27"/>
        <v>-14.201550278820136</v>
      </c>
      <c r="BH176" s="32">
        <f t="shared" si="22"/>
        <v>-7.0328238261723808</v>
      </c>
      <c r="BI176" s="32">
        <f t="shared" si="23"/>
        <v>28.612072512924396</v>
      </c>
      <c r="BJ176" s="32">
        <f t="shared" si="24"/>
        <v>-4.3001474271737141</v>
      </c>
      <c r="BK176" s="32">
        <f t="shared" si="25"/>
        <v>-24.969397531285502</v>
      </c>
      <c r="BL176" s="32">
        <f t="shared" si="26"/>
        <v>-22.448979591836736</v>
      </c>
    </row>
    <row r="177" spans="1:64" x14ac:dyDescent="0.2">
      <c r="A177" s="4" t="s">
        <v>176</v>
      </c>
      <c r="B177" s="11">
        <v>8</v>
      </c>
      <c r="C177" s="11">
        <v>22</v>
      </c>
      <c r="D177" s="11">
        <v>1.79</v>
      </c>
      <c r="E177" s="11">
        <v>76</v>
      </c>
      <c r="F177" s="11">
        <v>5</v>
      </c>
      <c r="G177" s="11">
        <v>2</v>
      </c>
      <c r="H177" s="11">
        <v>7.5</v>
      </c>
      <c r="I177" s="11">
        <v>2</v>
      </c>
      <c r="J177" s="11"/>
      <c r="K177" s="11"/>
      <c r="L177" s="11"/>
      <c r="M177" s="11"/>
      <c r="N177" s="14">
        <v>7.5529999999999999</v>
      </c>
      <c r="O177" s="14">
        <v>7.4029999999999996</v>
      </c>
      <c r="P177" s="14">
        <v>7.7080000000000002</v>
      </c>
      <c r="Q177" s="14">
        <v>7.1909999999999998</v>
      </c>
      <c r="R177" s="14">
        <v>7.2220000000000004</v>
      </c>
      <c r="S177" s="14">
        <v>7.1509999999999998</v>
      </c>
      <c r="T177" s="14">
        <v>7.3769999999999998</v>
      </c>
      <c r="U177" s="14">
        <v>6.9349999999999996</v>
      </c>
      <c r="V177" s="14">
        <v>7.0620000000000003</v>
      </c>
      <c r="W177" s="14">
        <v>7.0430000000000001</v>
      </c>
      <c r="X177" s="7">
        <v>4.6836697928660378</v>
      </c>
      <c r="Y177" s="7">
        <v>7.8314119116390559</v>
      </c>
      <c r="Z177" s="7">
        <v>5.3201794762140997</v>
      </c>
      <c r="AA177" s="7">
        <v>5.32618789735597</v>
      </c>
      <c r="AB177" s="7">
        <v>33.195219324</v>
      </c>
      <c r="AC177" s="7">
        <v>37.608433100166664</v>
      </c>
      <c r="AD177" s="7">
        <v>31.989688068416669</v>
      </c>
      <c r="AE177" s="7">
        <v>70.941340668333339</v>
      </c>
      <c r="AF177" s="7">
        <v>3.9624512019731939</v>
      </c>
      <c r="AG177" s="7">
        <v>6.8176915765609989</v>
      </c>
      <c r="AH177" s="7">
        <v>6.3001242929406764</v>
      </c>
      <c r="AI177" s="7">
        <v>4.6005162955989949</v>
      </c>
      <c r="AJ177" s="7">
        <v>41.355776734999999</v>
      </c>
      <c r="AK177" s="7">
        <v>40.009358524833331</v>
      </c>
      <c r="AL177" s="7">
        <v>31.205071170499995</v>
      </c>
      <c r="AM177" s="7">
        <v>82.798448955833337</v>
      </c>
      <c r="AN177" s="34">
        <f t="shared" si="20"/>
        <v>0.32249963622629313</v>
      </c>
      <c r="AO177" s="34">
        <f t="shared" si="21"/>
        <v>0.3627587699850976</v>
      </c>
      <c r="AP177" s="23">
        <v>144.8092642546255</v>
      </c>
      <c r="AQ177" s="23">
        <v>139.90169404394902</v>
      </c>
      <c r="AR177" s="23">
        <v>0.45416955790705249</v>
      </c>
      <c r="AS177" s="23">
        <v>0.62320518348628351</v>
      </c>
      <c r="AT177" s="23">
        <v>0.97817062524494502</v>
      </c>
      <c r="AU177" s="23">
        <v>1.0394973028251102</v>
      </c>
      <c r="AV177" s="23">
        <v>0.3254174691501685</v>
      </c>
      <c r="AW177" s="23">
        <v>0.24306305172236051</v>
      </c>
      <c r="AX177" s="23">
        <v>84</v>
      </c>
      <c r="AY177" s="23">
        <v>65.5</v>
      </c>
      <c r="AZ177" s="30">
        <f t="shared" si="28"/>
        <v>-15.398578951730812</v>
      </c>
      <c r="BA177" s="30">
        <f t="shared" si="28"/>
        <v>-12.944285736923945</v>
      </c>
      <c r="BB177" s="30">
        <f t="shared" si="28"/>
        <v>18.419393952925748</v>
      </c>
      <c r="BC177" s="30">
        <f t="shared" si="28"/>
        <v>-13.624596348116324</v>
      </c>
      <c r="BD177" s="30">
        <f t="shared" si="28"/>
        <v>24.583532138617176</v>
      </c>
      <c r="BE177" s="30">
        <f t="shared" si="28"/>
        <v>6.3840081246459253</v>
      </c>
      <c r="BF177" s="30">
        <f t="shared" si="28"/>
        <v>-2.4527181891821077</v>
      </c>
      <c r="BG177" s="30">
        <f t="shared" si="27"/>
        <v>16.713961388091938</v>
      </c>
      <c r="BH177" s="32">
        <f t="shared" si="22"/>
        <v>-3.3889891202314595</v>
      </c>
      <c r="BI177" s="32">
        <f t="shared" si="23"/>
        <v>37.218616403573392</v>
      </c>
      <c r="BJ177" s="32">
        <f t="shared" si="24"/>
        <v>6.2695276261039119</v>
      </c>
      <c r="BK177" s="32">
        <f t="shared" si="25"/>
        <v>-25.3073129856481</v>
      </c>
      <c r="BL177" s="32">
        <f t="shared" si="26"/>
        <v>-22.023809523809522</v>
      </c>
    </row>
    <row r="178" spans="1:64" x14ac:dyDescent="0.2">
      <c r="A178" s="4" t="s">
        <v>177</v>
      </c>
      <c r="B178" s="11">
        <v>8</v>
      </c>
      <c r="C178" s="11">
        <v>23</v>
      </c>
      <c r="D178" s="11">
        <v>1.77</v>
      </c>
      <c r="E178" s="11">
        <v>71</v>
      </c>
      <c r="F178" s="11">
        <v>5</v>
      </c>
      <c r="G178" s="11">
        <v>2</v>
      </c>
      <c r="H178" s="11">
        <v>7.5</v>
      </c>
      <c r="I178" s="11">
        <v>2</v>
      </c>
      <c r="J178" s="11"/>
      <c r="K178" s="11"/>
      <c r="L178" s="11"/>
      <c r="M178" s="11"/>
      <c r="N178" s="14">
        <v>7.0490000000000004</v>
      </c>
      <c r="O178" s="14">
        <v>7.05</v>
      </c>
      <c r="P178" s="14">
        <v>7.0640000000000001</v>
      </c>
      <c r="Q178" s="14">
        <v>7.0170000000000003</v>
      </c>
      <c r="R178" s="14">
        <v>7.0190000000000001</v>
      </c>
      <c r="S178" s="14">
        <v>6.8250000000000002</v>
      </c>
      <c r="T178" s="14">
        <v>6.9619999999999997</v>
      </c>
      <c r="U178" s="14">
        <v>6.806</v>
      </c>
      <c r="V178" s="14">
        <v>6.9320000000000004</v>
      </c>
      <c r="W178" s="14">
        <v>6.8890000000000002</v>
      </c>
      <c r="X178" s="7">
        <v>4.1390031136479539</v>
      </c>
      <c r="Y178" s="7">
        <v>6.9185312372249061</v>
      </c>
      <c r="Z178" s="7">
        <v>5.3114080879175116</v>
      </c>
      <c r="AA178" s="7">
        <v>4.9232536683666304</v>
      </c>
      <c r="AB178" s="7">
        <v>23.503649728083335</v>
      </c>
      <c r="AC178" s="7">
        <v>46.965732929999994</v>
      </c>
      <c r="AD178" s="7">
        <v>34.985695873250002</v>
      </c>
      <c r="AE178" s="7">
        <v>106.51750846583334</v>
      </c>
      <c r="AF178" s="7">
        <v>4.3531203119011277</v>
      </c>
      <c r="AG178" s="7">
        <v>6.7512757613286247</v>
      </c>
      <c r="AH178" s="7">
        <v>5.8014703280440862</v>
      </c>
      <c r="AI178" s="7">
        <v>4.5983497786394203</v>
      </c>
      <c r="AJ178" s="7">
        <v>30.357142282249992</v>
      </c>
      <c r="AK178" s="7">
        <v>71.418046359166652</v>
      </c>
      <c r="AL178" s="7">
        <v>51.053323287499992</v>
      </c>
      <c r="AM178" s="7">
        <v>74.416622289166668</v>
      </c>
      <c r="AN178" s="34">
        <f t="shared" si="20"/>
        <v>0.16609977023390701</v>
      </c>
      <c r="AO178" s="34">
        <f t="shared" si="21"/>
        <v>0.24194752092006513</v>
      </c>
      <c r="AP178" s="23">
        <v>144.69907353473999</v>
      </c>
      <c r="AQ178" s="23">
        <v>128.50274102364151</v>
      </c>
      <c r="AR178" s="23">
        <v>0.42906546772065052</v>
      </c>
      <c r="AS178" s="23">
        <v>0.38512848716667947</v>
      </c>
      <c r="AT178" s="23">
        <v>0.82649699169250601</v>
      </c>
      <c r="AU178" s="23">
        <v>0.71229226959648306</v>
      </c>
      <c r="AV178" s="23">
        <v>0.33273187048587449</v>
      </c>
      <c r="AW178" s="23">
        <v>0.32280557686443051</v>
      </c>
      <c r="AX178" s="23">
        <v>73</v>
      </c>
      <c r="AY178" s="23">
        <v>68</v>
      </c>
      <c r="AZ178" s="30">
        <f t="shared" ref="AZ178:BG207" si="29">(AF178-X178)/X178*100</f>
        <v>5.1731586658425908</v>
      </c>
      <c r="BA178" s="30">
        <f t="shared" si="29"/>
        <v>-2.4174997576995736</v>
      </c>
      <c r="BB178" s="30">
        <f t="shared" si="29"/>
        <v>9.2265973921562754</v>
      </c>
      <c r="BC178" s="30">
        <f t="shared" si="29"/>
        <v>-6.5993733334281393</v>
      </c>
      <c r="BD178" s="30">
        <f t="shared" si="29"/>
        <v>29.159269447322306</v>
      </c>
      <c r="BE178" s="30">
        <f t="shared" si="29"/>
        <v>52.064158065225065</v>
      </c>
      <c r="BF178" s="30">
        <f t="shared" si="29"/>
        <v>45.926276477282443</v>
      </c>
      <c r="BG178" s="30">
        <f t="shared" si="27"/>
        <v>-30.136722721939545</v>
      </c>
      <c r="BH178" s="32">
        <f t="shared" si="22"/>
        <v>-11.193114175129811</v>
      </c>
      <c r="BI178" s="32">
        <f t="shared" si="23"/>
        <v>-10.240157705391681</v>
      </c>
      <c r="BJ178" s="32">
        <f t="shared" si="24"/>
        <v>-13.817923506551882</v>
      </c>
      <c r="BK178" s="32">
        <f t="shared" si="25"/>
        <v>-2.983271066564507</v>
      </c>
      <c r="BL178" s="32">
        <f t="shared" si="26"/>
        <v>-6.8493150684931505</v>
      </c>
    </row>
    <row r="179" spans="1:64" x14ac:dyDescent="0.2">
      <c r="A179" s="4" t="s">
        <v>178</v>
      </c>
      <c r="B179" s="11">
        <v>8</v>
      </c>
      <c r="C179" s="11">
        <v>23</v>
      </c>
      <c r="D179" s="11">
        <v>1.77</v>
      </c>
      <c r="E179" s="11">
        <v>71</v>
      </c>
      <c r="F179" s="11">
        <v>5</v>
      </c>
      <c r="G179" s="11">
        <v>2</v>
      </c>
      <c r="H179" s="11">
        <v>7.5</v>
      </c>
      <c r="I179" s="11">
        <v>2</v>
      </c>
      <c r="J179" s="11"/>
      <c r="K179" s="11"/>
      <c r="L179" s="11"/>
      <c r="M179" s="11"/>
      <c r="N179" s="14">
        <v>7.0490000000000004</v>
      </c>
      <c r="O179" s="14">
        <v>7.05</v>
      </c>
      <c r="P179" s="14">
        <v>7.0640000000000001</v>
      </c>
      <c r="Q179" s="14">
        <v>7.0170000000000003</v>
      </c>
      <c r="R179" s="14">
        <v>7.0190000000000001</v>
      </c>
      <c r="S179" s="14">
        <v>6.8250000000000002</v>
      </c>
      <c r="T179" s="14">
        <v>6.9619999999999997</v>
      </c>
      <c r="U179" s="14">
        <v>6.806</v>
      </c>
      <c r="V179" s="14">
        <v>6.9320000000000004</v>
      </c>
      <c r="W179" s="14">
        <v>6.8890000000000002</v>
      </c>
      <c r="X179" s="7">
        <v>4.2166041409842947</v>
      </c>
      <c r="Y179" s="7">
        <v>6.1572788685428739</v>
      </c>
      <c r="Z179" s="7">
        <v>5.0953958746391841</v>
      </c>
      <c r="AA179" s="7">
        <v>5.0033081195328908</v>
      </c>
      <c r="AB179" s="7">
        <v>24.328661564666668</v>
      </c>
      <c r="AC179" s="7">
        <v>24.209412875666668</v>
      </c>
      <c r="AD179" s="7">
        <v>28.181842008583338</v>
      </c>
      <c r="AE179" s="7">
        <v>65.297970865833335</v>
      </c>
      <c r="AF179" s="7">
        <v>4.3047743806717964</v>
      </c>
      <c r="AG179" s="7">
        <v>6.4647098309772879</v>
      </c>
      <c r="AH179" s="7">
        <v>5.1832324993181897</v>
      </c>
      <c r="AI179" s="7">
        <v>4.5252210928643741</v>
      </c>
      <c r="AJ179" s="7">
        <v>32.335060065250005</v>
      </c>
      <c r="AK179" s="7">
        <v>39.675862949999996</v>
      </c>
      <c r="AL179" s="7">
        <v>39.971092063000007</v>
      </c>
      <c r="AM179" s="7">
        <v>64.592385287499994</v>
      </c>
      <c r="AN179" s="34">
        <f t="shared" si="20"/>
        <v>0.26025577947348327</v>
      </c>
      <c r="AO179" s="34">
        <f t="shared" si="21"/>
        <v>0.30923856861475529</v>
      </c>
      <c r="AP179" s="23">
        <v>134.90879035427849</v>
      </c>
      <c r="AQ179" s="23">
        <v>126.45316539339501</v>
      </c>
      <c r="AR179" s="23">
        <v>0.36110651448249798</v>
      </c>
      <c r="AS179" s="23">
        <v>0.35374077617762001</v>
      </c>
      <c r="AT179" s="23">
        <v>0.76772326607847896</v>
      </c>
      <c r="AU179" s="23">
        <v>0.71827788494407951</v>
      </c>
      <c r="AV179" s="23">
        <v>0.39116381327918648</v>
      </c>
      <c r="AW179" s="23">
        <v>0.38124784103946097</v>
      </c>
      <c r="AX179" s="23">
        <v>80</v>
      </c>
      <c r="AY179" s="23">
        <v>73</v>
      </c>
      <c r="AZ179" s="30">
        <f t="shared" si="29"/>
        <v>2.0910248327679124</v>
      </c>
      <c r="BA179" s="30">
        <f t="shared" si="29"/>
        <v>4.9929679814415788</v>
      </c>
      <c r="BB179" s="30">
        <f t="shared" si="29"/>
        <v>1.7238429915953404</v>
      </c>
      <c r="BC179" s="30">
        <f t="shared" si="29"/>
        <v>-9.5554184400930087</v>
      </c>
      <c r="BD179" s="30">
        <f t="shared" si="29"/>
        <v>32.909325814336206</v>
      </c>
      <c r="BE179" s="30">
        <f t="shared" si="29"/>
        <v>63.886101467082433</v>
      </c>
      <c r="BF179" s="30">
        <f t="shared" si="29"/>
        <v>41.832787405542973</v>
      </c>
      <c r="BG179" s="30">
        <f t="shared" si="27"/>
        <v>-1.0805627938777707</v>
      </c>
      <c r="BH179" s="32">
        <f t="shared" si="22"/>
        <v>-6.2676604976432664</v>
      </c>
      <c r="BI179" s="32">
        <f t="shared" si="23"/>
        <v>-2.0397688796708118</v>
      </c>
      <c r="BJ179" s="32">
        <f t="shared" si="24"/>
        <v>-6.4405213856505679</v>
      </c>
      <c r="BK179" s="32">
        <f t="shared" si="25"/>
        <v>-2.5349922214425691</v>
      </c>
      <c r="BL179" s="32">
        <f t="shared" si="26"/>
        <v>-8.75</v>
      </c>
    </row>
    <row r="180" spans="1:64" x14ac:dyDescent="0.2">
      <c r="A180" s="4" t="s">
        <v>179</v>
      </c>
      <c r="B180" s="11">
        <v>8</v>
      </c>
      <c r="C180" s="11">
        <v>19</v>
      </c>
      <c r="D180" s="11">
        <v>1.8</v>
      </c>
      <c r="E180" s="11">
        <v>74.5</v>
      </c>
      <c r="F180" s="11">
        <v>2</v>
      </c>
      <c r="G180" s="11">
        <v>1</v>
      </c>
      <c r="H180" s="11">
        <v>7.5</v>
      </c>
      <c r="I180" s="11">
        <v>1</v>
      </c>
      <c r="J180" s="11">
        <v>31</v>
      </c>
      <c r="K180" s="11">
        <v>0</v>
      </c>
      <c r="L180" s="11"/>
      <c r="M180" s="11">
        <v>4</v>
      </c>
      <c r="N180" s="14">
        <v>7.1589999999999998</v>
      </c>
      <c r="O180" s="14">
        <v>7.3040000000000003</v>
      </c>
      <c r="P180" s="14">
        <v>7.1379999999999999</v>
      </c>
      <c r="Q180" s="14">
        <v>7.13</v>
      </c>
      <c r="R180" s="14">
        <v>7.0010000000000003</v>
      </c>
      <c r="S180" s="14">
        <v>7.0679999999999996</v>
      </c>
      <c r="T180" s="14">
        <v>6.8789999999999996</v>
      </c>
      <c r="U180" s="14">
        <v>6.9859999999999998</v>
      </c>
      <c r="V180" s="14">
        <v>6.7009999999999996</v>
      </c>
      <c r="W180" s="14">
        <v>6.9109999999999996</v>
      </c>
      <c r="X180" s="7">
        <v>4.4111505255067529</v>
      </c>
      <c r="Y180" s="7">
        <v>7.8765281154575444</v>
      </c>
      <c r="Z180" s="7">
        <v>5.8467254668595787</v>
      </c>
      <c r="AA180" s="7">
        <v>4.7944721259519572</v>
      </c>
      <c r="AB180" s="7">
        <v>37.295575998333334</v>
      </c>
      <c r="AC180" s="7">
        <v>61.149929837499997</v>
      </c>
      <c r="AD180" s="7">
        <v>41.424808014166665</v>
      </c>
      <c r="AE180" s="7">
        <v>64.13469505499998</v>
      </c>
      <c r="AF180" s="7">
        <v>4.27389945758918</v>
      </c>
      <c r="AG180" s="7">
        <v>6.9278336711416433</v>
      </c>
      <c r="AH180" s="7">
        <v>5.8169726820326453</v>
      </c>
      <c r="AI180" s="7">
        <v>4.1054535111670276</v>
      </c>
      <c r="AJ180" s="7">
        <v>31.608267257000008</v>
      </c>
      <c r="AK180" s="7">
        <v>76.304532162499981</v>
      </c>
      <c r="AL180" s="7">
        <v>34.510538040250005</v>
      </c>
      <c r="AM180" s="7">
        <v>50.044801563333337</v>
      </c>
      <c r="AN180" s="34">
        <f t="shared" si="20"/>
        <v>0.35331329642482151</v>
      </c>
      <c r="AO180" s="34">
        <f t="shared" si="21"/>
        <v>0.37381751886028131</v>
      </c>
      <c r="AP180" s="23">
        <v>183.8103915619715</v>
      </c>
      <c r="AQ180" s="23">
        <v>155.97426205818448</v>
      </c>
      <c r="AR180" s="23">
        <v>0.70294704653944007</v>
      </c>
      <c r="AS180" s="23">
        <v>0.35990236687244748</v>
      </c>
      <c r="AT180" s="23">
        <v>1.2167500410071699</v>
      </c>
      <c r="AU180" s="23">
        <v>0.92353830555942151</v>
      </c>
      <c r="AV180" s="23">
        <v>0.49675055907931648</v>
      </c>
      <c r="AW180" s="23">
        <v>0.48357415691802752</v>
      </c>
      <c r="AX180" s="23">
        <v>63</v>
      </c>
      <c r="AY180" s="23">
        <v>79</v>
      </c>
      <c r="AZ180" s="30">
        <f t="shared" si="29"/>
        <v>-3.111457365237055</v>
      </c>
      <c r="BA180" s="30">
        <f t="shared" si="29"/>
        <v>-12.044576371842124</v>
      </c>
      <c r="BB180" s="30">
        <f t="shared" si="29"/>
        <v>-0.5088794573232186</v>
      </c>
      <c r="BC180" s="30">
        <f t="shared" si="29"/>
        <v>-14.371104819972706</v>
      </c>
      <c r="BD180" s="30">
        <f t="shared" si="29"/>
        <v>-15.249285174165106</v>
      </c>
      <c r="BE180" s="30">
        <f t="shared" si="29"/>
        <v>24.782697813835387</v>
      </c>
      <c r="BF180" s="30">
        <f t="shared" si="29"/>
        <v>-16.691133418293898</v>
      </c>
      <c r="BG180" s="30">
        <f t="shared" si="27"/>
        <v>-21.969221931411035</v>
      </c>
      <c r="BH180" s="32">
        <f t="shared" si="22"/>
        <v>-15.143936785751363</v>
      </c>
      <c r="BI180" s="32">
        <f t="shared" si="23"/>
        <v>-48.800927659597967</v>
      </c>
      <c r="BJ180" s="32">
        <f t="shared" si="24"/>
        <v>-24.09794333806154</v>
      </c>
      <c r="BK180" s="32">
        <f t="shared" si="25"/>
        <v>-2.6525188387729774</v>
      </c>
      <c r="BL180" s="32">
        <f t="shared" si="26"/>
        <v>25.396825396825395</v>
      </c>
    </row>
    <row r="181" spans="1:64" x14ac:dyDescent="0.2">
      <c r="A181" s="4" t="s">
        <v>180</v>
      </c>
      <c r="B181" s="11">
        <v>8</v>
      </c>
      <c r="C181" s="11">
        <v>19</v>
      </c>
      <c r="D181" s="11">
        <v>1.8</v>
      </c>
      <c r="E181" s="11">
        <v>74.5</v>
      </c>
      <c r="F181" s="11">
        <v>2</v>
      </c>
      <c r="G181" s="11">
        <v>1</v>
      </c>
      <c r="H181" s="11">
        <v>7.5</v>
      </c>
      <c r="I181" s="11">
        <v>2</v>
      </c>
      <c r="J181" s="11"/>
      <c r="K181" s="11"/>
      <c r="L181" s="11"/>
      <c r="M181" s="11"/>
      <c r="N181" s="14">
        <v>7.1589999999999998</v>
      </c>
      <c r="O181" s="14">
        <v>7.3040000000000003</v>
      </c>
      <c r="P181" s="14">
        <v>7.1379999999999999</v>
      </c>
      <c r="Q181" s="14">
        <v>7.13</v>
      </c>
      <c r="R181" s="14">
        <v>7.0010000000000003</v>
      </c>
      <c r="S181" s="14">
        <v>7.0679999999999996</v>
      </c>
      <c r="T181" s="14">
        <v>6.8789999999999996</v>
      </c>
      <c r="U181" s="14">
        <v>6.9859999999999998</v>
      </c>
      <c r="V181" s="14">
        <v>6.7009999999999996</v>
      </c>
      <c r="W181" s="14">
        <v>6.9109999999999996</v>
      </c>
      <c r="X181" s="7">
        <v>4.7402634470912881</v>
      </c>
      <c r="Y181" s="7">
        <v>9.2531234383731906</v>
      </c>
      <c r="Z181" s="7">
        <v>6.4807562231613858</v>
      </c>
      <c r="AA181" s="7">
        <v>4.1983369631003136</v>
      </c>
      <c r="AB181" s="7">
        <v>29.855030008250001</v>
      </c>
      <c r="AC181" s="7">
        <v>49.066851969166663</v>
      </c>
      <c r="AD181" s="7">
        <v>39.568573074166665</v>
      </c>
      <c r="AE181" s="7">
        <v>46.321831635833334</v>
      </c>
      <c r="AF181" s="7">
        <v>4.6307036154191259</v>
      </c>
      <c r="AG181" s="7">
        <v>9.5630446695416182</v>
      </c>
      <c r="AH181" s="7">
        <v>6.5665989451677937</v>
      </c>
      <c r="AI181" s="7">
        <v>3.8031819361516934</v>
      </c>
      <c r="AJ181" s="7">
        <v>30.549230397333339</v>
      </c>
      <c r="AK181" s="7">
        <v>61.227277908333335</v>
      </c>
      <c r="AL181" s="7">
        <v>39.471358614166668</v>
      </c>
      <c r="AM181" s="7">
        <v>48.690910344166667</v>
      </c>
      <c r="AN181" s="34">
        <f t="shared" ref="AN181:AN211" si="30">(AB181)/(AD181+AE181)</f>
        <v>0.34759447355094436</v>
      </c>
      <c r="AO181" s="34">
        <f t="shared" ref="AO181:AO211" si="31">AJ181/(AL181+AM181)</f>
        <v>0.34651139039730611</v>
      </c>
      <c r="AP181" s="23">
        <v>178.03179207290199</v>
      </c>
      <c r="AQ181" s="23">
        <v>137.9005660436365</v>
      </c>
      <c r="AR181" s="23">
        <v>0.73855150275694958</v>
      </c>
      <c r="AS181" s="23">
        <v>0.40196677921435597</v>
      </c>
      <c r="AT181" s="23">
        <v>1.213648347770595</v>
      </c>
      <c r="AU181" s="23">
        <v>0.93128642764928249</v>
      </c>
      <c r="AV181" s="23">
        <v>0.35692035312919401</v>
      </c>
      <c r="AW181" s="23">
        <v>0.41134474182422154</v>
      </c>
      <c r="AX181" s="23">
        <v>62</v>
      </c>
      <c r="AY181" s="23">
        <v>74</v>
      </c>
      <c r="AZ181" s="30">
        <f t="shared" si="29"/>
        <v>-2.3112603950185537</v>
      </c>
      <c r="BA181" s="30">
        <f t="shared" si="29"/>
        <v>3.3493688183513033</v>
      </c>
      <c r="BB181" s="30">
        <f t="shared" si="29"/>
        <v>1.3245787844884085</v>
      </c>
      <c r="BC181" s="30">
        <f t="shared" si="29"/>
        <v>-9.4121798803117755</v>
      </c>
      <c r="BD181" s="30">
        <f t="shared" si="29"/>
        <v>2.3252376195619506</v>
      </c>
      <c r="BE181" s="30">
        <f t="shared" si="29"/>
        <v>24.783383182618309</v>
      </c>
      <c r="BF181" s="30">
        <f t="shared" si="29"/>
        <v>-0.24568603931655383</v>
      </c>
      <c r="BG181" s="30">
        <f t="shared" si="27"/>
        <v>5.1143891004963571</v>
      </c>
      <c r="BH181" s="32">
        <f t="shared" ref="BH181:BH211" si="32">(AQ181-AP181)/AP181*100</f>
        <v>-22.541606508590451</v>
      </c>
      <c r="BI181" s="32">
        <f t="shared" ref="BI181:BI211" si="33">(AS181-AR181)/AR181*100</f>
        <v>-45.573629230480421</v>
      </c>
      <c r="BJ181" s="32">
        <f t="shared" ref="BJ181:BJ211" si="34">(AU181-AT181)/AT181*100</f>
        <v>-23.26554645256147</v>
      </c>
      <c r="BK181" s="32">
        <f t="shared" ref="BK181:BK211" si="35">(AW181-AV181)/AV181*100</f>
        <v>15.248328714761636</v>
      </c>
      <c r="BL181" s="32">
        <f t="shared" ref="BL181:BL211" si="36">(AY181-AX181)/AX181*100</f>
        <v>19.35483870967742</v>
      </c>
    </row>
    <row r="182" spans="1:64" x14ac:dyDescent="0.2">
      <c r="A182" s="4" t="s">
        <v>181</v>
      </c>
      <c r="B182" s="11">
        <v>8</v>
      </c>
      <c r="C182" s="11">
        <v>18</v>
      </c>
      <c r="D182" s="11">
        <v>1.7</v>
      </c>
      <c r="E182" s="11">
        <v>67</v>
      </c>
      <c r="F182" s="11">
        <v>7</v>
      </c>
      <c r="G182" s="11">
        <v>1</v>
      </c>
      <c r="H182" s="11">
        <v>7.5</v>
      </c>
      <c r="I182" s="11">
        <v>1</v>
      </c>
      <c r="J182" s="11">
        <v>14</v>
      </c>
      <c r="K182" s="11">
        <v>0</v>
      </c>
      <c r="L182" s="11"/>
      <c r="M182" s="11">
        <v>4</v>
      </c>
      <c r="N182" s="14">
        <v>7.1420000000000003</v>
      </c>
      <c r="O182" s="14">
        <v>7.1239999999999997</v>
      </c>
      <c r="P182" s="14">
        <v>6.9820000000000002</v>
      </c>
      <c r="Q182" s="14">
        <v>6.9420000000000002</v>
      </c>
      <c r="R182" s="14">
        <v>6.82</v>
      </c>
      <c r="S182" s="14">
        <v>6.5640000000000001</v>
      </c>
      <c r="T182" s="14">
        <v>6.83</v>
      </c>
      <c r="U182" s="14">
        <v>6.6740000000000004</v>
      </c>
      <c r="V182" s="14">
        <v>6.9169999999999998</v>
      </c>
      <c r="W182" s="14">
        <v>6.891</v>
      </c>
      <c r="X182" s="7">
        <v>4.8350773267235514</v>
      </c>
      <c r="Y182" s="7">
        <v>6.9914928292132661</v>
      </c>
      <c r="Z182" s="7">
        <v>7.3414793177995783</v>
      </c>
      <c r="AA182" s="7">
        <v>5.0084085676506866</v>
      </c>
      <c r="AB182" s="7">
        <v>34.005256945083332</v>
      </c>
      <c r="AC182" s="7">
        <v>50.454282463333335</v>
      </c>
      <c r="AD182" s="7">
        <v>27.696248938583331</v>
      </c>
      <c r="AE182" s="7">
        <v>20.16763004566667</v>
      </c>
      <c r="AF182" s="7">
        <v>6.3068249885524628</v>
      </c>
      <c r="AG182" s="7">
        <v>7.3584391071967552</v>
      </c>
      <c r="AH182" s="7">
        <v>8.6377734226580163</v>
      </c>
      <c r="AI182" s="7">
        <v>5.9149753589449245</v>
      </c>
      <c r="AJ182" s="7">
        <v>34.981178869583331</v>
      </c>
      <c r="AK182" s="7">
        <v>52.814117044166679</v>
      </c>
      <c r="AL182" s="7">
        <v>25.705003435249999</v>
      </c>
      <c r="AM182" s="7">
        <v>27.611188930916665</v>
      </c>
      <c r="AN182" s="34">
        <f t="shared" si="30"/>
        <v>0.71045760742193587</v>
      </c>
      <c r="AO182" s="34">
        <f t="shared" si="31"/>
        <v>0.65610797240242635</v>
      </c>
      <c r="AP182" s="23">
        <v>114.598739531295</v>
      </c>
      <c r="AQ182" s="23">
        <v>70.926062534114152</v>
      </c>
      <c r="AR182" s="23">
        <v>7.8773446071995601E-2</v>
      </c>
      <c r="AS182" s="23">
        <v>9.8547512155154102E-2</v>
      </c>
      <c r="AT182" s="23">
        <v>0.29601440287917752</v>
      </c>
      <c r="AU182" s="23">
        <v>0.29927931167070099</v>
      </c>
      <c r="AV182" s="23">
        <v>0.6299665465343135</v>
      </c>
      <c r="AW182" s="23">
        <v>0.33322855170937149</v>
      </c>
      <c r="AX182" s="23">
        <v>155</v>
      </c>
      <c r="AY182" s="23">
        <v>132.5</v>
      </c>
      <c r="AZ182" s="30">
        <f t="shared" si="29"/>
        <v>30.438968446161923</v>
      </c>
      <c r="BA182" s="30">
        <f t="shared" si="29"/>
        <v>5.2484682019588167</v>
      </c>
      <c r="BB182" s="30">
        <f t="shared" si="29"/>
        <v>17.657123976574372</v>
      </c>
      <c r="BC182" s="30">
        <f t="shared" si="29"/>
        <v>18.100895305342167</v>
      </c>
      <c r="BD182" s="30">
        <f t="shared" si="29"/>
        <v>2.8699148666221266</v>
      </c>
      <c r="BE182" s="30">
        <f t="shared" si="29"/>
        <v>4.6771739991512264</v>
      </c>
      <c r="BF182" s="30">
        <f t="shared" si="29"/>
        <v>-7.189585520223102</v>
      </c>
      <c r="BG182" s="30">
        <f t="shared" si="27"/>
        <v>36.908446200149136</v>
      </c>
      <c r="BH182" s="32">
        <f t="shared" si="32"/>
        <v>-38.109212348932139</v>
      </c>
      <c r="BI182" s="32">
        <f t="shared" si="33"/>
        <v>25.102451484838991</v>
      </c>
      <c r="BJ182" s="32">
        <f t="shared" si="34"/>
        <v>1.1029560588158569</v>
      </c>
      <c r="BK182" s="32">
        <f t="shared" si="35"/>
        <v>-47.103770264851526</v>
      </c>
      <c r="BL182" s="32">
        <f t="shared" si="36"/>
        <v>-14.516129032258066</v>
      </c>
    </row>
    <row r="183" spans="1:64" x14ac:dyDescent="0.2">
      <c r="A183" s="4" t="s">
        <v>182</v>
      </c>
      <c r="B183" s="11">
        <v>8</v>
      </c>
      <c r="C183" s="11">
        <v>18</v>
      </c>
      <c r="D183" s="11">
        <v>1.7</v>
      </c>
      <c r="E183" s="11">
        <v>67</v>
      </c>
      <c r="F183" s="11">
        <v>7</v>
      </c>
      <c r="G183" s="11">
        <v>1</v>
      </c>
      <c r="H183" s="11">
        <v>7.5</v>
      </c>
      <c r="I183" s="11">
        <v>2</v>
      </c>
      <c r="J183" s="11"/>
      <c r="K183" s="11"/>
      <c r="L183" s="11"/>
      <c r="M183" s="11"/>
      <c r="N183" s="14">
        <v>7.1420000000000003</v>
      </c>
      <c r="O183" s="14">
        <v>7.1239999999999997</v>
      </c>
      <c r="P183" s="14">
        <v>6.9820000000000002</v>
      </c>
      <c r="Q183" s="14">
        <v>6.9420000000000002</v>
      </c>
      <c r="R183" s="14">
        <v>6.82</v>
      </c>
      <c r="S183" s="14">
        <v>6.5640000000000001</v>
      </c>
      <c r="T183" s="14">
        <v>6.83</v>
      </c>
      <c r="U183" s="14">
        <v>6.6740000000000004</v>
      </c>
      <c r="V183" s="14">
        <v>6.9169999999999998</v>
      </c>
      <c r="W183" s="14">
        <v>6.891</v>
      </c>
      <c r="X183" s="7">
        <v>4.649799460940395</v>
      </c>
      <c r="Y183" s="7">
        <v>6.4654574698785368</v>
      </c>
      <c r="Z183" s="7">
        <v>5.1748088463567621</v>
      </c>
      <c r="AA183" s="7">
        <v>4.5752804853884665</v>
      </c>
      <c r="AB183" s="7">
        <v>26.810032992333333</v>
      </c>
      <c r="AC183" s="7">
        <v>27.54580608191667</v>
      </c>
      <c r="AD183" s="7">
        <v>31.19865750841667</v>
      </c>
      <c r="AE183" s="7">
        <v>31.430453279999995</v>
      </c>
      <c r="AF183" s="7">
        <v>8.1665195251860165</v>
      </c>
      <c r="AG183" s="7">
        <v>6.0157213684605395</v>
      </c>
      <c r="AH183" s="7">
        <v>9.0989124192697659</v>
      </c>
      <c r="AI183" s="7">
        <v>6.7125510424066306</v>
      </c>
      <c r="AJ183" s="7">
        <v>40.034468033333333</v>
      </c>
      <c r="AK183" s="7">
        <v>42.536560246666667</v>
      </c>
      <c r="AL183" s="7">
        <v>34.797168698249997</v>
      </c>
      <c r="AM183" s="7">
        <v>43.595822384083334</v>
      </c>
      <c r="AN183" s="34">
        <f t="shared" si="30"/>
        <v>0.42807621974559285</v>
      </c>
      <c r="AO183" s="34">
        <f t="shared" si="31"/>
        <v>0.51068938026980715</v>
      </c>
      <c r="AP183" s="23">
        <v>103.78237614620545</v>
      </c>
      <c r="AQ183" s="23">
        <v>88.377828191762504</v>
      </c>
      <c r="AR183" s="23">
        <v>9.6027800495655707E-2</v>
      </c>
      <c r="AS183" s="23">
        <v>0.1229977256045954</v>
      </c>
      <c r="AT183" s="23">
        <v>0.38213183568271303</v>
      </c>
      <c r="AU183" s="23">
        <v>0.34136512337298297</v>
      </c>
      <c r="AV183" s="23">
        <v>0.52923512081096247</v>
      </c>
      <c r="AW183" s="23">
        <v>0.40004554220285105</v>
      </c>
      <c r="AX183" s="23">
        <v>133.5</v>
      </c>
      <c r="AY183" s="23">
        <v>134.5</v>
      </c>
      <c r="AZ183" s="30">
        <f t="shared" si="29"/>
        <v>75.631650220338429</v>
      </c>
      <c r="BA183" s="30">
        <f t="shared" si="29"/>
        <v>-6.9559826742847051</v>
      </c>
      <c r="BB183" s="30">
        <f t="shared" si="29"/>
        <v>75.830889399435563</v>
      </c>
      <c r="BC183" s="30">
        <f t="shared" si="29"/>
        <v>46.713432407995811</v>
      </c>
      <c r="BD183" s="30">
        <f t="shared" si="29"/>
        <v>49.326440757389946</v>
      </c>
      <c r="BE183" s="30">
        <f t="shared" si="29"/>
        <v>54.421185280147455</v>
      </c>
      <c r="BF183" s="30">
        <f t="shared" si="29"/>
        <v>11.534186010608098</v>
      </c>
      <c r="BG183" s="30">
        <f t="shared" si="27"/>
        <v>38.705675020679628</v>
      </c>
      <c r="BH183" s="32">
        <f t="shared" si="32"/>
        <v>-14.843125130168044</v>
      </c>
      <c r="BI183" s="32">
        <f t="shared" si="33"/>
        <v>28.085538739544297</v>
      </c>
      <c r="BJ183" s="32">
        <f t="shared" si="34"/>
        <v>-10.66823240123311</v>
      </c>
      <c r="BK183" s="32">
        <f t="shared" si="35"/>
        <v>-24.410620823907237</v>
      </c>
      <c r="BL183" s="32">
        <f t="shared" si="36"/>
        <v>0.74906367041198507</v>
      </c>
    </row>
    <row r="184" spans="1:64" x14ac:dyDescent="0.2">
      <c r="A184" s="4" t="s">
        <v>183</v>
      </c>
      <c r="B184" s="11">
        <v>8</v>
      </c>
      <c r="C184" s="11">
        <v>21</v>
      </c>
      <c r="D184" s="11">
        <v>1.69</v>
      </c>
      <c r="E184" s="11">
        <v>62.5</v>
      </c>
      <c r="F184" s="11">
        <v>2</v>
      </c>
      <c r="G184" s="11">
        <v>2</v>
      </c>
      <c r="H184" s="11">
        <v>7.5</v>
      </c>
      <c r="I184" s="11">
        <v>1</v>
      </c>
      <c r="J184" s="11">
        <v>14</v>
      </c>
      <c r="K184" s="11">
        <v>0</v>
      </c>
      <c r="L184" s="11"/>
      <c r="M184" s="11">
        <v>1</v>
      </c>
      <c r="N184" s="14">
        <v>7.2779999999999996</v>
      </c>
      <c r="O184" s="14">
        <v>7.1379999999999999</v>
      </c>
      <c r="P184" s="14">
        <v>7.2370000000000001</v>
      </c>
      <c r="Q184" s="14">
        <v>7.2450000000000001</v>
      </c>
      <c r="R184" s="14">
        <v>7.0839999999999996</v>
      </c>
      <c r="S184" s="14">
        <v>7.1210000000000004</v>
      </c>
      <c r="T184" s="14">
        <v>7.0640000000000001</v>
      </c>
      <c r="U184" s="14">
        <v>6.8360000000000003</v>
      </c>
      <c r="V184" s="14">
        <v>6.9340000000000002</v>
      </c>
      <c r="W184" s="14">
        <v>7.0289999999999999</v>
      </c>
      <c r="X184" s="7">
        <v>4.7962564541429549</v>
      </c>
      <c r="Y184" s="7">
        <v>5.6937210242240468</v>
      </c>
      <c r="Z184" s="7">
        <v>4.2433929688994052</v>
      </c>
      <c r="AA184" s="7">
        <v>4.6279377122516294</v>
      </c>
      <c r="AB184" s="7">
        <v>40.879734110833326</v>
      </c>
      <c r="AC184" s="7">
        <v>60.306609194166668</v>
      </c>
      <c r="AD184" s="7">
        <v>42.925031054166666</v>
      </c>
      <c r="AE184" s="7">
        <v>81.975177738333343</v>
      </c>
      <c r="AF184" s="7">
        <v>5.1887090125822972</v>
      </c>
      <c r="AG184" s="7">
        <v>5.888284405046134</v>
      </c>
      <c r="AH184" s="7">
        <v>4.6480236366416827</v>
      </c>
      <c r="AI184" s="7">
        <v>4.9261568237848081</v>
      </c>
      <c r="AJ184" s="7">
        <v>41.874909807500003</v>
      </c>
      <c r="AK184" s="7">
        <v>47.050795457500001</v>
      </c>
      <c r="AL184" s="7">
        <v>41.856034352499996</v>
      </c>
      <c r="AM184" s="7">
        <v>84.864302937500014</v>
      </c>
      <c r="AN184" s="34">
        <f t="shared" si="30"/>
        <v>0.32729916551819299</v>
      </c>
      <c r="AO184" s="34">
        <f t="shared" si="31"/>
        <v>0.33045137586454731</v>
      </c>
      <c r="AP184" s="23">
        <v>119.4511720667235</v>
      </c>
      <c r="AQ184" s="23">
        <v>114.040394527098</v>
      </c>
      <c r="AR184" s="23">
        <v>0.47308060355584047</v>
      </c>
      <c r="AS184" s="23">
        <v>0.32203559972040902</v>
      </c>
      <c r="AT184" s="23">
        <v>0.90653132828262994</v>
      </c>
      <c r="AU184" s="23">
        <v>0.69228001248927606</v>
      </c>
      <c r="AV184" s="23">
        <v>0.25720717331996601</v>
      </c>
      <c r="AW184" s="23">
        <v>0.301281956792324</v>
      </c>
      <c r="AX184" s="23">
        <v>68.5</v>
      </c>
      <c r="AY184" s="23">
        <v>73.5</v>
      </c>
      <c r="AZ184" s="30">
        <f t="shared" si="29"/>
        <v>8.1824765250062068</v>
      </c>
      <c r="BA184" s="30">
        <f t="shared" si="29"/>
        <v>3.4171568995796169</v>
      </c>
      <c r="BB184" s="30">
        <f t="shared" si="29"/>
        <v>9.5355455105828959</v>
      </c>
      <c r="BC184" s="30">
        <f t="shared" si="29"/>
        <v>6.4438877546622431</v>
      </c>
      <c r="BD184" s="30">
        <f t="shared" si="29"/>
        <v>2.4343986532998305</v>
      </c>
      <c r="BE184" s="30">
        <f t="shared" si="29"/>
        <v>-21.980698158617205</v>
      </c>
      <c r="BF184" s="30">
        <f t="shared" si="29"/>
        <v>-2.4903807298769656</v>
      </c>
      <c r="BG184" s="30">
        <f t="shared" si="27"/>
        <v>3.5243902835914853</v>
      </c>
      <c r="BH184" s="32">
        <f t="shared" si="32"/>
        <v>-4.529698157003538</v>
      </c>
      <c r="BI184" s="32">
        <f t="shared" si="33"/>
        <v>-31.927963797315723</v>
      </c>
      <c r="BJ184" s="32">
        <f t="shared" si="34"/>
        <v>-23.634187711884195</v>
      </c>
      <c r="BK184" s="32">
        <f t="shared" si="35"/>
        <v>17.135907565660663</v>
      </c>
      <c r="BL184" s="32">
        <f t="shared" si="36"/>
        <v>7.2992700729926998</v>
      </c>
    </row>
    <row r="185" spans="1:64" x14ac:dyDescent="0.2">
      <c r="A185" s="4" t="s">
        <v>184</v>
      </c>
      <c r="B185" s="11">
        <v>8</v>
      </c>
      <c r="C185" s="11">
        <v>21</v>
      </c>
      <c r="D185" s="11">
        <v>1.69</v>
      </c>
      <c r="E185" s="11">
        <v>62.5</v>
      </c>
      <c r="F185" s="11">
        <v>2</v>
      </c>
      <c r="G185" s="11">
        <v>2</v>
      </c>
      <c r="H185" s="11">
        <v>7.5</v>
      </c>
      <c r="I185" s="11">
        <v>2</v>
      </c>
      <c r="J185" s="11"/>
      <c r="K185" s="11"/>
      <c r="L185" s="11"/>
      <c r="M185" s="11"/>
      <c r="N185" s="14">
        <v>7.2779999999999996</v>
      </c>
      <c r="O185" s="14">
        <v>7.1379999999999999</v>
      </c>
      <c r="P185" s="14">
        <v>7.2370000000000001</v>
      </c>
      <c r="Q185" s="14">
        <v>7.2450000000000001</v>
      </c>
      <c r="R185" s="14">
        <v>7.0839999999999996</v>
      </c>
      <c r="S185" s="14">
        <v>7.1210000000000004</v>
      </c>
      <c r="T185" s="14">
        <v>7.0640000000000001</v>
      </c>
      <c r="U185" s="14">
        <v>6.8360000000000003</v>
      </c>
      <c r="V185" s="14">
        <v>6.9340000000000002</v>
      </c>
      <c r="W185" s="14">
        <v>7.0289999999999999</v>
      </c>
      <c r="X185" s="7">
        <v>4.4538912591584907</v>
      </c>
      <c r="Y185" s="7">
        <v>6.3219517528651785</v>
      </c>
      <c r="Z185" s="7">
        <v>5.6943629169577337</v>
      </c>
      <c r="AA185" s="7">
        <v>4.6756463714701848</v>
      </c>
      <c r="AB185" s="7">
        <v>52.085615945000001</v>
      </c>
      <c r="AC185" s="7">
        <v>59.903257965000009</v>
      </c>
      <c r="AD185" s="7">
        <v>45.176120109999992</v>
      </c>
      <c r="AE185" s="7">
        <v>77.21784817999999</v>
      </c>
      <c r="AF185" s="7">
        <v>4.7335559763953743</v>
      </c>
      <c r="AG185" s="7">
        <v>5.5948725168912254</v>
      </c>
      <c r="AH185" s="7">
        <v>5.3626591337027563</v>
      </c>
      <c r="AI185" s="7">
        <v>4.4434922280676847</v>
      </c>
      <c r="AJ185" s="7">
        <v>61.866431824999992</v>
      </c>
      <c r="AK185" s="7">
        <v>72.466331170833342</v>
      </c>
      <c r="AL185" s="7">
        <v>43.892824516666671</v>
      </c>
      <c r="AM185" s="7">
        <v>85.916448393333326</v>
      </c>
      <c r="AN185" s="34">
        <f t="shared" si="30"/>
        <v>0.42555704887015727</v>
      </c>
      <c r="AO185" s="34">
        <f t="shared" si="31"/>
        <v>0.47659485673179547</v>
      </c>
      <c r="AP185" s="23">
        <v>109.2054230369865</v>
      </c>
      <c r="AQ185" s="23">
        <v>91.765759931519909</v>
      </c>
      <c r="AR185" s="23">
        <v>0.28413834878526151</v>
      </c>
      <c r="AS185" s="23">
        <v>0.28224726492049751</v>
      </c>
      <c r="AT185" s="23">
        <v>0.72490833167687196</v>
      </c>
      <c r="AU185" s="23">
        <v>0.52005962818288554</v>
      </c>
      <c r="AV185" s="23">
        <v>0.31066234825543448</v>
      </c>
      <c r="AW185" s="23">
        <v>0.200026460478092</v>
      </c>
      <c r="AX185" s="23">
        <v>86</v>
      </c>
      <c r="AY185" s="23">
        <v>68</v>
      </c>
      <c r="AZ185" s="30">
        <f t="shared" si="29"/>
        <v>6.2791096810415361</v>
      </c>
      <c r="BA185" s="30">
        <f t="shared" si="29"/>
        <v>-11.500866574067617</v>
      </c>
      <c r="BB185" s="30">
        <f t="shared" si="29"/>
        <v>-5.8251254458539714</v>
      </c>
      <c r="BC185" s="30">
        <f t="shared" si="29"/>
        <v>-4.9651775382128136</v>
      </c>
      <c r="BD185" s="30">
        <f t="shared" si="29"/>
        <v>18.778343507213354</v>
      </c>
      <c r="BE185" s="30">
        <f t="shared" si="29"/>
        <v>20.972270344917845</v>
      </c>
      <c r="BF185" s="30">
        <f t="shared" si="29"/>
        <v>-2.840650304206306</v>
      </c>
      <c r="BG185" s="30">
        <f t="shared" si="27"/>
        <v>11.265012452893423</v>
      </c>
      <c r="BH185" s="32">
        <f t="shared" si="32"/>
        <v>-15.969594385033423</v>
      </c>
      <c r="BI185" s="32">
        <f t="shared" si="33"/>
        <v>-0.66555038165340752</v>
      </c>
      <c r="BJ185" s="32">
        <f t="shared" si="34"/>
        <v>-28.258566572152155</v>
      </c>
      <c r="BK185" s="32">
        <f t="shared" si="35"/>
        <v>-35.612905264713582</v>
      </c>
      <c r="BL185" s="32">
        <f t="shared" si="36"/>
        <v>-20.930232558139537</v>
      </c>
    </row>
    <row r="186" spans="1:64" x14ac:dyDescent="0.2">
      <c r="A186" s="4" t="s">
        <v>185</v>
      </c>
      <c r="B186" s="11">
        <v>8</v>
      </c>
      <c r="C186" s="11">
        <v>20</v>
      </c>
      <c r="D186" s="11">
        <v>1.77</v>
      </c>
      <c r="E186" s="11">
        <v>67</v>
      </c>
      <c r="F186" s="11">
        <v>5</v>
      </c>
      <c r="G186" s="11">
        <v>2</v>
      </c>
      <c r="H186" s="11">
        <v>7.5</v>
      </c>
      <c r="I186" s="11">
        <v>2</v>
      </c>
      <c r="J186" s="11"/>
      <c r="K186" s="11"/>
      <c r="L186" s="11"/>
      <c r="M186" s="11"/>
      <c r="N186" s="14">
        <v>7.0730000000000004</v>
      </c>
      <c r="O186" s="14">
        <v>7.1959999999999997</v>
      </c>
      <c r="P186" s="14">
        <v>7.2050000000000001</v>
      </c>
      <c r="Q186" s="14">
        <v>7.05</v>
      </c>
      <c r="R186" s="14">
        <v>6.9740000000000002</v>
      </c>
      <c r="S186" s="14">
        <v>7.0149999999999997</v>
      </c>
      <c r="T186" s="14">
        <v>6.9909999999999997</v>
      </c>
      <c r="U186" s="14">
        <v>6.8739999999999997</v>
      </c>
      <c r="V186" s="14">
        <v>6.8479999999999999</v>
      </c>
      <c r="W186" s="14">
        <v>6.8579999999999997</v>
      </c>
      <c r="X186" s="7">
        <v>5.633610431748215</v>
      </c>
      <c r="Y186" s="7">
        <v>6.8921546820229658</v>
      </c>
      <c r="Z186" s="7">
        <v>6.7854515959373947</v>
      </c>
      <c r="AA186" s="7">
        <v>4.6831002923925871</v>
      </c>
      <c r="AB186" s="7">
        <v>41.325375159833335</v>
      </c>
      <c r="AC186" s="7">
        <v>43.31433027833333</v>
      </c>
      <c r="AD186" s="7">
        <v>43.122644993666668</v>
      </c>
      <c r="AE186" s="7">
        <v>76.192616256666682</v>
      </c>
      <c r="AF186" s="7">
        <v>4.8873933017167799</v>
      </c>
      <c r="AG186" s="7">
        <v>6.3328226924680333</v>
      </c>
      <c r="AH186" s="7">
        <v>7.7614002238797219</v>
      </c>
      <c r="AI186" s="7">
        <v>4.5222519391531719</v>
      </c>
      <c r="AJ186" s="7">
        <v>46.200084632500001</v>
      </c>
      <c r="AK186" s="7">
        <v>51.929056123500004</v>
      </c>
      <c r="AL186" s="7">
        <v>37.170223607916661</v>
      </c>
      <c r="AM186" s="7">
        <v>85.984049606666673</v>
      </c>
      <c r="AN186" s="34">
        <f t="shared" si="30"/>
        <v>0.34635447910665224</v>
      </c>
      <c r="AO186" s="34">
        <f t="shared" si="31"/>
        <v>0.37513992350067488</v>
      </c>
      <c r="AP186" s="23">
        <v>161.2419227247685</v>
      </c>
      <c r="AQ186" s="23">
        <v>145.96797367362851</v>
      </c>
      <c r="AR186" s="23">
        <v>0.52234208113480296</v>
      </c>
      <c r="AS186" s="23">
        <v>0.42795991339391248</v>
      </c>
      <c r="AT186" s="23">
        <v>0.8834049706413869</v>
      </c>
      <c r="AU186" s="23">
        <v>0.79758310464104842</v>
      </c>
      <c r="AV186" s="23">
        <v>0.43743327440592999</v>
      </c>
      <c r="AW186" s="23">
        <v>0.36325856973938297</v>
      </c>
      <c r="AX186" s="23">
        <v>66</v>
      </c>
      <c r="AY186" s="23">
        <v>69</v>
      </c>
      <c r="AZ186" s="30">
        <f t="shared" si="29"/>
        <v>-13.245806380684899</v>
      </c>
      <c r="BA186" s="30">
        <f t="shared" si="29"/>
        <v>-8.1154880492432433</v>
      </c>
      <c r="BB186" s="30">
        <f t="shared" si="29"/>
        <v>14.3829576284451</v>
      </c>
      <c r="BC186" s="30">
        <f t="shared" si="29"/>
        <v>-3.4346553179888875</v>
      </c>
      <c r="BD186" s="30">
        <f t="shared" si="29"/>
        <v>11.795923095223815</v>
      </c>
      <c r="BE186" s="30">
        <f t="shared" si="29"/>
        <v>19.888858467415638</v>
      </c>
      <c r="BF186" s="30">
        <f t="shared" si="29"/>
        <v>-13.803470048333599</v>
      </c>
      <c r="BG186" s="30">
        <f t="shared" si="27"/>
        <v>12.850895311188717</v>
      </c>
      <c r="BH186" s="32">
        <f t="shared" si="32"/>
        <v>-9.4726909683481164</v>
      </c>
      <c r="BI186" s="32">
        <f t="shared" si="33"/>
        <v>-18.069033905107272</v>
      </c>
      <c r="BJ186" s="32">
        <f t="shared" si="34"/>
        <v>-9.714895076719845</v>
      </c>
      <c r="BK186" s="32">
        <f t="shared" si="35"/>
        <v>-16.956804387430815</v>
      </c>
      <c r="BL186" s="32">
        <f t="shared" si="36"/>
        <v>4.5454545454545459</v>
      </c>
    </row>
    <row r="187" spans="1:64" x14ac:dyDescent="0.2">
      <c r="A187" s="4" t="s">
        <v>186</v>
      </c>
      <c r="B187" s="11">
        <v>8</v>
      </c>
      <c r="C187" s="11">
        <v>20</v>
      </c>
      <c r="D187" s="11">
        <v>1.77</v>
      </c>
      <c r="E187" s="11">
        <v>67</v>
      </c>
      <c r="F187" s="11">
        <v>5</v>
      </c>
      <c r="G187" s="11">
        <v>2</v>
      </c>
      <c r="H187" s="11">
        <v>7.5</v>
      </c>
      <c r="I187" s="11">
        <v>2</v>
      </c>
      <c r="J187" s="11"/>
      <c r="K187" s="11"/>
      <c r="L187" s="11"/>
      <c r="M187" s="11"/>
      <c r="N187" s="14">
        <v>7.0730000000000004</v>
      </c>
      <c r="O187" s="14">
        <v>7.1959999999999997</v>
      </c>
      <c r="P187" s="14">
        <v>7.2050000000000001</v>
      </c>
      <c r="Q187" s="14">
        <v>7.05</v>
      </c>
      <c r="R187" s="14">
        <v>6.9740000000000002</v>
      </c>
      <c r="S187" s="14">
        <v>7.0149999999999997</v>
      </c>
      <c r="T187" s="14">
        <v>6.9909999999999997</v>
      </c>
      <c r="U187" s="14">
        <v>6.8739999999999997</v>
      </c>
      <c r="V187" s="14">
        <v>6.8479999999999999</v>
      </c>
      <c r="W187" s="14">
        <v>6.8579999999999997</v>
      </c>
      <c r="X187" s="7">
        <v>5.0961319390621123</v>
      </c>
      <c r="Y187" s="7">
        <v>5.4602041452550019</v>
      </c>
      <c r="Z187" s="7">
        <v>5.3535363136526568</v>
      </c>
      <c r="AA187" s="7">
        <v>5.1366369599645871</v>
      </c>
      <c r="AB187" s="7">
        <v>47.408946463333336</v>
      </c>
      <c r="AC187" s="7">
        <v>42.254920606666666</v>
      </c>
      <c r="AD187" s="7">
        <v>34.96616982916666</v>
      </c>
      <c r="AE187" s="7">
        <v>48.89165831583334</v>
      </c>
      <c r="AF187" s="7">
        <v>4.9205521036167923</v>
      </c>
      <c r="AG187" s="7">
        <v>6.2288483740339649</v>
      </c>
      <c r="AH187" s="7">
        <v>5.2610286509863959</v>
      </c>
      <c r="AI187" s="7">
        <v>5.0088188897593433</v>
      </c>
      <c r="AJ187" s="7">
        <v>47.943335974999997</v>
      </c>
      <c r="AK187" s="7">
        <v>47.77066346583333</v>
      </c>
      <c r="AL187" s="7">
        <v>35.904205358416668</v>
      </c>
      <c r="AM187" s="7">
        <v>55.272549531666677</v>
      </c>
      <c r="AN187" s="34">
        <f t="shared" si="30"/>
        <v>0.56534908561378094</v>
      </c>
      <c r="AO187" s="34">
        <f t="shared" si="31"/>
        <v>0.52582849688823985</v>
      </c>
      <c r="AP187" s="23">
        <v>145.59541394831399</v>
      </c>
      <c r="AQ187" s="23">
        <v>121.0298322438785</v>
      </c>
      <c r="AR187" s="23">
        <v>0.37655761466410997</v>
      </c>
      <c r="AS187" s="23">
        <v>0.20426016961058852</v>
      </c>
      <c r="AT187" s="23">
        <v>0.83905827856546</v>
      </c>
      <c r="AU187" s="23">
        <v>0.57581488274744252</v>
      </c>
      <c r="AV187" s="23">
        <v>0.39164155020621549</v>
      </c>
      <c r="AW187" s="23">
        <v>0.41074802592868997</v>
      </c>
      <c r="AX187" s="23">
        <v>82</v>
      </c>
      <c r="AY187" s="23">
        <v>91.5</v>
      </c>
      <c r="AZ187" s="30">
        <f t="shared" si="29"/>
        <v>-3.4453549779488939</v>
      </c>
      <c r="BA187" s="30">
        <f t="shared" si="29"/>
        <v>14.077206791744704</v>
      </c>
      <c r="BB187" s="30">
        <f t="shared" si="29"/>
        <v>-1.7279730116025671</v>
      </c>
      <c r="BC187" s="30">
        <f t="shared" si="29"/>
        <v>-2.488360987966824</v>
      </c>
      <c r="BD187" s="30">
        <f t="shared" si="29"/>
        <v>1.127191282514501</v>
      </c>
      <c r="BE187" s="30">
        <f t="shared" si="29"/>
        <v>13.053492421652857</v>
      </c>
      <c r="BF187" s="30">
        <f t="shared" si="29"/>
        <v>2.6826945411320287</v>
      </c>
      <c r="BG187" s="30">
        <f t="shared" si="27"/>
        <v>13.051083631922777</v>
      </c>
      <c r="BH187" s="32">
        <f t="shared" si="32"/>
        <v>-16.872496899631887</v>
      </c>
      <c r="BI187" s="32">
        <f t="shared" si="33"/>
        <v>-45.755931720358667</v>
      </c>
      <c r="BJ187" s="32">
        <f t="shared" si="34"/>
        <v>-31.373672430487826</v>
      </c>
      <c r="BK187" s="32">
        <f t="shared" si="35"/>
        <v>4.8785619688243322</v>
      </c>
      <c r="BL187" s="32">
        <f t="shared" si="36"/>
        <v>11.585365853658537</v>
      </c>
    </row>
    <row r="188" spans="1:64" x14ac:dyDescent="0.2">
      <c r="A188" s="4" t="s">
        <v>187</v>
      </c>
      <c r="B188" s="11">
        <v>1</v>
      </c>
      <c r="C188" s="11">
        <v>30</v>
      </c>
      <c r="D188" s="11">
        <v>1.75</v>
      </c>
      <c r="E188" s="11">
        <v>68</v>
      </c>
      <c r="F188" s="11">
        <v>6</v>
      </c>
      <c r="G188" s="11">
        <v>2</v>
      </c>
      <c r="H188" s="11">
        <v>7.5</v>
      </c>
      <c r="I188" s="11">
        <v>1</v>
      </c>
      <c r="J188" s="11">
        <v>35</v>
      </c>
      <c r="K188" s="11">
        <v>0</v>
      </c>
      <c r="L188" s="11"/>
      <c r="M188" s="11">
        <v>1</v>
      </c>
      <c r="N188" s="14">
        <v>6.883</v>
      </c>
      <c r="O188" s="14">
        <v>6.7969999999999997</v>
      </c>
      <c r="P188" s="14">
        <v>6.6550000000000002</v>
      </c>
      <c r="Q188" s="14">
        <v>6.9450000000000003</v>
      </c>
      <c r="R188" s="14">
        <v>6.8769999999999998</v>
      </c>
      <c r="S188" s="14">
        <v>6.7450000000000001</v>
      </c>
      <c r="T188" s="14">
        <v>6.7830000000000004</v>
      </c>
      <c r="U188" s="16">
        <v>6.7830000000000004</v>
      </c>
      <c r="V188" s="14">
        <v>6.9020000000000001</v>
      </c>
      <c r="W188" s="14">
        <v>6.8789999999999996</v>
      </c>
      <c r="X188" s="7">
        <v>4.0481116587778949</v>
      </c>
      <c r="Y188" s="7">
        <v>5.4908852883753889</v>
      </c>
      <c r="Z188" s="7">
        <v>4.027239699296933</v>
      </c>
      <c r="AA188" s="7">
        <v>4.4874432766249743</v>
      </c>
      <c r="AB188" s="7">
        <v>37.114478080250002</v>
      </c>
      <c r="AC188" s="7">
        <v>47.057352003333335</v>
      </c>
      <c r="AD188" s="7">
        <v>36.902150675000001</v>
      </c>
      <c r="AE188" s="7">
        <v>79.712629807500008</v>
      </c>
      <c r="AF188" s="7">
        <v>3.7675890899140292</v>
      </c>
      <c r="AG188" s="7">
        <v>5.5334515912439635</v>
      </c>
      <c r="AH188" s="7">
        <v>4.5691708935855013</v>
      </c>
      <c r="AI188" s="7">
        <v>3.7026663053900899</v>
      </c>
      <c r="AJ188" s="7">
        <v>43.713663191666669</v>
      </c>
      <c r="AK188" s="7">
        <v>66.074078192500011</v>
      </c>
      <c r="AL188" s="7">
        <v>36.881977653833331</v>
      </c>
      <c r="AM188" s="7">
        <v>77.393342848333333</v>
      </c>
      <c r="AN188" s="34">
        <f t="shared" si="30"/>
        <v>0.31826564288580594</v>
      </c>
      <c r="AO188" s="34">
        <f t="shared" si="31"/>
        <v>0.38252934228994662</v>
      </c>
      <c r="AP188" s="23">
        <v>124.2588530823985</v>
      </c>
      <c r="AQ188" s="23">
        <v>125.2095501408045</v>
      </c>
      <c r="AR188" s="23">
        <v>0.432834742579846</v>
      </c>
      <c r="AS188" s="23">
        <v>0.49706692886620996</v>
      </c>
      <c r="AT188" s="23">
        <v>0.76331249721720007</v>
      </c>
      <c r="AU188" s="23">
        <v>0.80711672113594846</v>
      </c>
      <c r="AV188" s="23">
        <v>0.30738902960222403</v>
      </c>
      <c r="AW188" s="23">
        <v>0.30878680886204701</v>
      </c>
      <c r="AX188" s="23">
        <v>64.5</v>
      </c>
      <c r="AY188" s="23">
        <v>62</v>
      </c>
      <c r="AZ188" s="30">
        <f t="shared" si="29"/>
        <v>-6.9297142102190454</v>
      </c>
      <c r="BA188" s="30">
        <f t="shared" si="29"/>
        <v>0.77521748557906622</v>
      </c>
      <c r="BB188" s="30">
        <f t="shared" si="29"/>
        <v>13.456641142646102</v>
      </c>
      <c r="BC188" s="30">
        <f t="shared" si="29"/>
        <v>-17.488287268672032</v>
      </c>
      <c r="BD188" s="30">
        <f t="shared" si="29"/>
        <v>17.780622152755903</v>
      </c>
      <c r="BE188" s="30">
        <f t="shared" si="29"/>
        <v>40.411806826316138</v>
      </c>
      <c r="BF188" s="30">
        <f t="shared" si="29"/>
        <v>-5.4666247895238607E-2</v>
      </c>
      <c r="BG188" s="30">
        <f t="shared" si="27"/>
        <v>-2.9095602099285625</v>
      </c>
      <c r="BH188" s="32">
        <f t="shared" si="32"/>
        <v>0.76509402334139265</v>
      </c>
      <c r="BI188" s="32">
        <f t="shared" si="33"/>
        <v>14.83988690545443</v>
      </c>
      <c r="BJ188" s="32">
        <f t="shared" si="34"/>
        <v>5.7387012630403618</v>
      </c>
      <c r="BK188" s="32">
        <f t="shared" si="35"/>
        <v>0.45472646230471431</v>
      </c>
      <c r="BL188" s="32">
        <f t="shared" si="36"/>
        <v>-3.8759689922480618</v>
      </c>
    </row>
    <row r="189" spans="1:64" x14ac:dyDescent="0.2">
      <c r="A189" s="4" t="s">
        <v>188</v>
      </c>
      <c r="B189" s="11">
        <v>1</v>
      </c>
      <c r="C189" s="11">
        <v>30</v>
      </c>
      <c r="D189" s="11">
        <v>1.75</v>
      </c>
      <c r="E189" s="11">
        <v>68</v>
      </c>
      <c r="F189" s="11">
        <v>6</v>
      </c>
      <c r="G189" s="11">
        <v>2</v>
      </c>
      <c r="H189" s="11">
        <v>7.5</v>
      </c>
      <c r="I189" s="11">
        <v>2</v>
      </c>
      <c r="J189" s="11"/>
      <c r="K189" s="11"/>
      <c r="L189" s="11"/>
      <c r="M189" s="11"/>
      <c r="N189" s="14">
        <v>6.883</v>
      </c>
      <c r="O189" s="14">
        <v>6.7969999999999997</v>
      </c>
      <c r="P189" s="14">
        <v>6.6550000000000002</v>
      </c>
      <c r="Q189" s="14">
        <v>6.9450000000000003</v>
      </c>
      <c r="R189" s="14">
        <v>6.8769999999999998</v>
      </c>
      <c r="S189" s="14">
        <v>6.7450000000000001</v>
      </c>
      <c r="T189" s="14">
        <v>6.7830000000000004</v>
      </c>
      <c r="U189" s="16">
        <v>6.7830000000000004</v>
      </c>
      <c r="V189" s="14">
        <v>6.9020000000000001</v>
      </c>
      <c r="W189" s="14">
        <v>6.8789999999999996</v>
      </c>
      <c r="X189" s="7">
        <v>4.155953587343042</v>
      </c>
      <c r="Y189" s="7">
        <v>6.061535842771594</v>
      </c>
      <c r="Z189" s="7">
        <v>4.7594578294035896</v>
      </c>
      <c r="AA189" s="7">
        <v>4.2445925349956006</v>
      </c>
      <c r="AB189" s="7">
        <v>26.001116511750002</v>
      </c>
      <c r="AC189" s="7">
        <v>77.873333468333328</v>
      </c>
      <c r="AD189" s="7">
        <v>45.292066208333338</v>
      </c>
      <c r="AE189" s="7">
        <v>49.601409849166672</v>
      </c>
      <c r="AF189" s="7">
        <v>5.3124183149407873</v>
      </c>
      <c r="AG189" s="7">
        <v>5.915527654312104</v>
      </c>
      <c r="AH189" s="7">
        <v>4.3287781905347433</v>
      </c>
      <c r="AI189" s="7">
        <v>3.6246073863745609</v>
      </c>
      <c r="AJ189" s="7">
        <v>22.79795411833333</v>
      </c>
      <c r="AK189" s="7">
        <v>78.367827714166651</v>
      </c>
      <c r="AL189" s="7">
        <v>39.665367431583334</v>
      </c>
      <c r="AM189" s="7">
        <v>45.157323779833334</v>
      </c>
      <c r="AN189" s="34">
        <f t="shared" si="30"/>
        <v>0.2740032043508957</v>
      </c>
      <c r="AO189" s="34">
        <f t="shared" si="31"/>
        <v>0.26877187923111839</v>
      </c>
      <c r="AP189" s="23">
        <v>107.06419717249901</v>
      </c>
      <c r="AQ189" s="23">
        <v>111.58642315236899</v>
      </c>
      <c r="AR189" s="23">
        <v>0.38577578792474898</v>
      </c>
      <c r="AS189" s="23">
        <v>0.44902143580784648</v>
      </c>
      <c r="AT189" s="23">
        <v>0.71382224059845001</v>
      </c>
      <c r="AU189" s="23">
        <v>0.722598882436009</v>
      </c>
      <c r="AV189" s="23">
        <v>0.24192327753499199</v>
      </c>
      <c r="AW189" s="23">
        <v>0.26615590360418551</v>
      </c>
      <c r="AX189" s="23">
        <v>69.5</v>
      </c>
      <c r="AY189" s="23">
        <v>62</v>
      </c>
      <c r="AZ189" s="30">
        <f t="shared" si="29"/>
        <v>27.826699776430591</v>
      </c>
      <c r="BA189" s="30">
        <f t="shared" si="29"/>
        <v>-2.408765571082208</v>
      </c>
      <c r="BB189" s="30">
        <f t="shared" si="29"/>
        <v>-9.0489222576600703</v>
      </c>
      <c r="BC189" s="30">
        <f t="shared" si="29"/>
        <v>-14.60647031509898</v>
      </c>
      <c r="BD189" s="30">
        <f t="shared" si="29"/>
        <v>-12.319326333425533</v>
      </c>
      <c r="BE189" s="30">
        <f t="shared" si="29"/>
        <v>0.63499817435503236</v>
      </c>
      <c r="BF189" s="30">
        <f t="shared" si="29"/>
        <v>-12.423144377799971</v>
      </c>
      <c r="BG189" s="30">
        <f t="shared" si="27"/>
        <v>-8.9595962752820828</v>
      </c>
      <c r="BH189" s="32">
        <f t="shared" si="32"/>
        <v>4.2238452249204235</v>
      </c>
      <c r="BI189" s="32">
        <f t="shared" si="33"/>
        <v>16.39440573067651</v>
      </c>
      <c r="BJ189" s="32">
        <f t="shared" si="34"/>
        <v>1.2295276524588092</v>
      </c>
      <c r="BK189" s="32">
        <f t="shared" si="35"/>
        <v>10.016657477570959</v>
      </c>
      <c r="BL189" s="32">
        <f t="shared" si="36"/>
        <v>-10.791366906474821</v>
      </c>
    </row>
    <row r="190" spans="1:64" x14ac:dyDescent="0.2">
      <c r="A190" s="4" t="s">
        <v>189</v>
      </c>
      <c r="B190" s="11">
        <v>1</v>
      </c>
      <c r="C190" s="11">
        <v>22</v>
      </c>
      <c r="D190" s="11">
        <v>1.78</v>
      </c>
      <c r="E190" s="11">
        <v>73</v>
      </c>
      <c r="F190" s="11">
        <v>8</v>
      </c>
      <c r="G190" s="11">
        <v>2</v>
      </c>
      <c r="H190" s="11">
        <v>7.5</v>
      </c>
      <c r="I190" s="11">
        <v>2</v>
      </c>
      <c r="J190" s="11"/>
      <c r="K190" s="11"/>
      <c r="L190" s="11"/>
      <c r="M190" s="11"/>
      <c r="N190" s="14">
        <v>7.3659999999999997</v>
      </c>
      <c r="O190" s="14">
        <v>7.3460000000000001</v>
      </c>
      <c r="P190" s="14">
        <v>7.2430000000000003</v>
      </c>
      <c r="Q190" s="14">
        <v>7.0460000000000003</v>
      </c>
      <c r="R190" s="14">
        <v>7.0419999999999998</v>
      </c>
      <c r="S190" s="14">
        <v>6.9930000000000003</v>
      </c>
      <c r="T190" s="14">
        <v>6.9580000000000002</v>
      </c>
      <c r="U190" s="14">
        <v>6.8949999999999996</v>
      </c>
      <c r="V190" s="14">
        <v>6.69</v>
      </c>
      <c r="W190" s="14">
        <v>6.6050000000000004</v>
      </c>
      <c r="X190" s="7">
        <v>4.1752064255594572</v>
      </c>
      <c r="Y190" s="7">
        <v>6.3685790508206281</v>
      </c>
      <c r="Z190" s="7">
        <v>5.6467281941297927</v>
      </c>
      <c r="AA190" s="7">
        <v>5.5420908325658402</v>
      </c>
      <c r="AB190" s="7">
        <v>31.197957991416665</v>
      </c>
      <c r="AC190" s="7">
        <v>32.01801841741667</v>
      </c>
      <c r="AD190" s="7">
        <v>51.889789289166664</v>
      </c>
      <c r="AE190" s="7">
        <v>53.528081116666655</v>
      </c>
      <c r="AF190" s="7">
        <v>4.0142702490920845</v>
      </c>
      <c r="AG190" s="7">
        <v>5.8543337533662374</v>
      </c>
      <c r="AH190" s="7">
        <v>5.7641149670240992</v>
      </c>
      <c r="AI190" s="7">
        <v>5.4784690220870953</v>
      </c>
      <c r="AJ190" s="7">
        <v>32.200059775499994</v>
      </c>
      <c r="AK190" s="7">
        <v>54.026865387000001</v>
      </c>
      <c r="AL190" s="7">
        <v>56.644449452500005</v>
      </c>
      <c r="AM190" s="7">
        <v>67.185914622500007</v>
      </c>
      <c r="AN190" s="34">
        <f t="shared" si="30"/>
        <v>0.29594562924969048</v>
      </c>
      <c r="AO190" s="34">
        <f t="shared" si="31"/>
        <v>0.26003363565980853</v>
      </c>
      <c r="AP190" s="23">
        <v>152.5640215237795</v>
      </c>
      <c r="AQ190" s="23">
        <v>123.58092570259549</v>
      </c>
      <c r="AR190" s="23">
        <v>0.46923553678927898</v>
      </c>
      <c r="AS190" s="23">
        <v>0.3054897792591415</v>
      </c>
      <c r="AT190" s="23">
        <v>0.93254143693161096</v>
      </c>
      <c r="AU190" s="23">
        <v>0.61525446938402695</v>
      </c>
      <c r="AV190" s="23">
        <v>0.39340163916690096</v>
      </c>
      <c r="AW190" s="23">
        <v>0.34528077788782452</v>
      </c>
      <c r="AX190" s="23">
        <v>75</v>
      </c>
      <c r="AY190" s="23">
        <v>78.5</v>
      </c>
      <c r="AZ190" s="30">
        <f t="shared" si="29"/>
        <v>-3.854568135414</v>
      </c>
      <c r="BA190" s="30">
        <f t="shared" si="29"/>
        <v>-8.0747258273904485</v>
      </c>
      <c r="BB190" s="30">
        <f t="shared" si="29"/>
        <v>2.0788458175893627</v>
      </c>
      <c r="BC190" s="30">
        <f t="shared" si="29"/>
        <v>-1.1479748780892811</v>
      </c>
      <c r="BD190" s="30">
        <f t="shared" si="29"/>
        <v>3.212074919643884</v>
      </c>
      <c r="BE190" s="30">
        <f t="shared" si="29"/>
        <v>68.738941563014706</v>
      </c>
      <c r="BF190" s="30">
        <f t="shared" si="29"/>
        <v>9.1629976310695866</v>
      </c>
      <c r="BG190" s="30">
        <f t="shared" si="27"/>
        <v>25.515268287061403</v>
      </c>
      <c r="BH190" s="32">
        <f t="shared" si="32"/>
        <v>-18.997333402532611</v>
      </c>
      <c r="BI190" s="32">
        <f t="shared" si="33"/>
        <v>-34.896282291524585</v>
      </c>
      <c r="BJ190" s="32">
        <f t="shared" si="34"/>
        <v>-34.023900170224032</v>
      </c>
      <c r="BK190" s="32">
        <f t="shared" si="35"/>
        <v>-12.231993079891854</v>
      </c>
      <c r="BL190" s="32">
        <f t="shared" si="36"/>
        <v>4.666666666666667</v>
      </c>
    </row>
    <row r="191" spans="1:64" x14ac:dyDescent="0.2">
      <c r="A191" s="4" t="s">
        <v>190</v>
      </c>
      <c r="B191" s="11">
        <v>1</v>
      </c>
      <c r="C191" s="11">
        <v>22</v>
      </c>
      <c r="D191" s="11">
        <v>1.78</v>
      </c>
      <c r="E191" s="11">
        <v>73</v>
      </c>
      <c r="F191" s="11">
        <v>8</v>
      </c>
      <c r="G191" s="11">
        <v>2</v>
      </c>
      <c r="H191" s="11">
        <v>7.5</v>
      </c>
      <c r="I191" s="11">
        <v>2</v>
      </c>
      <c r="J191" s="11"/>
      <c r="K191" s="11"/>
      <c r="L191" s="11"/>
      <c r="M191" s="11"/>
      <c r="N191" s="14">
        <v>7.3659999999999997</v>
      </c>
      <c r="O191" s="14">
        <v>7.3460000000000001</v>
      </c>
      <c r="P191" s="14">
        <v>7.2430000000000003</v>
      </c>
      <c r="Q191" s="14">
        <v>7.0460000000000003</v>
      </c>
      <c r="R191" s="14">
        <v>7.0419999999999998</v>
      </c>
      <c r="S191" s="14">
        <v>6.9930000000000003</v>
      </c>
      <c r="T191" s="14">
        <v>6.9580000000000002</v>
      </c>
      <c r="U191" s="14">
        <v>6.8949999999999996</v>
      </c>
      <c r="V191" s="14">
        <v>6.69</v>
      </c>
      <c r="W191" s="14">
        <v>6.6050000000000004</v>
      </c>
      <c r="X191" s="7">
        <v>4.9166853557558046</v>
      </c>
      <c r="Y191" s="7">
        <v>6.4567949861956375</v>
      </c>
      <c r="Z191" s="7">
        <v>6.5049393700745544</v>
      </c>
      <c r="AA191" s="7">
        <v>4.2627067930137033</v>
      </c>
      <c r="AB191" s="7">
        <v>31.556032351749998</v>
      </c>
      <c r="AC191" s="7">
        <v>49.923791746666666</v>
      </c>
      <c r="AD191" s="7">
        <v>39.282171586916668</v>
      </c>
      <c r="AE191" s="7">
        <v>57.407709153333329</v>
      </c>
      <c r="AF191" s="7">
        <v>3.7533015996897827</v>
      </c>
      <c r="AG191" s="7">
        <v>6.7066999493019885</v>
      </c>
      <c r="AH191" s="7">
        <v>6.1613038781303873</v>
      </c>
      <c r="AI191" s="7">
        <v>4.7476707153593907</v>
      </c>
      <c r="AJ191" s="7">
        <v>24.702431499166668</v>
      </c>
      <c r="AK191" s="7">
        <v>41.786040502166664</v>
      </c>
      <c r="AL191" s="7">
        <v>40.643048439916662</v>
      </c>
      <c r="AM191" s="7">
        <v>49.471105832499994</v>
      </c>
      <c r="AN191" s="34">
        <f t="shared" si="30"/>
        <v>0.32636333926735184</v>
      </c>
      <c r="AO191" s="34">
        <f t="shared" si="31"/>
        <v>0.27412376777671116</v>
      </c>
      <c r="AP191" s="23">
        <v>131.83207590230847</v>
      </c>
      <c r="AQ191" s="23">
        <v>114.67262164845201</v>
      </c>
      <c r="AR191" s="23">
        <v>0.30663461765079902</v>
      </c>
      <c r="AS191" s="23">
        <v>0.25527505436910453</v>
      </c>
      <c r="AT191" s="23">
        <v>0.4944874214937065</v>
      </c>
      <c r="AU191" s="23">
        <v>0.48812968987108596</v>
      </c>
      <c r="AV191" s="23">
        <v>0.33858445810984</v>
      </c>
      <c r="AW191" s="23">
        <v>0.30066443663893899</v>
      </c>
      <c r="AX191" s="23">
        <v>70.5</v>
      </c>
      <c r="AY191" s="23">
        <v>105.5</v>
      </c>
      <c r="AZ191" s="30">
        <f t="shared" si="29"/>
        <v>-23.661952553137983</v>
      </c>
      <c r="BA191" s="30">
        <f t="shared" si="29"/>
        <v>3.8704181198355774</v>
      </c>
      <c r="BB191" s="30">
        <f t="shared" si="29"/>
        <v>-5.2826855470019334</v>
      </c>
      <c r="BC191" s="30">
        <f t="shared" si="29"/>
        <v>11.376900779113203</v>
      </c>
      <c r="BD191" s="30">
        <f t="shared" si="29"/>
        <v>-21.718829465591071</v>
      </c>
      <c r="BE191" s="30">
        <f t="shared" si="29"/>
        <v>-16.300346908332234</v>
      </c>
      <c r="BF191" s="30">
        <f t="shared" si="29"/>
        <v>3.4643625798255195</v>
      </c>
      <c r="BG191" s="30">
        <f t="shared" si="27"/>
        <v>-13.824978278849336</v>
      </c>
      <c r="BH191" s="32">
        <f t="shared" si="32"/>
        <v>-13.016145074262608</v>
      </c>
      <c r="BI191" s="32">
        <f t="shared" si="33"/>
        <v>-16.749434122987278</v>
      </c>
      <c r="BJ191" s="32">
        <f t="shared" si="34"/>
        <v>-1.2857216071170499</v>
      </c>
      <c r="BK191" s="32">
        <f t="shared" si="35"/>
        <v>-11.199575338629217</v>
      </c>
      <c r="BL191" s="32">
        <f t="shared" si="36"/>
        <v>49.645390070921984</v>
      </c>
    </row>
    <row r="192" spans="1:64" x14ac:dyDescent="0.2">
      <c r="A192" s="4" t="s">
        <v>191</v>
      </c>
      <c r="B192" s="11">
        <v>1</v>
      </c>
      <c r="C192" s="11">
        <v>29</v>
      </c>
      <c r="D192" s="11">
        <v>1.77</v>
      </c>
      <c r="E192" s="11">
        <v>75</v>
      </c>
      <c r="F192" s="11">
        <v>8</v>
      </c>
      <c r="G192" s="11">
        <v>2</v>
      </c>
      <c r="H192" s="11">
        <v>7.5</v>
      </c>
      <c r="I192" s="11">
        <v>1</v>
      </c>
      <c r="J192" s="11">
        <v>45</v>
      </c>
      <c r="K192" s="11">
        <v>0</v>
      </c>
      <c r="L192" s="11"/>
      <c r="M192" s="11">
        <v>1</v>
      </c>
      <c r="N192" s="14">
        <v>6.9669999999999996</v>
      </c>
      <c r="O192" s="14">
        <v>6.8810000000000002</v>
      </c>
      <c r="P192" s="14">
        <v>6.8710000000000004</v>
      </c>
      <c r="Q192" s="14">
        <v>6.9119999999999999</v>
      </c>
      <c r="R192" s="14">
        <v>6.976</v>
      </c>
      <c r="S192" s="14">
        <v>7.0090000000000003</v>
      </c>
      <c r="T192" s="14">
        <v>6.9889999999999999</v>
      </c>
      <c r="U192" s="14">
        <v>6.8239999999999998</v>
      </c>
      <c r="V192" s="14">
        <v>6.7359999999999998</v>
      </c>
      <c r="W192" s="14">
        <v>6.8890000000000002</v>
      </c>
      <c r="X192" s="7">
        <v>4.6877368113983788</v>
      </c>
      <c r="Y192" s="7">
        <v>7.702525188194679</v>
      </c>
      <c r="Z192" s="7">
        <v>5.2970674933337563</v>
      </c>
      <c r="AA192" s="7">
        <v>4.8149386963310024</v>
      </c>
      <c r="AB192" s="7">
        <v>25.948592678416667</v>
      </c>
      <c r="AC192" s="7">
        <v>68.747421704166669</v>
      </c>
      <c r="AD192" s="7">
        <v>51.918677201666668</v>
      </c>
      <c r="AE192" s="7">
        <v>43.999335025833332</v>
      </c>
      <c r="AF192" s="7">
        <v>4.2806891912483458</v>
      </c>
      <c r="AG192" s="7">
        <v>7.3933081652258412</v>
      </c>
      <c r="AH192" s="7">
        <v>5.5310895149863155</v>
      </c>
      <c r="AI192" s="7">
        <v>4.4212969302973724</v>
      </c>
      <c r="AJ192" s="7">
        <v>21.995716025166665</v>
      </c>
      <c r="AK192" s="7">
        <v>64.398145327500004</v>
      </c>
      <c r="AL192" s="7">
        <v>42.318477714166669</v>
      </c>
      <c r="AM192" s="7">
        <v>43.715368203333334</v>
      </c>
      <c r="AN192" s="34">
        <f t="shared" si="30"/>
        <v>0.27052888269693648</v>
      </c>
      <c r="AO192" s="34">
        <f t="shared" si="31"/>
        <v>0.25566352161286504</v>
      </c>
      <c r="AP192" s="23">
        <v>124.11491890673199</v>
      </c>
      <c r="AQ192" s="23">
        <v>113.782002324719</v>
      </c>
      <c r="AR192" s="23">
        <v>0.43830290989161447</v>
      </c>
      <c r="AS192" s="23">
        <v>0.45959524487304049</v>
      </c>
      <c r="AT192" s="23">
        <v>0.87461423212012601</v>
      </c>
      <c r="AU192" s="23">
        <v>0.83270305996659544</v>
      </c>
      <c r="AV192" s="23">
        <v>0.31698931037732903</v>
      </c>
      <c r="AW192" s="23">
        <v>0.27971766300703949</v>
      </c>
      <c r="AX192" s="23">
        <v>73.5</v>
      </c>
      <c r="AY192" s="23">
        <v>66</v>
      </c>
      <c r="AZ192" s="30">
        <f t="shared" si="29"/>
        <v>-8.683243887760165</v>
      </c>
      <c r="BA192" s="30">
        <f t="shared" si="29"/>
        <v>-4.014488955424139</v>
      </c>
      <c r="BB192" s="30">
        <f t="shared" si="29"/>
        <v>4.4179543105137107</v>
      </c>
      <c r="BC192" s="30">
        <f t="shared" si="29"/>
        <v>-8.1754263316703533</v>
      </c>
      <c r="BD192" s="30">
        <f t="shared" si="29"/>
        <v>-15.23349147384743</v>
      </c>
      <c r="BE192" s="30">
        <f t="shared" si="29"/>
        <v>-6.3264574421167898</v>
      </c>
      <c r="BF192" s="30">
        <f t="shared" si="29"/>
        <v>-18.49083991529703</v>
      </c>
      <c r="BG192" s="30">
        <f t="shared" si="27"/>
        <v>-0.64538889583961401</v>
      </c>
      <c r="BH192" s="32">
        <f t="shared" si="32"/>
        <v>-8.3252816607629647</v>
      </c>
      <c r="BI192" s="32">
        <f t="shared" si="33"/>
        <v>4.8579040889076657</v>
      </c>
      <c r="BJ192" s="32">
        <f t="shared" si="34"/>
        <v>-4.7919609142347204</v>
      </c>
      <c r="BK192" s="32">
        <f t="shared" si="35"/>
        <v>-11.758013961392939</v>
      </c>
      <c r="BL192" s="32">
        <f t="shared" si="36"/>
        <v>-10.204081632653061</v>
      </c>
    </row>
    <row r="193" spans="1:64" x14ac:dyDescent="0.2">
      <c r="A193" s="4" t="s">
        <v>192</v>
      </c>
      <c r="B193" s="11">
        <v>1</v>
      </c>
      <c r="C193" s="11">
        <v>29</v>
      </c>
      <c r="D193" s="11">
        <v>1.77</v>
      </c>
      <c r="E193" s="11">
        <v>75</v>
      </c>
      <c r="F193" s="11">
        <v>8</v>
      </c>
      <c r="G193" s="11">
        <v>2</v>
      </c>
      <c r="H193" s="11">
        <v>7.5</v>
      </c>
      <c r="I193" s="11">
        <v>1</v>
      </c>
      <c r="J193" s="11"/>
      <c r="K193" s="11"/>
      <c r="L193" s="11"/>
      <c r="M193" s="11">
        <v>1</v>
      </c>
      <c r="N193" s="14">
        <v>6.9669999999999996</v>
      </c>
      <c r="O193" s="14">
        <v>6.8810000000000002</v>
      </c>
      <c r="P193" s="14">
        <v>6.8710000000000004</v>
      </c>
      <c r="Q193" s="14">
        <v>6.9119999999999999</v>
      </c>
      <c r="R193" s="14">
        <v>6.976</v>
      </c>
      <c r="S193" s="14">
        <v>7.0090000000000003</v>
      </c>
      <c r="T193" s="14">
        <v>6.9889999999999999</v>
      </c>
      <c r="U193" s="14">
        <v>6.8239999999999998</v>
      </c>
      <c r="V193" s="14">
        <v>6.7359999999999998</v>
      </c>
      <c r="W193" s="14">
        <v>6.8890000000000002</v>
      </c>
      <c r="X193" s="7">
        <v>4.4628856147356259</v>
      </c>
      <c r="Y193" s="7">
        <v>8.2704247059436131</v>
      </c>
      <c r="Z193" s="7">
        <v>5.0313154379394742</v>
      </c>
      <c r="AA193" s="7">
        <v>4.5457414835147345</v>
      </c>
      <c r="AB193" s="7">
        <v>22.768617688083332</v>
      </c>
      <c r="AC193" s="7">
        <v>54.762969375000011</v>
      </c>
      <c r="AD193" s="7">
        <v>41.168798704166662</v>
      </c>
      <c r="AE193" s="7">
        <v>42.747650465000007</v>
      </c>
      <c r="AF193" s="7">
        <v>3.8583859451781328</v>
      </c>
      <c r="AG193" s="7">
        <v>7.0985704619559549</v>
      </c>
      <c r="AH193" s="7">
        <v>5.3172941569015686</v>
      </c>
      <c r="AI193" s="7">
        <v>4.3317223551021957</v>
      </c>
      <c r="AJ193" s="7">
        <v>25.997928873333329</v>
      </c>
      <c r="AK193" s="7">
        <v>57.476969269166666</v>
      </c>
      <c r="AL193" s="7">
        <v>39.066747359166669</v>
      </c>
      <c r="AM193" s="7">
        <v>47.813142185000004</v>
      </c>
      <c r="AN193" s="34">
        <f t="shared" si="30"/>
        <v>0.27132484648134014</v>
      </c>
      <c r="AO193" s="34">
        <f t="shared" si="31"/>
        <v>0.29923989325650441</v>
      </c>
      <c r="AP193" s="23">
        <v>125.245273158061</v>
      </c>
      <c r="AQ193" s="23">
        <v>125.644191572739</v>
      </c>
      <c r="AR193" s="23">
        <v>0.3960878788493985</v>
      </c>
      <c r="AS193" s="23">
        <v>0.37888603191073</v>
      </c>
      <c r="AT193" s="23">
        <v>0.88157729832142007</v>
      </c>
      <c r="AU193" s="23">
        <v>0.88335000127611996</v>
      </c>
      <c r="AV193" s="23">
        <v>0.34401629142314899</v>
      </c>
      <c r="AW193" s="23">
        <v>0.3892623944299855</v>
      </c>
      <c r="AX193" s="23">
        <v>75.5</v>
      </c>
      <c r="AY193" s="23">
        <v>74</v>
      </c>
      <c r="AZ193" s="30">
        <f t="shared" si="29"/>
        <v>-13.545040624871643</v>
      </c>
      <c r="BA193" s="30">
        <f t="shared" si="29"/>
        <v>-14.169214830593827</v>
      </c>
      <c r="BB193" s="30">
        <f t="shared" si="29"/>
        <v>5.6839751450609537</v>
      </c>
      <c r="BC193" s="30">
        <f t="shared" si="29"/>
        <v>-4.7081236183070567</v>
      </c>
      <c r="BD193" s="30">
        <f t="shared" si="29"/>
        <v>14.183167504894945</v>
      </c>
      <c r="BE193" s="30">
        <f t="shared" si="29"/>
        <v>4.9559034602050449</v>
      </c>
      <c r="BF193" s="30">
        <f t="shared" si="29"/>
        <v>-5.1059331609480392</v>
      </c>
      <c r="BG193" s="30">
        <f t="shared" si="27"/>
        <v>11.849754699728845</v>
      </c>
      <c r="BH193" s="32">
        <f t="shared" si="32"/>
        <v>0.31850975659142672</v>
      </c>
      <c r="BI193" s="32">
        <f t="shared" si="33"/>
        <v>-4.3429369736429182</v>
      </c>
      <c r="BJ193" s="32">
        <f t="shared" si="34"/>
        <v>0.2010830993578476</v>
      </c>
      <c r="BK193" s="32">
        <f t="shared" si="35"/>
        <v>13.152314042936597</v>
      </c>
      <c r="BL193" s="32">
        <f t="shared" si="36"/>
        <v>-1.9867549668874174</v>
      </c>
    </row>
    <row r="194" spans="1:64" x14ac:dyDescent="0.2">
      <c r="A194" s="4" t="s">
        <v>193</v>
      </c>
      <c r="B194" s="11">
        <v>4</v>
      </c>
      <c r="C194" s="11">
        <v>24</v>
      </c>
      <c r="D194" s="11">
        <v>1.74</v>
      </c>
      <c r="E194" s="11">
        <v>75</v>
      </c>
      <c r="F194" s="11">
        <v>2</v>
      </c>
      <c r="G194" s="11">
        <v>1</v>
      </c>
      <c r="H194" s="11">
        <v>7.5</v>
      </c>
      <c r="I194" s="11">
        <v>1</v>
      </c>
      <c r="J194" s="11">
        <v>15</v>
      </c>
      <c r="K194" s="11">
        <v>0</v>
      </c>
      <c r="L194" s="11"/>
      <c r="M194" s="11">
        <v>3</v>
      </c>
      <c r="N194" s="14">
        <v>6.9219999999999997</v>
      </c>
      <c r="O194" s="14">
        <v>6.9809999999999999</v>
      </c>
      <c r="P194" s="14">
        <v>6.923</v>
      </c>
      <c r="Q194" s="14">
        <v>6.8959999999999999</v>
      </c>
      <c r="R194" s="14">
        <v>6.7329999999999997</v>
      </c>
      <c r="S194" s="14">
        <v>6.7750000000000004</v>
      </c>
      <c r="T194" s="14">
        <v>6.7750000000000004</v>
      </c>
      <c r="U194" s="14">
        <v>6.7709999999999999</v>
      </c>
      <c r="V194" s="14">
        <v>6.8010000000000002</v>
      </c>
      <c r="W194" s="14">
        <v>6.7679999999999998</v>
      </c>
      <c r="X194" s="7">
        <v>3.5600341076477955</v>
      </c>
      <c r="Y194" s="7">
        <v>6.5743159838003162</v>
      </c>
      <c r="Z194" s="7">
        <v>4.5101274016946515</v>
      </c>
      <c r="AA194" s="7">
        <v>3.9462388522727183</v>
      </c>
      <c r="AB194" s="7">
        <v>24.878416895999997</v>
      </c>
      <c r="AC194" s="7">
        <v>51.373706699166661</v>
      </c>
      <c r="AD194" s="7">
        <v>21.645844623083335</v>
      </c>
      <c r="AE194" s="7">
        <v>51.846996912500003</v>
      </c>
      <c r="AF194" s="7">
        <v>3.6907443275101226</v>
      </c>
      <c r="AG194" s="7">
        <v>6.6669848489766128</v>
      </c>
      <c r="AH194" s="7">
        <v>3.8886553159011354</v>
      </c>
      <c r="AI194" s="7">
        <v>3.5435672582927342</v>
      </c>
      <c r="AJ194" s="7">
        <v>26.501178837416663</v>
      </c>
      <c r="AK194" s="7">
        <v>48.70513645916666</v>
      </c>
      <c r="AL194" s="7">
        <v>28.409858288166671</v>
      </c>
      <c r="AM194" s="7">
        <v>58.568581485833342</v>
      </c>
      <c r="AN194" s="34">
        <f t="shared" si="30"/>
        <v>0.33851483186909448</v>
      </c>
      <c r="AO194" s="34">
        <f t="shared" si="31"/>
        <v>0.30468675807793139</v>
      </c>
      <c r="AP194" s="23">
        <v>112.853072031244</v>
      </c>
      <c r="AQ194" s="23">
        <v>102.47213160532266</v>
      </c>
      <c r="AR194" s="23">
        <v>0.62058654965876403</v>
      </c>
      <c r="AS194" s="23">
        <v>0.50939501717252655</v>
      </c>
      <c r="AT194" s="23">
        <v>0.85644037474507395</v>
      </c>
      <c r="AU194" s="23">
        <v>0.75995624537704598</v>
      </c>
      <c r="AV194" s="23">
        <v>0.18911211635234201</v>
      </c>
      <c r="AW194" s="23">
        <v>0.21210288189502749</v>
      </c>
      <c r="AX194" s="23">
        <v>58</v>
      </c>
      <c r="AY194" s="23">
        <v>60.5</v>
      </c>
      <c r="AZ194" s="30">
        <f t="shared" si="29"/>
        <v>3.6716002125241056</v>
      </c>
      <c r="BA194" s="30">
        <f t="shared" si="29"/>
        <v>1.4095590386078292</v>
      </c>
      <c r="BB194" s="30">
        <f t="shared" si="29"/>
        <v>-13.779479612039383</v>
      </c>
      <c r="BC194" s="30">
        <f t="shared" si="29"/>
        <v>-10.203933645528766</v>
      </c>
      <c r="BD194" s="30">
        <f t="shared" si="29"/>
        <v>6.5227701111382901</v>
      </c>
      <c r="BE194" s="30">
        <f t="shared" si="29"/>
        <v>-5.1944280673118888</v>
      </c>
      <c r="BF194" s="30">
        <f t="shared" si="29"/>
        <v>31.248555013049145</v>
      </c>
      <c r="BG194" s="30">
        <f t="shared" si="27"/>
        <v>12.964269820057417</v>
      </c>
      <c r="BH194" s="32">
        <f t="shared" si="32"/>
        <v>-9.1986334435338346</v>
      </c>
      <c r="BI194" s="32">
        <f t="shared" si="33"/>
        <v>-17.917167645250657</v>
      </c>
      <c r="BJ194" s="32">
        <f t="shared" si="34"/>
        <v>-11.265714720274277</v>
      </c>
      <c r="BK194" s="32">
        <f t="shared" si="35"/>
        <v>12.157214453594555</v>
      </c>
      <c r="BL194" s="32">
        <f t="shared" si="36"/>
        <v>4.3103448275862073</v>
      </c>
    </row>
    <row r="195" spans="1:64" x14ac:dyDescent="0.2">
      <c r="A195" s="4" t="s">
        <v>194</v>
      </c>
      <c r="B195" s="11">
        <v>4</v>
      </c>
      <c r="C195" s="11">
        <v>24</v>
      </c>
      <c r="D195" s="11">
        <v>1.74</v>
      </c>
      <c r="E195" s="11">
        <v>75</v>
      </c>
      <c r="F195" s="11">
        <v>2</v>
      </c>
      <c r="G195" s="11">
        <v>1</v>
      </c>
      <c r="H195" s="11">
        <v>7.5</v>
      </c>
      <c r="I195" s="11">
        <v>2</v>
      </c>
      <c r="J195" s="11"/>
      <c r="K195" s="11"/>
      <c r="L195" s="11"/>
      <c r="M195" s="11"/>
      <c r="N195" s="14">
        <v>6.9219999999999997</v>
      </c>
      <c r="O195" s="14">
        <v>6.9809999999999999</v>
      </c>
      <c r="P195" s="14">
        <v>6.923</v>
      </c>
      <c r="Q195" s="14">
        <v>6.8959999999999999</v>
      </c>
      <c r="R195" s="14">
        <v>6.7329999999999997</v>
      </c>
      <c r="S195" s="14">
        <v>6.7750000000000004</v>
      </c>
      <c r="T195" s="14">
        <v>6.7750000000000004</v>
      </c>
      <c r="U195" s="14">
        <v>6.7709999999999999</v>
      </c>
      <c r="V195" s="14">
        <v>6.8010000000000002</v>
      </c>
      <c r="W195" s="14">
        <v>6.7679999999999998</v>
      </c>
      <c r="X195" s="7">
        <v>4.0821879248694248</v>
      </c>
      <c r="Y195" s="7">
        <v>5.7617939585353515</v>
      </c>
      <c r="Z195" s="7">
        <v>4.9028069684014746</v>
      </c>
      <c r="AA195" s="7">
        <v>4.4098367944564094</v>
      </c>
      <c r="AB195" s="7">
        <v>22.013795356999999</v>
      </c>
      <c r="AC195" s="7">
        <v>57.63226318666667</v>
      </c>
      <c r="AD195" s="7">
        <v>10.768291401583333</v>
      </c>
      <c r="AE195" s="7">
        <v>44.240899944999995</v>
      </c>
      <c r="AF195" s="7">
        <v>3.770856438162431</v>
      </c>
      <c r="AG195" s="7">
        <v>5.2741100670042576</v>
      </c>
      <c r="AH195" s="7">
        <v>4.254506814666188</v>
      </c>
      <c r="AI195" s="7">
        <v>4.2858427220284341</v>
      </c>
      <c r="AJ195" s="7">
        <v>24.447811380083337</v>
      </c>
      <c r="AK195" s="7">
        <v>43.307106611666661</v>
      </c>
      <c r="AL195" s="7">
        <v>15.107335534416666</v>
      </c>
      <c r="AM195" s="7">
        <v>52.233766130833331</v>
      </c>
      <c r="AN195" s="34">
        <f t="shared" si="30"/>
        <v>0.40018394777525296</v>
      </c>
      <c r="AO195" s="34">
        <f t="shared" si="31"/>
        <v>0.36304442273030313</v>
      </c>
      <c r="AP195" s="23">
        <v>123.079655564223</v>
      </c>
      <c r="AQ195" s="23">
        <v>111.8062026929348</v>
      </c>
      <c r="AR195" s="23">
        <v>0.64445721541053702</v>
      </c>
      <c r="AS195" s="23">
        <v>0.56106433166942848</v>
      </c>
      <c r="AT195" s="23">
        <v>0.97011860077904499</v>
      </c>
      <c r="AU195" s="23">
        <v>0.86243639192070098</v>
      </c>
      <c r="AV195" s="23">
        <v>0.176566502743466</v>
      </c>
      <c r="AW195" s="23">
        <v>0.220772389718222</v>
      </c>
      <c r="AX195" s="23">
        <v>60</v>
      </c>
      <c r="AY195" s="23">
        <v>62.5</v>
      </c>
      <c r="AZ195" s="30">
        <f t="shared" si="29"/>
        <v>-7.6265838916995055</v>
      </c>
      <c r="BA195" s="30">
        <f t="shared" si="29"/>
        <v>-8.464098075021468</v>
      </c>
      <c r="BB195" s="30">
        <f t="shared" si="29"/>
        <v>-13.223040554392055</v>
      </c>
      <c r="BC195" s="30">
        <f t="shared" si="29"/>
        <v>-2.8117610289761257</v>
      </c>
      <c r="BD195" s="30">
        <f t="shared" si="29"/>
        <v>11.056775915332398</v>
      </c>
      <c r="BE195" s="30">
        <f t="shared" si="29"/>
        <v>-24.856140958063502</v>
      </c>
      <c r="BF195" s="30">
        <f t="shared" si="29"/>
        <v>40.294638870892136</v>
      </c>
      <c r="BG195" s="30">
        <f t="shared" si="27"/>
        <v>18.066689863384369</v>
      </c>
      <c r="BH195" s="32">
        <f t="shared" si="32"/>
        <v>-9.1594771041634164</v>
      </c>
      <c r="BI195" s="32">
        <f t="shared" si="33"/>
        <v>-12.940018630714681</v>
      </c>
      <c r="BJ195" s="32">
        <f t="shared" si="34"/>
        <v>-11.099901473064302</v>
      </c>
      <c r="BK195" s="32">
        <f t="shared" si="35"/>
        <v>25.036394949150047</v>
      </c>
      <c r="BL195" s="32">
        <f t="shared" si="36"/>
        <v>4.1666666666666661</v>
      </c>
    </row>
    <row r="196" spans="1:64" x14ac:dyDescent="0.2">
      <c r="A196" s="4" t="s">
        <v>195</v>
      </c>
      <c r="B196" s="11">
        <v>4</v>
      </c>
      <c r="C196" s="11">
        <v>20</v>
      </c>
      <c r="D196" s="11">
        <v>1.84</v>
      </c>
      <c r="E196" s="11">
        <v>73</v>
      </c>
      <c r="F196" s="11">
        <v>3</v>
      </c>
      <c r="G196" s="11">
        <v>1</v>
      </c>
      <c r="H196" s="11">
        <v>7.5</v>
      </c>
      <c r="I196" s="11">
        <v>2</v>
      </c>
      <c r="J196" s="11"/>
      <c r="K196" s="11"/>
      <c r="L196" s="11"/>
      <c r="M196" s="11"/>
      <c r="N196" s="14">
        <v>6.9630000000000001</v>
      </c>
      <c r="O196" s="14">
        <v>6.8419999999999996</v>
      </c>
      <c r="P196" s="14">
        <v>6.8170000000000002</v>
      </c>
      <c r="Q196" s="14">
        <v>6.6449999999999996</v>
      </c>
      <c r="R196" s="14">
        <v>6.7839999999999998</v>
      </c>
      <c r="S196" s="14">
        <v>6.766</v>
      </c>
      <c r="T196" s="14">
        <v>6.7640000000000002</v>
      </c>
      <c r="U196" s="14">
        <v>6.6660000000000004</v>
      </c>
      <c r="V196" s="14">
        <v>6.6909999999999998</v>
      </c>
      <c r="W196" s="14">
        <v>6.7190000000000003</v>
      </c>
      <c r="X196" s="7">
        <v>3.6593526522004227</v>
      </c>
      <c r="Y196" s="7">
        <v>9.0610547269195258</v>
      </c>
      <c r="Z196" s="7">
        <v>4.2916938462068686</v>
      </c>
      <c r="AA196" s="7">
        <v>4.142098140803145</v>
      </c>
      <c r="AB196" s="7">
        <v>39.308016501416674</v>
      </c>
      <c r="AC196" s="7">
        <v>47.118424132916665</v>
      </c>
      <c r="AD196" s="7">
        <v>40.733132066666677</v>
      </c>
      <c r="AE196" s="7">
        <v>100.15911750916666</v>
      </c>
      <c r="AF196" s="7">
        <v>3.5874431415455268</v>
      </c>
      <c r="AG196" s="7">
        <v>8.2081011840164546</v>
      </c>
      <c r="AH196" s="7">
        <v>5.5052879469114497</v>
      </c>
      <c r="AI196" s="7">
        <v>4.2222917674422868</v>
      </c>
      <c r="AJ196" s="7">
        <v>12.279982991500001</v>
      </c>
      <c r="AK196" s="7">
        <v>19.496917060999998</v>
      </c>
      <c r="AL196" s="7">
        <v>32.161779736999996</v>
      </c>
      <c r="AM196" s="7">
        <v>91.746477814166667</v>
      </c>
      <c r="AN196" s="34">
        <f t="shared" si="30"/>
        <v>0.27899346216528159</v>
      </c>
      <c r="AO196" s="34">
        <f t="shared" si="31"/>
        <v>9.9105444900870365E-2</v>
      </c>
      <c r="AP196" s="23">
        <v>162.6449936597125</v>
      </c>
      <c r="AQ196" s="23">
        <v>171.7202686125575</v>
      </c>
      <c r="AR196" s="23">
        <v>0.60997655146511454</v>
      </c>
      <c r="AS196" s="23">
        <v>0.5298090190593775</v>
      </c>
      <c r="AT196" s="23">
        <v>0.87365397167029546</v>
      </c>
      <c r="AU196" s="23">
        <v>0.84395435088287241</v>
      </c>
      <c r="AV196" s="23">
        <v>0.3824811140115405</v>
      </c>
      <c r="AW196" s="23">
        <v>0.41584930595993397</v>
      </c>
      <c r="AX196" s="23">
        <v>56.5</v>
      </c>
      <c r="AY196" s="23">
        <v>60.5</v>
      </c>
      <c r="AZ196" s="30">
        <f t="shared" si="29"/>
        <v>-1.9650882953752946</v>
      </c>
      <c r="BA196" s="30">
        <f t="shared" si="29"/>
        <v>-9.4134023975048731</v>
      </c>
      <c r="BB196" s="30">
        <f t="shared" si="29"/>
        <v>28.277741707442459</v>
      </c>
      <c r="BC196" s="30">
        <f t="shared" si="29"/>
        <v>1.9360629302615335</v>
      </c>
      <c r="BD196" s="30">
        <f t="shared" si="29"/>
        <v>-68.759596427213708</v>
      </c>
      <c r="BE196" s="30">
        <f t="shared" si="29"/>
        <v>-58.621457699856393</v>
      </c>
      <c r="BF196" s="30">
        <f t="shared" si="29"/>
        <v>-21.042703801019304</v>
      </c>
      <c r="BG196" s="30">
        <f t="shared" si="27"/>
        <v>-8.3992749778671545</v>
      </c>
      <c r="BH196" s="32">
        <f t="shared" si="32"/>
        <v>5.5798059003478384</v>
      </c>
      <c r="BI196" s="32">
        <f t="shared" si="33"/>
        <v>-13.142723636372757</v>
      </c>
      <c r="BJ196" s="32">
        <f t="shared" si="34"/>
        <v>-3.3994718447444163</v>
      </c>
      <c r="BK196" s="32">
        <f t="shared" si="35"/>
        <v>8.7241410689330561</v>
      </c>
      <c r="BL196" s="32">
        <f t="shared" si="36"/>
        <v>7.0796460176991154</v>
      </c>
    </row>
    <row r="197" spans="1:64" x14ac:dyDescent="0.2">
      <c r="A197" s="4" t="s">
        <v>196</v>
      </c>
      <c r="B197" s="11">
        <v>4</v>
      </c>
      <c r="C197" s="11">
        <v>20</v>
      </c>
      <c r="D197" s="11">
        <v>1.84</v>
      </c>
      <c r="E197" s="11">
        <v>73</v>
      </c>
      <c r="F197" s="11">
        <v>3</v>
      </c>
      <c r="G197" s="11">
        <v>1</v>
      </c>
      <c r="H197" s="11">
        <v>7.5</v>
      </c>
      <c r="I197" s="11">
        <v>2</v>
      </c>
      <c r="J197" s="11"/>
      <c r="K197" s="11"/>
      <c r="L197" s="11"/>
      <c r="M197" s="11"/>
      <c r="N197" s="14">
        <v>6.9630000000000001</v>
      </c>
      <c r="O197" s="14">
        <v>6.8419999999999996</v>
      </c>
      <c r="P197" s="14">
        <v>6.8170000000000002</v>
      </c>
      <c r="Q197" s="14">
        <v>6.6449999999999996</v>
      </c>
      <c r="R197" s="14">
        <v>6.7839999999999998</v>
      </c>
      <c r="S197" s="14">
        <v>6.766</v>
      </c>
      <c r="T197" s="14">
        <v>6.7640000000000002</v>
      </c>
      <c r="U197" s="14">
        <v>6.6660000000000004</v>
      </c>
      <c r="V197" s="14">
        <v>6.6909999999999998</v>
      </c>
      <c r="W197" s="14">
        <v>6.7190000000000003</v>
      </c>
      <c r="X197" s="7">
        <v>3.458515058010831</v>
      </c>
      <c r="Y197" s="7">
        <v>8.1120491300075095</v>
      </c>
      <c r="Z197" s="7">
        <v>5.0558994213993715</v>
      </c>
      <c r="AA197" s="7">
        <v>4.3233510607471599</v>
      </c>
      <c r="AB197" s="7">
        <v>51.638052595833344</v>
      </c>
      <c r="AC197" s="7">
        <v>40.075252325833326</v>
      </c>
      <c r="AD197" s="7">
        <v>43.597183848333337</v>
      </c>
      <c r="AE197" s="7">
        <v>87.173326448333341</v>
      </c>
      <c r="AF197" s="7">
        <v>3.7336197616091429</v>
      </c>
      <c r="AG197" s="7">
        <v>7.9657349085929017</v>
      </c>
      <c r="AH197" s="7">
        <v>4.9047544333098756</v>
      </c>
      <c r="AI197" s="7">
        <v>4.7617844851860607</v>
      </c>
      <c r="AJ197" s="7">
        <v>47.810762859166672</v>
      </c>
      <c r="AK197" s="7">
        <v>43.157924536083328</v>
      </c>
      <c r="AL197" s="7">
        <v>44.584013426666672</v>
      </c>
      <c r="AM197" s="7">
        <v>94.239165681666663</v>
      </c>
      <c r="AN197" s="34">
        <f t="shared" si="30"/>
        <v>0.39487536202685897</v>
      </c>
      <c r="AO197" s="34">
        <f t="shared" si="31"/>
        <v>0.34440043201904075</v>
      </c>
      <c r="AP197" s="23">
        <v>174.36588028832151</v>
      </c>
      <c r="AQ197" s="23">
        <v>176.20033174721701</v>
      </c>
      <c r="AR197" s="23">
        <v>0.78433800545482546</v>
      </c>
      <c r="AS197" s="23">
        <v>0.66877531698156356</v>
      </c>
      <c r="AT197" s="23">
        <v>1.0765496337170202</v>
      </c>
      <c r="AU197" s="23">
        <v>0.90174428615222901</v>
      </c>
      <c r="AV197" s="23">
        <v>0.40614008037212745</v>
      </c>
      <c r="AW197" s="23">
        <v>0.40735330142898402</v>
      </c>
      <c r="AX197" s="23">
        <v>56.5</v>
      </c>
      <c r="AY197" s="23">
        <v>56</v>
      </c>
      <c r="AZ197" s="30">
        <f t="shared" si="29"/>
        <v>7.9544168229395726</v>
      </c>
      <c r="BA197" s="30">
        <f t="shared" si="29"/>
        <v>-1.8036653756616534</v>
      </c>
      <c r="BB197" s="30">
        <f t="shared" si="29"/>
        <v>-2.989477746526493</v>
      </c>
      <c r="BC197" s="30">
        <f t="shared" si="29"/>
        <v>10.141055359106806</v>
      </c>
      <c r="BD197" s="30">
        <f t="shared" si="29"/>
        <v>-7.4117623424387116</v>
      </c>
      <c r="BE197" s="30">
        <f t="shared" si="29"/>
        <v>7.6922091099669743</v>
      </c>
      <c r="BF197" s="30">
        <f t="shared" si="29"/>
        <v>2.2635167944937353</v>
      </c>
      <c r="BG197" s="30">
        <f t="shared" si="27"/>
        <v>8.1055060317345653</v>
      </c>
      <c r="BH197" s="32">
        <f t="shared" si="32"/>
        <v>1.052070196223112</v>
      </c>
      <c r="BI197" s="32">
        <f t="shared" si="33"/>
        <v>-14.733786667171495</v>
      </c>
      <c r="BJ197" s="32">
        <f t="shared" si="34"/>
        <v>-16.237555806994049</v>
      </c>
      <c r="BK197" s="32">
        <f t="shared" si="35"/>
        <v>0.29871985442681326</v>
      </c>
      <c r="BL197" s="32">
        <f t="shared" si="36"/>
        <v>-0.88495575221238942</v>
      </c>
    </row>
    <row r="198" spans="1:64" x14ac:dyDescent="0.2">
      <c r="A198" s="4" t="s">
        <v>197</v>
      </c>
      <c r="B198" s="11">
        <v>4</v>
      </c>
      <c r="C198" s="11">
        <v>18</v>
      </c>
      <c r="D198" s="11">
        <v>1.72</v>
      </c>
      <c r="E198" s="11">
        <v>62</v>
      </c>
      <c r="F198" s="11">
        <v>5</v>
      </c>
      <c r="G198" s="11">
        <v>2</v>
      </c>
      <c r="H198" s="11">
        <v>7.5</v>
      </c>
      <c r="I198" s="11">
        <v>2</v>
      </c>
      <c r="J198" s="11"/>
      <c r="K198" s="11"/>
      <c r="L198" s="11"/>
      <c r="M198" s="11"/>
      <c r="N198" s="14">
        <v>7.2050000000000001</v>
      </c>
      <c r="O198" s="14">
        <v>7.173</v>
      </c>
      <c r="P198" s="14">
        <v>6.9930000000000003</v>
      </c>
      <c r="Q198" s="14">
        <v>6.883</v>
      </c>
      <c r="R198" s="14">
        <v>6.93</v>
      </c>
      <c r="S198" s="14">
        <v>6.8159999999999998</v>
      </c>
      <c r="T198" s="14">
        <v>6.8739999999999997</v>
      </c>
      <c r="U198" s="14">
        <v>6.7370000000000001</v>
      </c>
      <c r="V198" s="14">
        <v>6.8280000000000003</v>
      </c>
      <c r="W198" s="14">
        <v>6.8559999999999999</v>
      </c>
      <c r="X198" s="7">
        <v>5.4120847187951515</v>
      </c>
      <c r="Y198" s="7">
        <v>8.9180108884049716</v>
      </c>
      <c r="Z198" s="7">
        <v>5.8319408627506331</v>
      </c>
      <c r="AA198" s="7">
        <v>5.5528373144424004</v>
      </c>
      <c r="AB198" s="7">
        <v>50.106109968333328</v>
      </c>
      <c r="AC198" s="7">
        <v>56.535766637500011</v>
      </c>
      <c r="AD198" s="7">
        <v>35.603421437000002</v>
      </c>
      <c r="AE198" s="7">
        <v>87.544374601666675</v>
      </c>
      <c r="AF198" s="7">
        <v>4.6178819147141557</v>
      </c>
      <c r="AG198" s="7">
        <v>8.0191698956171908</v>
      </c>
      <c r="AH198" s="7">
        <v>5.4781782606867981</v>
      </c>
      <c r="AI198" s="7">
        <v>4.873678002937555</v>
      </c>
      <c r="AJ198" s="7">
        <v>44.737189261666671</v>
      </c>
      <c r="AK198" s="7">
        <v>55.470135166666672</v>
      </c>
      <c r="AL198" s="7">
        <v>55.131416915833341</v>
      </c>
      <c r="AM198" s="7">
        <v>86.625445484999986</v>
      </c>
      <c r="AN198" s="34">
        <f t="shared" si="30"/>
        <v>0.40687784580895553</v>
      </c>
      <c r="AO198" s="34">
        <f t="shared" si="31"/>
        <v>0.31559099506002952</v>
      </c>
      <c r="AP198" s="23">
        <v>107.62676317257851</v>
      </c>
      <c r="AQ198" s="23">
        <v>84.14343607576896</v>
      </c>
      <c r="AR198" s="23">
        <v>0.65043340530356408</v>
      </c>
      <c r="AS198" s="23">
        <v>0.29611732196310853</v>
      </c>
      <c r="AT198" s="23">
        <v>0.83349389195467105</v>
      </c>
      <c r="AU198" s="23">
        <v>0.47695908354695904</v>
      </c>
      <c r="AV198" s="23">
        <v>0.17372071598953651</v>
      </c>
      <c r="AW198" s="23">
        <v>0.27827987276662097</v>
      </c>
      <c r="AX198" s="23">
        <v>53</v>
      </c>
      <c r="AY198" s="23">
        <v>85</v>
      </c>
      <c r="AZ198" s="30">
        <f t="shared" si="29"/>
        <v>-14.674618845541701</v>
      </c>
      <c r="BA198" s="30">
        <f t="shared" si="29"/>
        <v>-10.078940293248987</v>
      </c>
      <c r="BB198" s="30">
        <f t="shared" si="29"/>
        <v>-6.0659497479366227</v>
      </c>
      <c r="BC198" s="30">
        <f t="shared" si="29"/>
        <v>-12.230851959923564</v>
      </c>
      <c r="BD198" s="30">
        <f t="shared" si="29"/>
        <v>-10.715101831013769</v>
      </c>
      <c r="BE198" s="30">
        <f t="shared" si="29"/>
        <v>-1.8848801992303896</v>
      </c>
      <c r="BF198" s="30">
        <f t="shared" si="29"/>
        <v>54.848648502470432</v>
      </c>
      <c r="BG198" s="30">
        <f t="shared" si="27"/>
        <v>-1.0496723756927662</v>
      </c>
      <c r="BH198" s="32">
        <f t="shared" si="32"/>
        <v>-21.819226375092455</v>
      </c>
      <c r="BI198" s="32">
        <f t="shared" si="33"/>
        <v>-54.473844739738198</v>
      </c>
      <c r="BJ198" s="32">
        <f t="shared" si="34"/>
        <v>-42.775935354677067</v>
      </c>
      <c r="BK198" s="32">
        <f t="shared" si="35"/>
        <v>60.188076120629297</v>
      </c>
      <c r="BL198" s="32">
        <f t="shared" si="36"/>
        <v>60.377358490566039</v>
      </c>
    </row>
    <row r="199" spans="1:64" x14ac:dyDescent="0.2">
      <c r="A199" s="4" t="s">
        <v>198</v>
      </c>
      <c r="B199" s="11">
        <v>4</v>
      </c>
      <c r="C199" s="11">
        <v>18</v>
      </c>
      <c r="D199" s="11">
        <v>1.72</v>
      </c>
      <c r="E199" s="11">
        <v>62</v>
      </c>
      <c r="F199" s="11">
        <v>5</v>
      </c>
      <c r="G199" s="11">
        <v>2</v>
      </c>
      <c r="H199" s="11">
        <v>7.5</v>
      </c>
      <c r="I199" s="11">
        <v>1</v>
      </c>
      <c r="J199" s="11">
        <v>45</v>
      </c>
      <c r="K199" s="11">
        <v>0</v>
      </c>
      <c r="L199" s="11"/>
      <c r="M199" s="11">
        <v>4</v>
      </c>
      <c r="N199" s="14">
        <v>7.2050000000000001</v>
      </c>
      <c r="O199" s="14">
        <v>7.173</v>
      </c>
      <c r="P199" s="14">
        <v>6.9930000000000003</v>
      </c>
      <c r="Q199" s="14">
        <v>6.883</v>
      </c>
      <c r="R199" s="14">
        <v>6.93</v>
      </c>
      <c r="S199" s="14">
        <v>6.8159999999999998</v>
      </c>
      <c r="T199" s="14">
        <v>6.8739999999999997</v>
      </c>
      <c r="U199" s="14">
        <v>6.7370000000000001</v>
      </c>
      <c r="V199" s="14">
        <v>6.8280000000000003</v>
      </c>
      <c r="W199" s="14">
        <v>6.8559999999999999</v>
      </c>
      <c r="X199" s="7">
        <v>5.0866783951044363</v>
      </c>
      <c r="Y199" s="7">
        <v>7.578346042956559</v>
      </c>
      <c r="Z199" s="7">
        <v>7.2711087433110517</v>
      </c>
      <c r="AA199" s="7">
        <v>4.8890257075056418</v>
      </c>
      <c r="AB199" s="7">
        <v>39.064103634416668</v>
      </c>
      <c r="AC199" s="7">
        <v>25.060288939500005</v>
      </c>
      <c r="AD199" s="7">
        <v>32.562525220333328</v>
      </c>
      <c r="AE199" s="7">
        <v>88.874692423333329</v>
      </c>
      <c r="AF199" s="7">
        <v>5.9237982923356309</v>
      </c>
      <c r="AG199" s="7">
        <v>7.5054868957456904</v>
      </c>
      <c r="AH199" s="7">
        <v>4.3561473913052673</v>
      </c>
      <c r="AI199" s="7">
        <v>5.5982623975258425</v>
      </c>
      <c r="AJ199" s="7">
        <v>36.120945421499997</v>
      </c>
      <c r="AK199" s="7">
        <v>37.691043584333336</v>
      </c>
      <c r="AL199" s="7">
        <v>31.276746459000002</v>
      </c>
      <c r="AM199" s="7">
        <v>78.964685822500002</v>
      </c>
      <c r="AN199" s="34">
        <f t="shared" si="30"/>
        <v>0.3216814778237303</v>
      </c>
      <c r="AO199" s="34">
        <f t="shared" si="31"/>
        <v>0.32765308535964638</v>
      </c>
      <c r="AP199" s="23">
        <v>104.1874732046015</v>
      </c>
      <c r="AQ199" s="23">
        <v>81.818161630364301</v>
      </c>
      <c r="AR199" s="23">
        <v>0.488307013798364</v>
      </c>
      <c r="AS199" s="23">
        <v>0.358489945162211</v>
      </c>
      <c r="AT199" s="23">
        <v>0.78922191529201546</v>
      </c>
      <c r="AU199" s="23">
        <v>0.53052915910091147</v>
      </c>
      <c r="AV199" s="23">
        <v>0.21618628801103901</v>
      </c>
      <c r="AW199" s="23">
        <v>0.217204576942817</v>
      </c>
      <c r="AX199" s="23">
        <v>66</v>
      </c>
      <c r="AY199" s="23">
        <v>69.5</v>
      </c>
      <c r="AZ199" s="30">
        <f t="shared" si="29"/>
        <v>16.45710289128683</v>
      </c>
      <c r="BA199" s="30">
        <f t="shared" si="29"/>
        <v>-0.96141225008569142</v>
      </c>
      <c r="BB199" s="30">
        <f t="shared" si="29"/>
        <v>-40.089640451153471</v>
      </c>
      <c r="BC199" s="30">
        <f t="shared" si="29"/>
        <v>14.506708134738977</v>
      </c>
      <c r="BD199" s="30">
        <f t="shared" si="29"/>
        <v>-7.5341757242412681</v>
      </c>
      <c r="BE199" s="30">
        <f t="shared" si="29"/>
        <v>50.40147252621955</v>
      </c>
      <c r="BF199" s="30">
        <f t="shared" si="29"/>
        <v>-3.9486457288958499</v>
      </c>
      <c r="BG199" s="30">
        <f t="shared" si="27"/>
        <v>-11.150538281054613</v>
      </c>
      <c r="BH199" s="32">
        <f t="shared" si="32"/>
        <v>-21.470250584068534</v>
      </c>
      <c r="BI199" s="32">
        <f t="shared" si="33"/>
        <v>-26.585132911844312</v>
      </c>
      <c r="BJ199" s="32">
        <f t="shared" si="34"/>
        <v>-32.778202325436766</v>
      </c>
      <c r="BK199" s="32">
        <f t="shared" si="35"/>
        <v>0.47102382909965035</v>
      </c>
      <c r="BL199" s="32">
        <f t="shared" si="36"/>
        <v>5.3030303030303028</v>
      </c>
    </row>
    <row r="200" spans="1:64" x14ac:dyDescent="0.2">
      <c r="A200" s="4" t="s">
        <v>199</v>
      </c>
      <c r="B200" s="11">
        <v>7</v>
      </c>
      <c r="C200" s="11">
        <v>34</v>
      </c>
      <c r="D200" s="11">
        <v>1.88</v>
      </c>
      <c r="E200" s="11">
        <v>87</v>
      </c>
      <c r="F200" s="11">
        <v>8</v>
      </c>
      <c r="G200" s="11">
        <v>1</v>
      </c>
      <c r="H200" s="11">
        <v>7.5</v>
      </c>
      <c r="I200" s="11">
        <v>1</v>
      </c>
      <c r="J200" s="11">
        <v>21</v>
      </c>
      <c r="K200" s="11">
        <v>0</v>
      </c>
      <c r="L200" s="11"/>
      <c r="M200" s="11">
        <v>3</v>
      </c>
      <c r="N200" s="14">
        <v>7</v>
      </c>
      <c r="O200" s="14">
        <v>6.95</v>
      </c>
      <c r="P200" s="14">
        <v>6.9779999999999998</v>
      </c>
      <c r="Q200" s="14">
        <v>6.82</v>
      </c>
      <c r="R200" s="14">
        <v>6.9169999999999998</v>
      </c>
      <c r="S200" s="14">
        <v>6.5590000000000002</v>
      </c>
      <c r="T200" s="14">
        <v>6.4950000000000001</v>
      </c>
      <c r="U200" s="14">
        <v>6.4989999999999997</v>
      </c>
      <c r="V200" s="14">
        <v>6.4349999999999996</v>
      </c>
      <c r="W200" s="14">
        <v>6.3529999999999998</v>
      </c>
      <c r="X200" s="7">
        <v>4.5843885485971594</v>
      </c>
      <c r="Y200" s="7">
        <v>8.5187629514594168</v>
      </c>
      <c r="Z200" s="7">
        <v>4.8105935553596435</v>
      </c>
      <c r="AA200" s="7">
        <v>4.789029279311813</v>
      </c>
      <c r="AB200" s="7">
        <v>50.656405496666672</v>
      </c>
      <c r="AC200" s="7">
        <v>45.180928364916674</v>
      </c>
      <c r="AD200" s="7">
        <v>52.368755241666662</v>
      </c>
      <c r="AE200" s="7">
        <v>72.173304304166663</v>
      </c>
      <c r="AF200" s="7">
        <v>3.7474566987439464</v>
      </c>
      <c r="AG200" s="7">
        <v>7.7539470222534934</v>
      </c>
      <c r="AH200" s="7">
        <v>5.3734914103701712</v>
      </c>
      <c r="AI200" s="7">
        <v>4.3053256703050948</v>
      </c>
      <c r="AJ200" s="7">
        <v>51.247980320833335</v>
      </c>
      <c r="AK200" s="7">
        <v>77.375104173333341</v>
      </c>
      <c r="AL200" s="7">
        <v>51.568323885000012</v>
      </c>
      <c r="AM200" s="7">
        <v>57.216926593333341</v>
      </c>
      <c r="AN200" s="34">
        <f t="shared" si="30"/>
        <v>0.40674135052363064</v>
      </c>
      <c r="AO200" s="34">
        <f t="shared" si="31"/>
        <v>0.47109309484046591</v>
      </c>
      <c r="AP200" s="23">
        <v>173.887132133151</v>
      </c>
      <c r="AQ200" s="23">
        <v>143.790450100985</v>
      </c>
      <c r="AR200" s="23">
        <v>0.64955881959831152</v>
      </c>
      <c r="AS200" s="23">
        <v>0.55624583931034244</v>
      </c>
      <c r="AT200" s="23">
        <v>1.014026728517275</v>
      </c>
      <c r="AU200" s="23">
        <v>0.89931405918196838</v>
      </c>
      <c r="AV200" s="23">
        <v>0.47713384701938349</v>
      </c>
      <c r="AW200" s="23">
        <v>0.38074244241456101</v>
      </c>
      <c r="AX200" s="23">
        <v>61</v>
      </c>
      <c r="AY200" s="23">
        <v>65.5</v>
      </c>
      <c r="AZ200" s="30">
        <f t="shared" si="29"/>
        <v>-18.256128183317212</v>
      </c>
      <c r="BA200" s="30">
        <f t="shared" si="29"/>
        <v>-8.9780163336379335</v>
      </c>
      <c r="BB200" s="30">
        <f t="shared" si="29"/>
        <v>11.701214175190175</v>
      </c>
      <c r="BC200" s="30">
        <f t="shared" si="29"/>
        <v>-10.100243301837294</v>
      </c>
      <c r="BD200" s="30">
        <f t="shared" si="29"/>
        <v>1.1678183999960097</v>
      </c>
      <c r="BE200" s="30">
        <f t="shared" si="29"/>
        <v>71.256118396663311</v>
      </c>
      <c r="BF200" s="30">
        <f t="shared" si="29"/>
        <v>-1.5284521332861367</v>
      </c>
      <c r="BG200" s="30">
        <f t="shared" si="27"/>
        <v>-20.722866792687324</v>
      </c>
      <c r="BH200" s="32">
        <f t="shared" si="32"/>
        <v>-17.308170916937087</v>
      </c>
      <c r="BI200" s="32">
        <f t="shared" si="33"/>
        <v>-14.365593611010318</v>
      </c>
      <c r="BJ200" s="32">
        <f t="shared" si="34"/>
        <v>-11.312588328222988</v>
      </c>
      <c r="BK200" s="32">
        <f t="shared" si="35"/>
        <v>-20.202172871820302</v>
      </c>
      <c r="BL200" s="32">
        <f t="shared" si="36"/>
        <v>7.3770491803278686</v>
      </c>
    </row>
    <row r="201" spans="1:64" x14ac:dyDescent="0.2">
      <c r="A201" s="4" t="s">
        <v>200</v>
      </c>
      <c r="B201" s="11">
        <v>7</v>
      </c>
      <c r="C201" s="11">
        <v>34</v>
      </c>
      <c r="D201" s="11">
        <v>1.88</v>
      </c>
      <c r="E201" s="11">
        <v>87</v>
      </c>
      <c r="F201" s="11">
        <v>8</v>
      </c>
      <c r="G201" s="11">
        <v>1</v>
      </c>
      <c r="H201" s="11">
        <v>7.5</v>
      </c>
      <c r="I201" s="11">
        <v>2</v>
      </c>
      <c r="J201" s="11"/>
      <c r="K201" s="11"/>
      <c r="L201" s="11"/>
      <c r="M201" s="11"/>
      <c r="N201" s="14">
        <v>7</v>
      </c>
      <c r="O201" s="14">
        <v>6.95</v>
      </c>
      <c r="P201" s="14">
        <v>6.9779999999999998</v>
      </c>
      <c r="Q201" s="14">
        <v>6.82</v>
      </c>
      <c r="R201" s="14">
        <v>6.9169999999999998</v>
      </c>
      <c r="S201" s="14">
        <v>6.5590000000000002</v>
      </c>
      <c r="T201" s="14">
        <v>6.4950000000000001</v>
      </c>
      <c r="U201" s="14">
        <v>6.4989999999999997</v>
      </c>
      <c r="V201" s="14">
        <v>6.4349999999999996</v>
      </c>
      <c r="W201" s="14">
        <v>6.3529999999999998</v>
      </c>
      <c r="X201" s="7">
        <v>4.6257190270736039</v>
      </c>
      <c r="Y201" s="7">
        <v>7.8498479976741553</v>
      </c>
      <c r="Z201" s="7">
        <v>4.4134117596448394</v>
      </c>
      <c r="AA201" s="7">
        <v>4.7818322172865599</v>
      </c>
      <c r="AB201" s="7">
        <v>40.477171710833332</v>
      </c>
      <c r="AC201" s="7">
        <v>57.986554593333331</v>
      </c>
      <c r="AD201" s="7">
        <v>44.974661575833331</v>
      </c>
      <c r="AE201" s="7">
        <v>53.943430461666665</v>
      </c>
      <c r="AF201" s="7">
        <v>3.9739884662249105</v>
      </c>
      <c r="AG201" s="7">
        <v>7.608471515765058</v>
      </c>
      <c r="AH201" s="7">
        <v>5.2641927632450276</v>
      </c>
      <c r="AI201" s="7">
        <v>4.0062689741764856</v>
      </c>
      <c r="AJ201" s="7">
        <v>36.853752368499997</v>
      </c>
      <c r="AK201" s="7">
        <v>51.647887135833329</v>
      </c>
      <c r="AL201" s="7">
        <v>42.928885066666666</v>
      </c>
      <c r="AM201" s="7">
        <v>58.450751271666668</v>
      </c>
      <c r="AN201" s="34">
        <f t="shared" si="30"/>
        <v>0.4091988722901001</v>
      </c>
      <c r="AO201" s="34">
        <f t="shared" si="31"/>
        <v>0.36352223878085638</v>
      </c>
      <c r="AP201" s="23">
        <v>152.44945290320601</v>
      </c>
      <c r="AQ201" s="23">
        <v>131.79663790849801</v>
      </c>
      <c r="AR201" s="23">
        <v>0.7608809191238195</v>
      </c>
      <c r="AS201" s="23">
        <v>0.6304415556702414</v>
      </c>
      <c r="AT201" s="23">
        <v>1.1495228814071048</v>
      </c>
      <c r="AU201" s="23">
        <v>0.93481223190659501</v>
      </c>
      <c r="AV201" s="23">
        <v>0.25928013762819502</v>
      </c>
      <c r="AW201" s="23">
        <v>0.23404844390041851</v>
      </c>
      <c r="AX201" s="23">
        <v>59.5</v>
      </c>
      <c r="AY201" s="23">
        <v>60</v>
      </c>
      <c r="AZ201" s="30">
        <f t="shared" si="29"/>
        <v>-14.089281191404346</v>
      </c>
      <c r="BA201" s="30">
        <f t="shared" si="29"/>
        <v>-3.074919182901569</v>
      </c>
      <c r="BB201" s="30">
        <f t="shared" si="29"/>
        <v>19.277172625938103</v>
      </c>
      <c r="BC201" s="30">
        <f t="shared" si="29"/>
        <v>-16.218955577453656</v>
      </c>
      <c r="BD201" s="30">
        <f t="shared" si="29"/>
        <v>-8.9517601877395041</v>
      </c>
      <c r="BE201" s="30">
        <f t="shared" si="29"/>
        <v>-10.931271054046645</v>
      </c>
      <c r="BF201" s="30">
        <f t="shared" si="29"/>
        <v>-4.5487313022182718</v>
      </c>
      <c r="BG201" s="30">
        <f t="shared" si="27"/>
        <v>8.3556436278241506</v>
      </c>
      <c r="BH201" s="32">
        <f t="shared" si="32"/>
        <v>-13.547319850220116</v>
      </c>
      <c r="BI201" s="32">
        <f t="shared" si="33"/>
        <v>-17.143203381126114</v>
      </c>
      <c r="BJ201" s="32">
        <f t="shared" si="34"/>
        <v>-18.678240596454014</v>
      </c>
      <c r="BK201" s="32">
        <f t="shared" si="35"/>
        <v>-9.7314410423364119</v>
      </c>
      <c r="BL201" s="32">
        <f t="shared" si="36"/>
        <v>0.84033613445378152</v>
      </c>
    </row>
    <row r="202" spans="1:64" x14ac:dyDescent="0.2">
      <c r="A202" s="4" t="s">
        <v>201</v>
      </c>
      <c r="B202" s="11">
        <v>7</v>
      </c>
      <c r="C202" s="11">
        <v>18</v>
      </c>
      <c r="D202" s="11">
        <v>1.81</v>
      </c>
      <c r="E202" s="11">
        <v>76</v>
      </c>
      <c r="F202" s="11">
        <v>3</v>
      </c>
      <c r="G202" s="11">
        <v>1</v>
      </c>
      <c r="H202" s="11">
        <v>7.5</v>
      </c>
      <c r="I202" s="11">
        <v>2</v>
      </c>
      <c r="J202" s="11"/>
      <c r="K202" s="11"/>
      <c r="L202" s="11"/>
      <c r="M202" s="11"/>
      <c r="N202" s="14">
        <v>6.8339999999999996</v>
      </c>
      <c r="O202" s="14">
        <v>6.5780000000000003</v>
      </c>
      <c r="P202" s="14">
        <v>6.6349999999999998</v>
      </c>
      <c r="Q202" s="14">
        <v>6.6840000000000002</v>
      </c>
      <c r="R202" s="14">
        <v>6.6479999999999997</v>
      </c>
      <c r="S202" s="14">
        <v>6.665</v>
      </c>
      <c r="T202" s="14">
        <v>6.798</v>
      </c>
      <c r="U202" s="14">
        <v>6.6520000000000001</v>
      </c>
      <c r="V202" s="14">
        <v>6.6760000000000002</v>
      </c>
      <c r="W202" s="14">
        <v>6.5720000000000001</v>
      </c>
      <c r="X202" s="7">
        <v>5.8798229208091346</v>
      </c>
      <c r="Y202" s="7">
        <v>7.5568526587859486</v>
      </c>
      <c r="Z202" s="7">
        <v>6.8446478676949241</v>
      </c>
      <c r="AA202" s="7">
        <v>5.0114400490676516</v>
      </c>
      <c r="AB202" s="7">
        <v>32.696431396249999</v>
      </c>
      <c r="AC202" s="7">
        <v>47.345724964166664</v>
      </c>
      <c r="AD202" s="7">
        <v>37.587798604166665</v>
      </c>
      <c r="AE202" s="7">
        <v>52.515930065833345</v>
      </c>
      <c r="AF202" s="7">
        <v>5.6079723619157811</v>
      </c>
      <c r="AG202" s="7">
        <v>6.9030818738205788</v>
      </c>
      <c r="AH202" s="7">
        <v>6.6130940299899317</v>
      </c>
      <c r="AI202" s="7">
        <v>4.881069386294584</v>
      </c>
      <c r="AJ202" s="7">
        <v>20.609956036749999</v>
      </c>
      <c r="AK202" s="7">
        <v>66.505837638333333</v>
      </c>
      <c r="AL202" s="7">
        <v>28.823614038666662</v>
      </c>
      <c r="AM202" s="7">
        <v>48.157298170833336</v>
      </c>
      <c r="AN202" s="34">
        <f t="shared" si="30"/>
        <v>0.36287545342323063</v>
      </c>
      <c r="AO202" s="34">
        <f t="shared" si="31"/>
        <v>0.26772813474411628</v>
      </c>
      <c r="AP202" s="23">
        <v>124.66492143831599</v>
      </c>
      <c r="AQ202" s="23">
        <v>112.85419389239399</v>
      </c>
      <c r="AR202" s="23">
        <v>0.3335144805908265</v>
      </c>
      <c r="AS202" s="23">
        <v>0.29229418364070903</v>
      </c>
      <c r="AT202" s="23">
        <v>0.66156253903258</v>
      </c>
      <c r="AU202" s="23">
        <v>0.62653596506868192</v>
      </c>
      <c r="AV202" s="23">
        <v>0.37273479404139198</v>
      </c>
      <c r="AW202" s="23">
        <v>0.205195081394248</v>
      </c>
      <c r="AX202" s="23">
        <v>84.5</v>
      </c>
      <c r="AY202" s="23">
        <v>88</v>
      </c>
      <c r="AZ202" s="30">
        <f t="shared" si="29"/>
        <v>-4.62344806220701</v>
      </c>
      <c r="BA202" s="30">
        <f t="shared" si="29"/>
        <v>-8.6513633980313926</v>
      </c>
      <c r="BB202" s="30">
        <f t="shared" si="29"/>
        <v>-3.3829912390069072</v>
      </c>
      <c r="BC202" s="30">
        <f t="shared" si="29"/>
        <v>-2.6014610869648602</v>
      </c>
      <c r="BD202" s="30">
        <f t="shared" si="29"/>
        <v>-36.965732477111295</v>
      </c>
      <c r="BE202" s="30">
        <f t="shared" si="29"/>
        <v>40.468516827375417</v>
      </c>
      <c r="BF202" s="30">
        <f t="shared" si="29"/>
        <v>-23.316567851697702</v>
      </c>
      <c r="BG202" s="30">
        <f t="shared" si="27"/>
        <v>-8.2996376328784045</v>
      </c>
      <c r="BH202" s="32">
        <f t="shared" si="32"/>
        <v>-9.4739782527885534</v>
      </c>
      <c r="BI202" s="32">
        <f t="shared" si="33"/>
        <v>-12.359372485744855</v>
      </c>
      <c r="BJ202" s="32">
        <f t="shared" si="34"/>
        <v>-5.2945219684171274</v>
      </c>
      <c r="BK202" s="32">
        <f t="shared" si="35"/>
        <v>-44.948771975534648</v>
      </c>
      <c r="BL202" s="32">
        <f t="shared" si="36"/>
        <v>4.1420118343195274</v>
      </c>
    </row>
    <row r="203" spans="1:64" x14ac:dyDescent="0.2">
      <c r="A203" s="4" t="s">
        <v>202</v>
      </c>
      <c r="B203" s="11">
        <v>7</v>
      </c>
      <c r="C203" s="11">
        <v>18</v>
      </c>
      <c r="D203" s="11">
        <v>1.81</v>
      </c>
      <c r="E203" s="11">
        <v>76</v>
      </c>
      <c r="F203" s="11">
        <v>3</v>
      </c>
      <c r="G203" s="11">
        <v>1</v>
      </c>
      <c r="H203" s="11">
        <v>7.5</v>
      </c>
      <c r="I203" s="11">
        <v>2</v>
      </c>
      <c r="J203" s="11"/>
      <c r="K203" s="11"/>
      <c r="L203" s="11"/>
      <c r="M203" s="11"/>
      <c r="N203" s="14">
        <v>6.8339999999999996</v>
      </c>
      <c r="O203" s="14">
        <v>6.5780000000000003</v>
      </c>
      <c r="P203" s="14">
        <v>6.6349999999999998</v>
      </c>
      <c r="Q203" s="14">
        <v>6.6840000000000002</v>
      </c>
      <c r="R203" s="14">
        <v>6.6479999999999997</v>
      </c>
      <c r="S203" s="14">
        <v>6.665</v>
      </c>
      <c r="T203" s="14">
        <v>6.798</v>
      </c>
      <c r="U203" s="14">
        <v>6.6520000000000001</v>
      </c>
      <c r="V203" s="14">
        <v>6.6760000000000002</v>
      </c>
      <c r="W203" s="14">
        <v>6.5720000000000001</v>
      </c>
      <c r="X203" s="7">
        <v>4.5153513320961007</v>
      </c>
      <c r="Y203" s="7">
        <v>6.4520656981553053</v>
      </c>
      <c r="Z203" s="7">
        <v>5.8798138645040341</v>
      </c>
      <c r="AA203" s="7">
        <v>5.1078095647007959</v>
      </c>
      <c r="AB203" s="7">
        <v>29.42494824933334</v>
      </c>
      <c r="AC203" s="7">
        <v>41.441552466666671</v>
      </c>
      <c r="AD203" s="7">
        <v>34.895078284250005</v>
      </c>
      <c r="AE203" s="7">
        <v>51.364203679166664</v>
      </c>
      <c r="AF203" s="7">
        <v>5.0048529731636471</v>
      </c>
      <c r="AG203" s="7">
        <v>6.217837536129279</v>
      </c>
      <c r="AH203" s="7">
        <v>5.2868358910751834</v>
      </c>
      <c r="AI203" s="7">
        <v>4.7704041842355789</v>
      </c>
      <c r="AJ203" s="7">
        <v>25.70482945725</v>
      </c>
      <c r="AK203" s="7">
        <v>55.396740653333332</v>
      </c>
      <c r="AL203" s="7">
        <v>35.901202134166667</v>
      </c>
      <c r="AM203" s="7">
        <v>50.110545729166667</v>
      </c>
      <c r="AN203" s="34">
        <f t="shared" si="30"/>
        <v>0.34112210975524609</v>
      </c>
      <c r="AO203" s="34">
        <f t="shared" si="31"/>
        <v>0.29885254160970171</v>
      </c>
      <c r="AP203" s="23">
        <v>136.40619727291249</v>
      </c>
      <c r="AQ203" s="23">
        <v>134.97866063349051</v>
      </c>
      <c r="AR203" s="23">
        <v>0.43762186705683648</v>
      </c>
      <c r="AS203" s="23">
        <v>0.313521745801633</v>
      </c>
      <c r="AT203" s="23">
        <v>0.87391661723960301</v>
      </c>
      <c r="AU203" s="23">
        <v>0.71916987120512954</v>
      </c>
      <c r="AV203" s="23">
        <v>0.29374795423828198</v>
      </c>
      <c r="AW203" s="23">
        <v>0.23659573669036049</v>
      </c>
      <c r="AX203" s="23">
        <v>76</v>
      </c>
      <c r="AY203" s="23">
        <v>88</v>
      </c>
      <c r="AZ203" s="30">
        <f t="shared" si="29"/>
        <v>10.840831755174001</v>
      </c>
      <c r="BA203" s="30">
        <f t="shared" si="29"/>
        <v>-3.6302817265638483</v>
      </c>
      <c r="BB203" s="30">
        <f t="shared" si="29"/>
        <v>-10.084978659079862</v>
      </c>
      <c r="BC203" s="30">
        <f t="shared" si="29"/>
        <v>-6.6056765858494089</v>
      </c>
      <c r="BD203" s="30">
        <f t="shared" si="29"/>
        <v>-12.642736906657515</v>
      </c>
      <c r="BE203" s="30">
        <f t="shared" si="29"/>
        <v>33.674385625131812</v>
      </c>
      <c r="BF203" s="30">
        <f t="shared" si="29"/>
        <v>2.8832829710852921</v>
      </c>
      <c r="BG203" s="30">
        <f t="shared" si="27"/>
        <v>-2.4407230331665422</v>
      </c>
      <c r="BH203" s="32">
        <f t="shared" si="32"/>
        <v>-1.0465335651619012</v>
      </c>
      <c r="BI203" s="32">
        <f t="shared" si="33"/>
        <v>-28.357842831260051</v>
      </c>
      <c r="BJ203" s="32">
        <f t="shared" si="34"/>
        <v>-17.707266686753748</v>
      </c>
      <c r="BK203" s="32">
        <f t="shared" si="35"/>
        <v>-19.456209557653921</v>
      </c>
      <c r="BL203" s="32">
        <f t="shared" si="36"/>
        <v>15.789473684210526</v>
      </c>
    </row>
    <row r="204" spans="1:64" x14ac:dyDescent="0.2">
      <c r="A204" s="4" t="s">
        <v>203</v>
      </c>
      <c r="B204" s="11">
        <v>8</v>
      </c>
      <c r="C204" s="11">
        <v>20</v>
      </c>
      <c r="D204" s="11">
        <v>1.8</v>
      </c>
      <c r="E204" s="11">
        <v>76</v>
      </c>
      <c r="F204" s="11">
        <v>3</v>
      </c>
      <c r="G204" s="11">
        <v>2</v>
      </c>
      <c r="H204" s="11">
        <v>7.5</v>
      </c>
      <c r="I204" s="11">
        <v>2</v>
      </c>
      <c r="J204" s="11"/>
      <c r="K204" s="11"/>
      <c r="L204" s="11"/>
      <c r="M204" s="11"/>
      <c r="N204" s="14">
        <v>7.077</v>
      </c>
      <c r="O204" s="14">
        <v>6.6470000000000002</v>
      </c>
      <c r="P204" s="14">
        <v>6.8150000000000004</v>
      </c>
      <c r="Q204" s="14">
        <v>6.8339999999999996</v>
      </c>
      <c r="R204" s="14">
        <v>6.8230000000000004</v>
      </c>
      <c r="S204" s="14">
        <v>6.8220000000000001</v>
      </c>
      <c r="T204" s="14">
        <v>6.7729999999999997</v>
      </c>
      <c r="U204" s="14">
        <v>6.5830000000000002</v>
      </c>
      <c r="V204" s="14">
        <v>6.69</v>
      </c>
      <c r="W204" s="14">
        <v>6.6059999999999999</v>
      </c>
      <c r="X204" s="7">
        <v>4.4658470759599904</v>
      </c>
      <c r="Y204" s="7">
        <v>8.4106794561969735</v>
      </c>
      <c r="Z204" s="7">
        <v>6.9387995114240066</v>
      </c>
      <c r="AA204" s="7">
        <v>4.8058690540970304</v>
      </c>
      <c r="AB204" s="7">
        <v>43.221331192499996</v>
      </c>
      <c r="AC204" s="7">
        <v>47.466705461666663</v>
      </c>
      <c r="AD204" s="7">
        <v>37.816051805083333</v>
      </c>
      <c r="AE204" s="7">
        <v>41.053075180000008</v>
      </c>
      <c r="AF204" s="7">
        <v>4.3648413743519221</v>
      </c>
      <c r="AG204" s="7">
        <v>6.5198369518220467</v>
      </c>
      <c r="AH204" s="7">
        <v>6.368194791029218</v>
      </c>
      <c r="AI204" s="7">
        <v>4.1465626341502588</v>
      </c>
      <c r="AJ204" s="7">
        <v>51.195508864166669</v>
      </c>
      <c r="AK204" s="7">
        <v>20.49154656633333</v>
      </c>
      <c r="AL204" s="7">
        <v>37.35620891633333</v>
      </c>
      <c r="AM204" s="7">
        <v>43.224613151666667</v>
      </c>
      <c r="AN204" s="34">
        <f t="shared" si="30"/>
        <v>0.54801330818172389</v>
      </c>
      <c r="AO204" s="34">
        <f t="shared" si="31"/>
        <v>0.63533118117067788</v>
      </c>
      <c r="AP204" s="23">
        <v>160.19813315315201</v>
      </c>
      <c r="AQ204" s="23">
        <v>151.05473301278852</v>
      </c>
      <c r="AR204" s="23">
        <v>0.58093033627264745</v>
      </c>
      <c r="AS204" s="23">
        <v>0.56179439810021359</v>
      </c>
      <c r="AT204" s="23">
        <v>1.0843091313410049</v>
      </c>
      <c r="AU204" s="23">
        <v>0.97689693616654893</v>
      </c>
      <c r="AV204" s="23">
        <v>0.31504705435944103</v>
      </c>
      <c r="AW204" s="23">
        <v>0.29731625879571899</v>
      </c>
      <c r="AX204" s="23">
        <v>68.5</v>
      </c>
      <c r="AY204" s="23">
        <v>65.5</v>
      </c>
      <c r="AZ204" s="30">
        <f t="shared" si="29"/>
        <v>-2.2617366848898617</v>
      </c>
      <c r="BA204" s="30">
        <f t="shared" si="29"/>
        <v>-22.481447714450198</v>
      </c>
      <c r="BB204" s="30">
        <f t="shared" si="29"/>
        <v>-8.2233925256861458</v>
      </c>
      <c r="BC204" s="30">
        <f t="shared" si="29"/>
        <v>-13.718776198962582</v>
      </c>
      <c r="BD204" s="30">
        <f t="shared" si="29"/>
        <v>18.449634593971961</v>
      </c>
      <c r="BE204" s="30">
        <f t="shared" si="29"/>
        <v>-56.829642236531519</v>
      </c>
      <c r="BF204" s="30">
        <f t="shared" si="29"/>
        <v>-1.2159992035133349</v>
      </c>
      <c r="BG204" s="30">
        <f t="shared" si="27"/>
        <v>5.2895866196269159</v>
      </c>
      <c r="BH204" s="32">
        <f t="shared" si="32"/>
        <v>-5.707557235777684</v>
      </c>
      <c r="BI204" s="32">
        <f t="shared" si="33"/>
        <v>-3.2940159908352271</v>
      </c>
      <c r="BJ204" s="32">
        <f t="shared" si="34"/>
        <v>-9.9060491210302164</v>
      </c>
      <c r="BK204" s="32">
        <f t="shared" si="35"/>
        <v>-5.6279832864244952</v>
      </c>
      <c r="BL204" s="32">
        <f t="shared" si="36"/>
        <v>-4.3795620437956204</v>
      </c>
    </row>
    <row r="205" spans="1:64" x14ac:dyDescent="0.2">
      <c r="A205" s="4" t="s">
        <v>204</v>
      </c>
      <c r="B205" s="11">
        <v>8</v>
      </c>
      <c r="C205" s="11">
        <v>20</v>
      </c>
      <c r="D205" s="11">
        <v>1.8</v>
      </c>
      <c r="E205" s="11">
        <v>76</v>
      </c>
      <c r="F205" s="11">
        <v>3</v>
      </c>
      <c r="G205" s="11">
        <v>2</v>
      </c>
      <c r="H205" s="11">
        <v>7.5</v>
      </c>
      <c r="I205" s="11">
        <v>2</v>
      </c>
      <c r="J205" s="11"/>
      <c r="K205" s="11"/>
      <c r="L205" s="11"/>
      <c r="M205" s="11"/>
      <c r="N205" s="14">
        <v>7.077</v>
      </c>
      <c r="O205" s="14">
        <v>6.6470000000000002</v>
      </c>
      <c r="P205" s="14">
        <v>6.8150000000000004</v>
      </c>
      <c r="Q205" s="14">
        <v>6.8339999999999996</v>
      </c>
      <c r="R205" s="14">
        <v>6.8230000000000004</v>
      </c>
      <c r="S205" s="14">
        <v>6.8220000000000001</v>
      </c>
      <c r="T205" s="14">
        <v>6.7729999999999997</v>
      </c>
      <c r="U205" s="14">
        <v>6.5830000000000002</v>
      </c>
      <c r="V205" s="14">
        <v>6.69</v>
      </c>
      <c r="W205" s="14">
        <v>6.6059999999999999</v>
      </c>
      <c r="X205" s="7">
        <v>4.8644739808362898</v>
      </c>
      <c r="Y205" s="7">
        <v>8.1715254600412095</v>
      </c>
      <c r="Z205" s="7">
        <v>6.8907156814691515</v>
      </c>
      <c r="AA205" s="7">
        <v>5.2499594622438543</v>
      </c>
      <c r="AB205" s="7">
        <v>34.488834290416669</v>
      </c>
      <c r="AC205" s="7">
        <v>47.252216137666665</v>
      </c>
      <c r="AD205" s="7">
        <v>45.551171619166666</v>
      </c>
      <c r="AE205" s="7">
        <v>52.947224211666665</v>
      </c>
      <c r="AF205" s="7">
        <v>4.7577410152247559</v>
      </c>
      <c r="AG205" s="7">
        <v>7.3388028512987944</v>
      </c>
      <c r="AH205" s="7">
        <v>8.4753018746003601</v>
      </c>
      <c r="AI205" s="7">
        <v>4.3082556852831626</v>
      </c>
      <c r="AJ205" s="7">
        <v>59.960412035000004</v>
      </c>
      <c r="AK205" s="7">
        <v>50.851806018416667</v>
      </c>
      <c r="AL205" s="7">
        <v>43.497219373333337</v>
      </c>
      <c r="AM205" s="7">
        <v>55.1436933775</v>
      </c>
      <c r="AN205" s="34">
        <f t="shared" si="30"/>
        <v>0.35014615212261657</v>
      </c>
      <c r="AO205" s="34">
        <f t="shared" si="31"/>
        <v>0.60786554344301169</v>
      </c>
      <c r="AP205" s="23">
        <v>159.77167790252301</v>
      </c>
      <c r="AQ205" s="23">
        <v>151.4070838122465</v>
      </c>
      <c r="AR205" s="23">
        <v>0.379273516545171</v>
      </c>
      <c r="AS205" s="23">
        <v>0.38424913726360699</v>
      </c>
      <c r="AT205" s="23">
        <v>0.81635830969034751</v>
      </c>
      <c r="AU205" s="23">
        <v>0.76330619899136942</v>
      </c>
      <c r="AV205" s="23">
        <v>0.312075156127394</v>
      </c>
      <c r="AW205" s="23">
        <v>0.3647374418573045</v>
      </c>
      <c r="AX205" s="23">
        <v>78</v>
      </c>
      <c r="AY205" s="23">
        <v>77.5</v>
      </c>
      <c r="AZ205" s="30">
        <f t="shared" si="29"/>
        <v>-2.1941316991726327</v>
      </c>
      <c r="BA205" s="30">
        <f t="shared" si="29"/>
        <v>-10.190540466580345</v>
      </c>
      <c r="BB205" s="30">
        <f t="shared" si="29"/>
        <v>22.99595958359674</v>
      </c>
      <c r="BC205" s="30">
        <f t="shared" si="29"/>
        <v>-17.937353302118712</v>
      </c>
      <c r="BD205" s="30">
        <f t="shared" si="29"/>
        <v>73.854562697299002</v>
      </c>
      <c r="BE205" s="30">
        <f t="shared" si="29"/>
        <v>7.6178223477662943</v>
      </c>
      <c r="BF205" s="30">
        <f t="shared" si="29"/>
        <v>-4.5091095856008314</v>
      </c>
      <c r="BG205" s="30">
        <f t="shared" si="27"/>
        <v>4.1484123077963995</v>
      </c>
      <c r="BH205" s="32">
        <f t="shared" si="32"/>
        <v>-5.2353422083854975</v>
      </c>
      <c r="BI205" s="32">
        <f t="shared" si="33"/>
        <v>1.3118819272590578</v>
      </c>
      <c r="BJ205" s="32">
        <f t="shared" si="34"/>
        <v>-6.4986305730263538</v>
      </c>
      <c r="BK205" s="32">
        <f t="shared" si="35"/>
        <v>16.874872829804151</v>
      </c>
      <c r="BL205" s="32">
        <f t="shared" si="36"/>
        <v>-0.64102564102564097</v>
      </c>
    </row>
    <row r="206" spans="1:64" x14ac:dyDescent="0.2">
      <c r="A206" s="4" t="s">
        <v>205</v>
      </c>
      <c r="B206" s="11">
        <v>4</v>
      </c>
      <c r="C206" s="11">
        <v>22</v>
      </c>
      <c r="D206" s="11">
        <v>1.7</v>
      </c>
      <c r="E206" s="11">
        <v>65</v>
      </c>
      <c r="F206" s="11">
        <v>7</v>
      </c>
      <c r="G206" s="11">
        <v>2</v>
      </c>
      <c r="H206" s="11">
        <v>7.5</v>
      </c>
      <c r="I206" s="11">
        <v>2</v>
      </c>
      <c r="J206" s="11"/>
      <c r="K206" s="11"/>
      <c r="L206" s="11"/>
      <c r="M206" s="11"/>
      <c r="N206" s="14">
        <v>7.0279999999999996</v>
      </c>
      <c r="O206" s="14">
        <v>6.9240000000000004</v>
      </c>
      <c r="P206" s="14">
        <v>6.82</v>
      </c>
      <c r="Q206" s="14">
        <v>6.74</v>
      </c>
      <c r="R206" s="14">
        <v>6.8579999999999997</v>
      </c>
      <c r="S206" s="14">
        <v>6.8520000000000003</v>
      </c>
      <c r="T206" s="14">
        <v>6.891</v>
      </c>
      <c r="U206" s="14">
        <v>6.8090000000000002</v>
      </c>
      <c r="V206" s="14">
        <v>6.8310000000000004</v>
      </c>
      <c r="W206" s="14">
        <v>6.7690000000000001</v>
      </c>
      <c r="X206" s="7">
        <v>3.9170733637725972</v>
      </c>
      <c r="Y206" s="7">
        <v>6.2375900292897661</v>
      </c>
      <c r="Z206" s="7">
        <v>5.3037388366878382</v>
      </c>
      <c r="AA206" s="7">
        <v>4.1527734911051297</v>
      </c>
      <c r="AB206" s="7">
        <v>30.28209371858334</v>
      </c>
      <c r="AC206" s="7">
        <v>53.712141131666669</v>
      </c>
      <c r="AD206" s="7">
        <v>52.477155099999997</v>
      </c>
      <c r="AE206" s="7">
        <v>65.159391194999998</v>
      </c>
      <c r="AF206" s="7">
        <v>4.2352686908675059</v>
      </c>
      <c r="AG206" s="7">
        <v>6.4751961958770394</v>
      </c>
      <c r="AH206" s="7">
        <v>5.7535976295693629</v>
      </c>
      <c r="AI206" s="7">
        <v>3.5761179517445907</v>
      </c>
      <c r="AJ206" s="7">
        <v>29.039848243666668</v>
      </c>
      <c r="AK206" s="7">
        <v>53.900946344500014</v>
      </c>
      <c r="AL206" s="7">
        <v>56.385498589166666</v>
      </c>
      <c r="AM206" s="7">
        <v>66.894618614999999</v>
      </c>
      <c r="AN206" s="34">
        <f t="shared" si="30"/>
        <v>0.25742079882763819</v>
      </c>
      <c r="AO206" s="34">
        <f t="shared" si="31"/>
        <v>0.23555986887628599</v>
      </c>
      <c r="AP206" s="23">
        <v>170.59011752502849</v>
      </c>
      <c r="AQ206" s="23">
        <v>170.412517029805</v>
      </c>
      <c r="AR206" s="23">
        <v>0.37175122701626895</v>
      </c>
      <c r="AS206" s="23">
        <v>0.64363528472635201</v>
      </c>
      <c r="AT206" s="23">
        <v>0.82864206764468396</v>
      </c>
      <c r="AU206" s="23">
        <v>1.1392097223152851</v>
      </c>
      <c r="AV206" s="23">
        <v>0.51721656979726804</v>
      </c>
      <c r="AW206" s="23">
        <v>0.59007368772993352</v>
      </c>
      <c r="AX206" s="23">
        <v>76</v>
      </c>
      <c r="AY206" s="23">
        <v>65</v>
      </c>
      <c r="AZ206" s="30">
        <f t="shared" si="29"/>
        <v>8.1232925080690759</v>
      </c>
      <c r="BA206" s="30">
        <f t="shared" si="29"/>
        <v>3.8092623188050077</v>
      </c>
      <c r="BB206" s="30">
        <f t="shared" si="29"/>
        <v>8.4819182605616295</v>
      </c>
      <c r="BC206" s="30">
        <f t="shared" si="29"/>
        <v>-13.886034010660195</v>
      </c>
      <c r="BD206" s="30">
        <f t="shared" si="29"/>
        <v>-4.1022443377299833</v>
      </c>
      <c r="BE206" s="30">
        <f t="shared" si="29"/>
        <v>0.35151310086581466</v>
      </c>
      <c r="BF206" s="30">
        <f t="shared" si="29"/>
        <v>7.447704590157306</v>
      </c>
      <c r="BG206" s="30">
        <f t="shared" si="27"/>
        <v>2.663050387943394</v>
      </c>
      <c r="BH206" s="32">
        <f t="shared" si="32"/>
        <v>-0.10410948641115161</v>
      </c>
      <c r="BI206" s="32">
        <f t="shared" si="33"/>
        <v>73.136021605702624</v>
      </c>
      <c r="BJ206" s="32">
        <f t="shared" si="34"/>
        <v>37.479107904013674</v>
      </c>
      <c r="BK206" s="32">
        <f t="shared" si="35"/>
        <v>14.086385121270009</v>
      </c>
      <c r="BL206" s="32">
        <f t="shared" si="36"/>
        <v>-14.473684210526317</v>
      </c>
    </row>
    <row r="207" spans="1:64" x14ac:dyDescent="0.2">
      <c r="A207" s="4" t="s">
        <v>206</v>
      </c>
      <c r="B207" s="11">
        <v>4</v>
      </c>
      <c r="C207" s="11">
        <v>22</v>
      </c>
      <c r="D207" s="11">
        <v>1.7</v>
      </c>
      <c r="E207" s="11">
        <v>65</v>
      </c>
      <c r="F207" s="11">
        <v>7</v>
      </c>
      <c r="G207" s="11">
        <v>2</v>
      </c>
      <c r="H207" s="11">
        <v>7.5</v>
      </c>
      <c r="I207" s="11">
        <v>2</v>
      </c>
      <c r="J207" s="11"/>
      <c r="K207" s="11"/>
      <c r="L207" s="11"/>
      <c r="M207" s="11"/>
      <c r="N207" s="14">
        <v>7.0279999999999996</v>
      </c>
      <c r="O207" s="14">
        <v>6.9240000000000004</v>
      </c>
      <c r="P207" s="14">
        <v>6.82</v>
      </c>
      <c r="Q207" s="14">
        <v>6.74</v>
      </c>
      <c r="R207" s="14">
        <v>6.8579999999999997</v>
      </c>
      <c r="S207" s="14">
        <v>6.8520000000000003</v>
      </c>
      <c r="T207" s="14">
        <v>6.891</v>
      </c>
      <c r="U207" s="14">
        <v>6.8090000000000002</v>
      </c>
      <c r="V207" s="14">
        <v>6.8310000000000004</v>
      </c>
      <c r="W207" s="14">
        <v>6.7690000000000001</v>
      </c>
      <c r="X207" s="7">
        <v>4.6266531837491431</v>
      </c>
      <c r="Y207" s="7">
        <v>6.7197804937269989</v>
      </c>
      <c r="Z207" s="7">
        <v>4.8169515405598098</v>
      </c>
      <c r="AA207" s="7">
        <v>4.3669737200266372</v>
      </c>
      <c r="AB207" s="7">
        <v>32.508174265249991</v>
      </c>
      <c r="AC207" s="7">
        <v>39.301512286833329</v>
      </c>
      <c r="AD207" s="7">
        <v>41.938297564249993</v>
      </c>
      <c r="AE207" s="7">
        <v>69.82569017583333</v>
      </c>
      <c r="AF207" s="7">
        <v>4.1336217305991099</v>
      </c>
      <c r="AG207" s="7">
        <v>6.0573440964988698</v>
      </c>
      <c r="AH207" s="7">
        <v>4.5399019472076034</v>
      </c>
      <c r="AI207" s="7">
        <v>4.0292703697677155</v>
      </c>
      <c r="AJ207" s="7">
        <v>21.93771398883333</v>
      </c>
      <c r="AK207" s="7">
        <v>46.395339878333331</v>
      </c>
      <c r="AL207" s="7">
        <v>47.199281225000007</v>
      </c>
      <c r="AM207" s="7">
        <v>62.561667180000001</v>
      </c>
      <c r="AN207" s="34">
        <f t="shared" si="30"/>
        <v>0.29086448079188548</v>
      </c>
      <c r="AO207" s="34">
        <f t="shared" si="31"/>
        <v>0.19986811618907246</v>
      </c>
      <c r="AP207" s="23">
        <v>147.93390907053401</v>
      </c>
      <c r="AQ207" s="23">
        <v>122.4863648608035</v>
      </c>
      <c r="AR207" s="23">
        <v>0.41668947521379252</v>
      </c>
      <c r="AS207" s="23">
        <v>0.56421044028010048</v>
      </c>
      <c r="AT207" s="23">
        <v>0.67682889103988597</v>
      </c>
      <c r="AU207" s="23">
        <v>0.83520867985657099</v>
      </c>
      <c r="AV207" s="23">
        <v>0.51549801144902452</v>
      </c>
      <c r="AW207" s="23">
        <v>0.356234652443912</v>
      </c>
      <c r="AX207" s="23">
        <v>77</v>
      </c>
      <c r="AY207" s="23">
        <v>58.5</v>
      </c>
      <c r="AZ207" s="30">
        <f t="shared" si="29"/>
        <v>-10.656330474083909</v>
      </c>
      <c r="BA207" s="30">
        <f t="shared" si="29"/>
        <v>-9.8580064906364431</v>
      </c>
      <c r="BB207" s="30">
        <f t="shared" si="29"/>
        <v>-5.7515545053627131</v>
      </c>
      <c r="BC207" s="30">
        <f t="shared" si="29"/>
        <v>-7.7331207355390692</v>
      </c>
      <c r="BD207" s="30">
        <f t="shared" si="29"/>
        <v>-32.516314789526902</v>
      </c>
      <c r="BE207" s="30">
        <f t="shared" si="29"/>
        <v>18.049757321619794</v>
      </c>
      <c r="BF207" s="30">
        <f t="shared" si="29"/>
        <v>12.544580887409943</v>
      </c>
      <c r="BG207" s="30">
        <f t="shared" si="29"/>
        <v>-10.403080839646908</v>
      </c>
      <c r="BH207" s="32">
        <f t="shared" si="32"/>
        <v>-17.20196834492981</v>
      </c>
      <c r="BI207" s="32">
        <f t="shared" si="33"/>
        <v>35.403093632403078</v>
      </c>
      <c r="BJ207" s="32">
        <f t="shared" si="34"/>
        <v>23.400270129330455</v>
      </c>
      <c r="BK207" s="32">
        <f t="shared" si="35"/>
        <v>-30.895048180192912</v>
      </c>
      <c r="BL207" s="32">
        <f t="shared" si="36"/>
        <v>-24.025974025974026</v>
      </c>
    </row>
    <row r="208" spans="1:64" x14ac:dyDescent="0.2">
      <c r="A208" s="4" t="s">
        <v>207</v>
      </c>
      <c r="B208" s="11">
        <v>9</v>
      </c>
      <c r="C208" s="11">
        <v>26</v>
      </c>
      <c r="D208" s="11">
        <v>1.7</v>
      </c>
      <c r="E208" s="11">
        <v>72</v>
      </c>
      <c r="F208" s="11">
        <v>2</v>
      </c>
      <c r="G208" s="11">
        <v>2</v>
      </c>
      <c r="H208" s="11">
        <v>7.5</v>
      </c>
      <c r="I208" s="11">
        <v>1</v>
      </c>
      <c r="J208" s="11">
        <v>28</v>
      </c>
      <c r="K208" s="11">
        <v>1</v>
      </c>
      <c r="L208" s="11">
        <v>7</v>
      </c>
      <c r="M208" s="11">
        <v>1</v>
      </c>
      <c r="N208" s="14">
        <v>7.4850000000000003</v>
      </c>
      <c r="O208" s="14">
        <v>7.5049999999999999</v>
      </c>
      <c r="P208" s="14">
        <v>7.476</v>
      </c>
      <c r="Q208" s="14">
        <v>7.548</v>
      </c>
      <c r="R208" s="14">
        <v>7.3620000000000001</v>
      </c>
      <c r="S208" s="14">
        <v>7.21</v>
      </c>
      <c r="T208" s="14">
        <v>7.07</v>
      </c>
      <c r="U208" s="14">
        <v>7.1029999999999998</v>
      </c>
      <c r="V208" s="14">
        <v>6.9729999999999999</v>
      </c>
      <c r="W208" s="14">
        <v>6.8150000000000004</v>
      </c>
      <c r="X208" s="8"/>
      <c r="Y208" s="8"/>
      <c r="Z208" s="8"/>
      <c r="AA208" s="8"/>
      <c r="AB208" s="7">
        <v>21.394875960333337</v>
      </c>
      <c r="AC208" s="7">
        <v>53.370324953333338</v>
      </c>
      <c r="AD208" s="7">
        <v>44.253660625833334</v>
      </c>
      <c r="AE208" s="7">
        <v>63.807587223333329</v>
      </c>
      <c r="AF208" s="8"/>
      <c r="AG208" s="8"/>
      <c r="AH208" s="8"/>
      <c r="AI208" s="8"/>
      <c r="AJ208" s="7">
        <v>22.214216420583334</v>
      </c>
      <c r="AK208" s="7">
        <v>39.163662315000003</v>
      </c>
      <c r="AL208" s="7">
        <v>42.970346260833331</v>
      </c>
      <c r="AM208" s="7">
        <v>65.337202899999994</v>
      </c>
      <c r="AN208" s="34">
        <f t="shared" si="30"/>
        <v>0.19798842217884244</v>
      </c>
      <c r="AO208" s="34">
        <f t="shared" si="31"/>
        <v>0.20510312155245905</v>
      </c>
      <c r="AP208" s="23">
        <v>101.23691817393239</v>
      </c>
      <c r="AQ208" s="23">
        <v>106.1508007319685</v>
      </c>
      <c r="AR208" s="23">
        <v>0.32402974794131162</v>
      </c>
      <c r="AS208" s="23">
        <v>0.35132567648135804</v>
      </c>
      <c r="AT208" s="23">
        <v>0.51048922965983801</v>
      </c>
      <c r="AU208" s="23">
        <v>0.52009177233561754</v>
      </c>
      <c r="AV208" s="23">
        <v>0.26250486754071084</v>
      </c>
      <c r="AW208" s="23">
        <v>0.24542315385994001</v>
      </c>
      <c r="AX208" s="23">
        <v>50.5</v>
      </c>
      <c r="AY208" s="23">
        <v>76</v>
      </c>
      <c r="AZ208" s="5"/>
      <c r="BA208" s="5"/>
      <c r="BB208" s="5"/>
      <c r="BC208" s="5"/>
      <c r="BD208" s="30">
        <f t="shared" ref="BD208:BG211" si="37">(AJ208-AB208)/AB208*100</f>
        <v>3.8296107057085798</v>
      </c>
      <c r="BE208" s="30">
        <f t="shared" si="37"/>
        <v>-26.619029677551236</v>
      </c>
      <c r="BF208" s="30">
        <f t="shared" si="37"/>
        <v>-2.8999055600179213</v>
      </c>
      <c r="BG208" s="30">
        <f t="shared" si="37"/>
        <v>2.3972316510148679</v>
      </c>
      <c r="BH208" s="32">
        <f t="shared" si="32"/>
        <v>4.8538444736076407</v>
      </c>
      <c r="BI208" s="32">
        <f t="shared" si="33"/>
        <v>8.4238958655704259</v>
      </c>
      <c r="BJ208" s="32">
        <f t="shared" si="34"/>
        <v>1.8810470658074692</v>
      </c>
      <c r="BK208" s="32">
        <f t="shared" si="35"/>
        <v>-6.5071988343689258</v>
      </c>
      <c r="BL208" s="32">
        <f t="shared" si="36"/>
        <v>50.495049504950494</v>
      </c>
    </row>
    <row r="209" spans="1:64" x14ac:dyDescent="0.2">
      <c r="A209" s="4" t="s">
        <v>208</v>
      </c>
      <c r="B209" s="11">
        <v>9</v>
      </c>
      <c r="C209" s="11">
        <v>26</v>
      </c>
      <c r="D209" s="11">
        <v>1.7</v>
      </c>
      <c r="E209" s="11">
        <v>72</v>
      </c>
      <c r="F209" s="11">
        <v>2</v>
      </c>
      <c r="G209" s="11">
        <v>2</v>
      </c>
      <c r="H209" s="11">
        <v>7.5</v>
      </c>
      <c r="I209" s="11">
        <v>2</v>
      </c>
      <c r="J209" s="11"/>
      <c r="K209" s="11"/>
      <c r="L209" s="11"/>
      <c r="M209" s="11"/>
      <c r="N209" s="14">
        <v>7.4850000000000003</v>
      </c>
      <c r="O209" s="14">
        <v>7.5049999999999999</v>
      </c>
      <c r="P209" s="14">
        <v>7.476</v>
      </c>
      <c r="Q209" s="14">
        <v>7.548</v>
      </c>
      <c r="R209" s="14">
        <v>7.3620000000000001</v>
      </c>
      <c r="S209" s="14">
        <v>7.21</v>
      </c>
      <c r="T209" s="14">
        <v>7.07</v>
      </c>
      <c r="U209" s="14">
        <v>7.1029999999999998</v>
      </c>
      <c r="V209" s="14">
        <v>6.9729999999999999</v>
      </c>
      <c r="W209" s="14">
        <v>6.8150000000000004</v>
      </c>
      <c r="X209" s="8"/>
      <c r="Y209" s="8"/>
      <c r="Z209" s="8"/>
      <c r="AA209" s="8"/>
      <c r="AB209" s="7">
        <v>8.1124805516666676</v>
      </c>
      <c r="AC209" s="8"/>
      <c r="AD209" s="8"/>
      <c r="AE209" s="8"/>
      <c r="AF209" s="8"/>
      <c r="AG209" s="8"/>
      <c r="AH209" s="8"/>
      <c r="AI209" s="8"/>
      <c r="AJ209" s="7">
        <v>5.8950621635499996</v>
      </c>
      <c r="AK209" s="8"/>
      <c r="AL209" s="8"/>
      <c r="AM209" s="8"/>
      <c r="AN209" s="8"/>
      <c r="AO209" s="8"/>
      <c r="AP209" s="23">
        <v>111.361152389664</v>
      </c>
      <c r="AQ209" s="23">
        <v>118.493557341855</v>
      </c>
      <c r="AR209" s="23">
        <v>0.34075370124072973</v>
      </c>
      <c r="AS209" s="23">
        <v>0.37878817518124197</v>
      </c>
      <c r="AT209" s="23">
        <v>0.47352091987852152</v>
      </c>
      <c r="AU209" s="23">
        <v>0.64433152990488596</v>
      </c>
      <c r="AV209" s="23">
        <v>0.33934992553979804</v>
      </c>
      <c r="AW209" s="23">
        <v>0.37028113849598349</v>
      </c>
      <c r="AX209" s="23">
        <v>59</v>
      </c>
      <c r="AY209" s="23">
        <v>73.5</v>
      </c>
      <c r="AZ209" s="5"/>
      <c r="BA209" s="5"/>
      <c r="BB209" s="5"/>
      <c r="BC209" s="5"/>
      <c r="BD209" s="30">
        <f t="shared" si="37"/>
        <v>-27.333420080262762</v>
      </c>
      <c r="BE209" s="5"/>
      <c r="BF209" s="5"/>
      <c r="BG209" s="5"/>
      <c r="BH209" s="32">
        <f t="shared" si="32"/>
        <v>6.4047513869414585</v>
      </c>
      <c r="BI209" s="32">
        <f t="shared" si="33"/>
        <v>11.161866709598058</v>
      </c>
      <c r="BJ209" s="32">
        <f t="shared" si="34"/>
        <v>36.072452737713192</v>
      </c>
      <c r="BK209" s="32">
        <f t="shared" si="35"/>
        <v>9.1148430066644934</v>
      </c>
      <c r="BL209" s="32">
        <f t="shared" si="36"/>
        <v>24.576271186440678</v>
      </c>
    </row>
    <row r="210" spans="1:64" x14ac:dyDescent="0.2">
      <c r="A210" s="4" t="s">
        <v>209</v>
      </c>
      <c r="B210" s="11">
        <v>10</v>
      </c>
      <c r="C210" s="11">
        <v>22</v>
      </c>
      <c r="D210" s="11">
        <v>1.78</v>
      </c>
      <c r="E210" s="11">
        <v>73</v>
      </c>
      <c r="F210" s="11">
        <v>2</v>
      </c>
      <c r="G210" s="11">
        <v>2</v>
      </c>
      <c r="H210" s="11">
        <v>7.5</v>
      </c>
      <c r="I210" s="11">
        <v>2</v>
      </c>
      <c r="J210" s="11"/>
      <c r="K210" s="11"/>
      <c r="L210" s="11"/>
      <c r="M210" s="11"/>
      <c r="N210" s="14">
        <v>7.2409999999999997</v>
      </c>
      <c r="O210" s="14">
        <v>7.1040000000000001</v>
      </c>
      <c r="P210" s="14">
        <v>7.4290000000000003</v>
      </c>
      <c r="Q210" s="14">
        <v>7.032</v>
      </c>
      <c r="R210" s="14">
        <v>7.2309999999999999</v>
      </c>
      <c r="S210" s="14">
        <v>6.742</v>
      </c>
      <c r="T210" s="14">
        <v>7.0430000000000001</v>
      </c>
      <c r="U210" s="14">
        <v>6.109</v>
      </c>
      <c r="V210" s="14">
        <v>6.4509999999999996</v>
      </c>
      <c r="W210" s="14">
        <v>6.3310000000000004</v>
      </c>
      <c r="X210" s="8"/>
      <c r="Y210" s="8"/>
      <c r="Z210" s="8"/>
      <c r="AA210" s="8"/>
      <c r="AB210" s="7">
        <v>11.148747484499999</v>
      </c>
      <c r="AC210" s="8"/>
      <c r="AD210" s="8"/>
      <c r="AE210" s="7">
        <v>56.796418238333331</v>
      </c>
      <c r="AF210" s="8"/>
      <c r="AG210" s="8"/>
      <c r="AH210" s="8"/>
      <c r="AI210" s="8"/>
      <c r="AJ210" s="7">
        <v>20.229709221916664</v>
      </c>
      <c r="AK210" s="8"/>
      <c r="AL210" s="8"/>
      <c r="AM210" s="7">
        <v>63.840618111666672</v>
      </c>
      <c r="AN210" s="34">
        <f t="shared" si="30"/>
        <v>0.1962931436577004</v>
      </c>
      <c r="AO210" s="34">
        <f t="shared" si="31"/>
        <v>0.31687834203816628</v>
      </c>
      <c r="AP210" s="23">
        <v>98.285512313434339</v>
      </c>
      <c r="AQ210" s="23">
        <v>86.769526026844147</v>
      </c>
      <c r="AR210" s="23">
        <v>0.145312962720237</v>
      </c>
      <c r="AS210" s="23">
        <v>0.211667247188597</v>
      </c>
      <c r="AT210" s="23">
        <v>0.32139220967659948</v>
      </c>
      <c r="AU210" s="23">
        <v>0.38330096872660302</v>
      </c>
      <c r="AV210" s="23">
        <v>0.2470523427415075</v>
      </c>
      <c r="AW210" s="23">
        <v>0.25531294512470398</v>
      </c>
      <c r="AX210" s="23">
        <v>95</v>
      </c>
      <c r="AY210" s="23">
        <v>75</v>
      </c>
      <c r="AZ210" s="5"/>
      <c r="BA210" s="5"/>
      <c r="BB210" s="5"/>
      <c r="BC210" s="5"/>
      <c r="BD210" s="30">
        <f t="shared" si="37"/>
        <v>81.45275287687555</v>
      </c>
      <c r="BE210" s="5"/>
      <c r="BF210" s="5"/>
      <c r="BG210" s="30">
        <f t="shared" si="37"/>
        <v>12.402542434584428</v>
      </c>
      <c r="BH210" s="32">
        <f t="shared" si="32"/>
        <v>-11.716870590108435</v>
      </c>
      <c r="BI210" s="32">
        <f t="shared" si="33"/>
        <v>45.66301809984305</v>
      </c>
      <c r="BJ210" s="32">
        <f t="shared" si="34"/>
        <v>19.262681915127672</v>
      </c>
      <c r="BK210" s="32">
        <f t="shared" si="35"/>
        <v>3.3436648653194934</v>
      </c>
      <c r="BL210" s="32">
        <f t="shared" si="36"/>
        <v>-21.052631578947366</v>
      </c>
    </row>
    <row r="211" spans="1:64" x14ac:dyDescent="0.2">
      <c r="A211" s="4" t="s">
        <v>210</v>
      </c>
      <c r="B211" s="11">
        <v>10</v>
      </c>
      <c r="C211" s="11">
        <v>22</v>
      </c>
      <c r="D211" s="11">
        <v>1.78</v>
      </c>
      <c r="E211" s="11">
        <v>73</v>
      </c>
      <c r="F211" s="11">
        <v>2</v>
      </c>
      <c r="G211" s="11">
        <v>2</v>
      </c>
      <c r="H211" s="11">
        <v>7.5</v>
      </c>
      <c r="I211" s="11">
        <v>1</v>
      </c>
      <c r="J211" s="11">
        <v>31</v>
      </c>
      <c r="K211" s="11">
        <v>1</v>
      </c>
      <c r="L211" s="11">
        <v>10</v>
      </c>
      <c r="M211" s="11">
        <v>1</v>
      </c>
      <c r="N211" s="14">
        <v>7.2409999999999997</v>
      </c>
      <c r="O211" s="14">
        <v>7.1040000000000001</v>
      </c>
      <c r="P211" s="14">
        <v>7.4290000000000003</v>
      </c>
      <c r="Q211" s="14">
        <v>7.032</v>
      </c>
      <c r="R211" s="14">
        <v>7.2309999999999999</v>
      </c>
      <c r="S211" s="14">
        <v>6.742</v>
      </c>
      <c r="T211" s="14">
        <v>7.0430000000000001</v>
      </c>
      <c r="U211" s="14">
        <v>6.109</v>
      </c>
      <c r="V211" s="14">
        <v>6.4509999999999996</v>
      </c>
      <c r="W211" s="14">
        <v>6.3310000000000004</v>
      </c>
      <c r="X211" s="8"/>
      <c r="Y211" s="8"/>
      <c r="Z211" s="8"/>
      <c r="AA211" s="8"/>
      <c r="AB211" s="7">
        <v>16.324585792916668</v>
      </c>
      <c r="AC211" s="8"/>
      <c r="AD211" s="8"/>
      <c r="AE211" s="7">
        <v>30.391715100333336</v>
      </c>
      <c r="AF211" s="8"/>
      <c r="AG211" s="8"/>
      <c r="AH211" s="8"/>
      <c r="AI211" s="8"/>
      <c r="AJ211" s="7">
        <v>19.511874564833334</v>
      </c>
      <c r="AK211" s="8"/>
      <c r="AL211" s="8"/>
      <c r="AM211" s="7">
        <v>24.204275056833335</v>
      </c>
      <c r="AN211" s="34">
        <f t="shared" si="30"/>
        <v>0.53713934008079789</v>
      </c>
      <c r="AO211" s="34">
        <f t="shared" si="31"/>
        <v>0.80613340077395768</v>
      </c>
      <c r="AP211" s="23">
        <v>82.362232502749151</v>
      </c>
      <c r="AQ211" s="23">
        <v>81.601119881927602</v>
      </c>
      <c r="AR211" s="23">
        <v>0.23771495141267301</v>
      </c>
      <c r="AS211" s="23">
        <v>0.21066375086304923</v>
      </c>
      <c r="AT211" s="23">
        <v>0.47045431879948452</v>
      </c>
      <c r="AU211" s="23">
        <v>0.3887324000413695</v>
      </c>
      <c r="AV211" s="23">
        <v>0.292106388332047</v>
      </c>
      <c r="AW211" s="23">
        <v>0.2629573578188415</v>
      </c>
      <c r="AX211" s="23">
        <v>77.5</v>
      </c>
      <c r="AY211" s="23">
        <v>83</v>
      </c>
      <c r="AZ211" s="5"/>
      <c r="BA211" s="5"/>
      <c r="BB211" s="5"/>
      <c r="BC211" s="5"/>
      <c r="BD211" s="30">
        <f t="shared" si="37"/>
        <v>19.524469486384451</v>
      </c>
      <c r="BE211" s="5"/>
      <c r="BF211" s="5"/>
      <c r="BG211" s="30">
        <f t="shared" si="37"/>
        <v>-20.358969617453859</v>
      </c>
      <c r="BH211" s="32">
        <f t="shared" si="32"/>
        <v>-0.92410392202050184</v>
      </c>
      <c r="BI211" s="32">
        <f t="shared" si="33"/>
        <v>-11.379679901859822</v>
      </c>
      <c r="BJ211" s="32">
        <f t="shared" si="34"/>
        <v>-17.370851003484201</v>
      </c>
      <c r="BK211" s="32">
        <f t="shared" si="35"/>
        <v>-9.978908944665335</v>
      </c>
      <c r="BL211" s="32">
        <f t="shared" si="36"/>
        <v>7.096774193548387</v>
      </c>
    </row>
    <row r="212" spans="1:64" x14ac:dyDescent="0.2">
      <c r="A212" s="3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1"/>
      <c r="AG212" s="1"/>
      <c r="AH212" s="1"/>
      <c r="AI212" s="1"/>
      <c r="AJ212" s="1"/>
      <c r="AK212" s="1"/>
      <c r="AL212" s="1"/>
      <c r="AM212" s="1"/>
      <c r="AN212" s="1"/>
      <c r="AO212" s="35"/>
      <c r="AP212" s="1"/>
      <c r="AQ212" s="1"/>
      <c r="AR212" s="1"/>
      <c r="AS212" s="1"/>
      <c r="AT212" s="1"/>
      <c r="AU212" s="1"/>
      <c r="AV212" s="2"/>
      <c r="AW212" s="2"/>
      <c r="AX212" s="1"/>
      <c r="AY212" s="2"/>
      <c r="AZ212" s="2"/>
      <c r="BA212" s="2"/>
      <c r="BB212" s="2"/>
      <c r="BC212" s="3"/>
    </row>
    <row r="213" spans="1:64" s="4" customFormat="1" x14ac:dyDescent="0.2">
      <c r="A213" s="27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  <c r="AG213" s="28"/>
      <c r="AH213" s="28"/>
      <c r="AI213" s="28"/>
      <c r="AJ213" s="28"/>
      <c r="AK213" s="28"/>
      <c r="AL213" s="28"/>
      <c r="AM213" s="28"/>
      <c r="AN213" s="28"/>
      <c r="AO213" s="28"/>
      <c r="AP213" s="28"/>
      <c r="AQ213" s="28"/>
      <c r="AR213" s="28"/>
      <c r="AS213" s="28"/>
      <c r="AT213" s="28"/>
      <c r="AU213" s="28"/>
      <c r="AV213" s="28"/>
      <c r="AW213" s="28"/>
      <c r="AX213" s="28"/>
      <c r="AY213" s="28"/>
      <c r="AZ213" s="28"/>
      <c r="BA213" s="28"/>
      <c r="BB213" s="28"/>
      <c r="BC213" s="27"/>
    </row>
    <row r="214" spans="1:64" s="4" customFormat="1" x14ac:dyDescent="0.2"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  <c r="AG214" s="28"/>
      <c r="AH214" s="28"/>
      <c r="AI214" s="28"/>
      <c r="AJ214" s="28"/>
      <c r="AK214" s="28"/>
      <c r="AL214" s="28"/>
      <c r="AM214" s="28"/>
      <c r="AN214" s="28"/>
      <c r="AO214" s="28"/>
      <c r="AP214" s="28"/>
      <c r="AQ214" s="28"/>
      <c r="AR214" s="28"/>
      <c r="AS214" s="28"/>
      <c r="AT214" s="28"/>
      <c r="AU214" s="28"/>
      <c r="AV214" s="28"/>
      <c r="AW214" s="28"/>
      <c r="AX214" s="28"/>
      <c r="AY214" s="28"/>
    </row>
    <row r="215" spans="1:64" x14ac:dyDescent="0.2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AP215"/>
      <c r="AQ215"/>
      <c r="AR215"/>
      <c r="AS215"/>
      <c r="AT215"/>
      <c r="AU215"/>
      <c r="AV215"/>
      <c r="AW215"/>
      <c r="AX215"/>
      <c r="AY215"/>
    </row>
    <row r="216" spans="1:64" x14ac:dyDescent="0.2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AP216"/>
      <c r="AQ216"/>
      <c r="AR216"/>
      <c r="AS216"/>
      <c r="AT216"/>
      <c r="AU216"/>
      <c r="AV216"/>
      <c r="AW216"/>
      <c r="AX216"/>
      <c r="AY216"/>
    </row>
    <row r="217" spans="1:64" x14ac:dyDescent="0.2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AP217"/>
      <c r="AQ217"/>
      <c r="AR217"/>
      <c r="AS217"/>
      <c r="AT217"/>
      <c r="AU217"/>
      <c r="AV217"/>
      <c r="AW217"/>
      <c r="AX217"/>
      <c r="AY217"/>
    </row>
    <row r="218" spans="1:64" x14ac:dyDescent="0.2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AP218"/>
      <c r="AQ218"/>
      <c r="AR218"/>
      <c r="AS218"/>
      <c r="AT218"/>
      <c r="AU218"/>
      <c r="AV218"/>
      <c r="AW218"/>
      <c r="AX218"/>
      <c r="AY218"/>
    </row>
    <row r="219" spans="1:64" x14ac:dyDescent="0.2"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AP219"/>
      <c r="AQ219"/>
      <c r="AR219"/>
      <c r="AS219"/>
      <c r="AT219"/>
      <c r="AU219"/>
      <c r="AV219"/>
      <c r="AW219"/>
      <c r="AX219"/>
      <c r="AY219"/>
    </row>
    <row r="220" spans="1:64" x14ac:dyDescent="0.2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AP220"/>
      <c r="AQ220"/>
      <c r="AR220"/>
      <c r="AS220"/>
      <c r="AT220"/>
      <c r="AU220"/>
      <c r="AV220"/>
      <c r="AW220"/>
      <c r="AX220"/>
      <c r="AY220"/>
    </row>
    <row r="221" spans="1:64" x14ac:dyDescent="0.2"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AP221"/>
      <c r="AQ221"/>
      <c r="AR221"/>
      <c r="AS221"/>
      <c r="AT221"/>
      <c r="AU221"/>
      <c r="AV221"/>
      <c r="AW221"/>
      <c r="AX221"/>
      <c r="AY221"/>
    </row>
    <row r="222" spans="1:64" x14ac:dyDescent="0.2"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AP222"/>
      <c r="AQ222"/>
      <c r="AR222"/>
      <c r="AS222"/>
      <c r="AT222"/>
      <c r="AU222"/>
      <c r="AV222"/>
      <c r="AW222"/>
      <c r="AX222"/>
      <c r="AY222"/>
    </row>
    <row r="223" spans="1:64" x14ac:dyDescent="0.2"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AP223"/>
      <c r="AQ223"/>
      <c r="AR223"/>
      <c r="AS223"/>
      <c r="AT223"/>
      <c r="AU223"/>
      <c r="AV223"/>
      <c r="AW223"/>
      <c r="AX223"/>
      <c r="AY223"/>
    </row>
    <row r="224" spans="1:64" x14ac:dyDescent="0.2"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AP224"/>
      <c r="AQ224"/>
      <c r="AR224"/>
      <c r="AS224"/>
      <c r="AT224"/>
      <c r="AU224"/>
      <c r="AV224"/>
      <c r="AW224"/>
      <c r="AX224"/>
      <c r="AY224"/>
    </row>
    <row r="225" customFormat="1" x14ac:dyDescent="0.2"/>
    <row r="226" customFormat="1" x14ac:dyDescent="0.2"/>
    <row r="227" customFormat="1" x14ac:dyDescent="0.2"/>
    <row r="228" customFormat="1" x14ac:dyDescent="0.2"/>
    <row r="229" customFormat="1" x14ac:dyDescent="0.2"/>
    <row r="230" customFormat="1" x14ac:dyDescent="0.2"/>
    <row r="231" customFormat="1" x14ac:dyDescent="0.2"/>
    <row r="232" customFormat="1" x14ac:dyDescent="0.2"/>
    <row r="233" customFormat="1" x14ac:dyDescent="0.2"/>
    <row r="234" customFormat="1" x14ac:dyDescent="0.2"/>
    <row r="235" customFormat="1" x14ac:dyDescent="0.2"/>
    <row r="236" customFormat="1" x14ac:dyDescent="0.2"/>
    <row r="237" customFormat="1" x14ac:dyDescent="0.2"/>
    <row r="238" customFormat="1" x14ac:dyDescent="0.2"/>
    <row r="239" customFormat="1" x14ac:dyDescent="0.2"/>
    <row r="240" customFormat="1" x14ac:dyDescent="0.2"/>
    <row r="241" customFormat="1" x14ac:dyDescent="0.2"/>
    <row r="242" customFormat="1" x14ac:dyDescent="0.2"/>
    <row r="243" customFormat="1" x14ac:dyDescent="0.2"/>
    <row r="244" customFormat="1" x14ac:dyDescent="0.2"/>
    <row r="245" customFormat="1" x14ac:dyDescent="0.2"/>
    <row r="246" customFormat="1" x14ac:dyDescent="0.2"/>
    <row r="247" customFormat="1" x14ac:dyDescent="0.2"/>
    <row r="248" customFormat="1" x14ac:dyDescent="0.2"/>
    <row r="249" customFormat="1" x14ac:dyDescent="0.2"/>
    <row r="250" customFormat="1" x14ac:dyDescent="0.2"/>
    <row r="251" customFormat="1" x14ac:dyDescent="0.2"/>
    <row r="252" customFormat="1" x14ac:dyDescent="0.2"/>
    <row r="253" customFormat="1" x14ac:dyDescent="0.2"/>
    <row r="254" customFormat="1" x14ac:dyDescent="0.2"/>
    <row r="255" customFormat="1" x14ac:dyDescent="0.2"/>
    <row r="256" customFormat="1" x14ac:dyDescent="0.2"/>
    <row r="257" customFormat="1" x14ac:dyDescent="0.2"/>
    <row r="258" customFormat="1" x14ac:dyDescent="0.2"/>
    <row r="259" customFormat="1" x14ac:dyDescent="0.2"/>
    <row r="260" customFormat="1" x14ac:dyDescent="0.2"/>
    <row r="261" customFormat="1" x14ac:dyDescent="0.2"/>
    <row r="262" customFormat="1" x14ac:dyDescent="0.2"/>
    <row r="263" customFormat="1" x14ac:dyDescent="0.2"/>
    <row r="264" customFormat="1" x14ac:dyDescent="0.2"/>
    <row r="265" customFormat="1" x14ac:dyDescent="0.2"/>
    <row r="266" customFormat="1" x14ac:dyDescent="0.2"/>
    <row r="267" customFormat="1" x14ac:dyDescent="0.2"/>
    <row r="268" customFormat="1" x14ac:dyDescent="0.2"/>
    <row r="269" customFormat="1" x14ac:dyDescent="0.2"/>
    <row r="270" customFormat="1" x14ac:dyDescent="0.2"/>
    <row r="271" customFormat="1" x14ac:dyDescent="0.2"/>
    <row r="272" customFormat="1" x14ac:dyDescent="0.2"/>
    <row r="273" customFormat="1" x14ac:dyDescent="0.2"/>
    <row r="274" customFormat="1" x14ac:dyDescent="0.2"/>
    <row r="275" customFormat="1" x14ac:dyDescent="0.2"/>
    <row r="276" customFormat="1" x14ac:dyDescent="0.2"/>
    <row r="277" customFormat="1" x14ac:dyDescent="0.2"/>
    <row r="278" customFormat="1" x14ac:dyDescent="0.2"/>
    <row r="279" customFormat="1" x14ac:dyDescent="0.2"/>
    <row r="280" customFormat="1" x14ac:dyDescent="0.2"/>
    <row r="281" customFormat="1" x14ac:dyDescent="0.2"/>
    <row r="282" customFormat="1" x14ac:dyDescent="0.2"/>
    <row r="283" customFormat="1" x14ac:dyDescent="0.2"/>
    <row r="284" customFormat="1" x14ac:dyDescent="0.2"/>
    <row r="285" customFormat="1" x14ac:dyDescent="0.2"/>
    <row r="286" customFormat="1" x14ac:dyDescent="0.2"/>
    <row r="287" customFormat="1" x14ac:dyDescent="0.2"/>
    <row r="288" customFormat="1" x14ac:dyDescent="0.2"/>
    <row r="289" customFormat="1" x14ac:dyDescent="0.2"/>
    <row r="290" customFormat="1" x14ac:dyDescent="0.2"/>
    <row r="291" customFormat="1" x14ac:dyDescent="0.2"/>
    <row r="292" customFormat="1" x14ac:dyDescent="0.2"/>
    <row r="293" customFormat="1" x14ac:dyDescent="0.2"/>
    <row r="294" customFormat="1" x14ac:dyDescent="0.2"/>
    <row r="295" customFormat="1" x14ac:dyDescent="0.2"/>
    <row r="296" customFormat="1" x14ac:dyDescent="0.2"/>
    <row r="297" customFormat="1" x14ac:dyDescent="0.2"/>
    <row r="298" customFormat="1" x14ac:dyDescent="0.2"/>
    <row r="299" customFormat="1" x14ac:dyDescent="0.2"/>
    <row r="300" customFormat="1" x14ac:dyDescent="0.2"/>
    <row r="301" customFormat="1" x14ac:dyDescent="0.2"/>
    <row r="302" customFormat="1" x14ac:dyDescent="0.2"/>
    <row r="303" customFormat="1" x14ac:dyDescent="0.2"/>
    <row r="304" customFormat="1" x14ac:dyDescent="0.2"/>
    <row r="305" customFormat="1" x14ac:dyDescent="0.2"/>
    <row r="306" customFormat="1" x14ac:dyDescent="0.2"/>
    <row r="307" customFormat="1" x14ac:dyDescent="0.2"/>
    <row r="308" customFormat="1" x14ac:dyDescent="0.2"/>
    <row r="309" customFormat="1" x14ac:dyDescent="0.2"/>
    <row r="310" customFormat="1" x14ac:dyDescent="0.2"/>
    <row r="311" customFormat="1" x14ac:dyDescent="0.2"/>
    <row r="312" customFormat="1" x14ac:dyDescent="0.2"/>
    <row r="313" customFormat="1" x14ac:dyDescent="0.2"/>
    <row r="314" customFormat="1" x14ac:dyDescent="0.2"/>
    <row r="315" customFormat="1" x14ac:dyDescent="0.2"/>
    <row r="316" customFormat="1" x14ac:dyDescent="0.2"/>
    <row r="317" customFormat="1" x14ac:dyDescent="0.2"/>
    <row r="318" customFormat="1" x14ac:dyDescent="0.2"/>
    <row r="319" customFormat="1" x14ac:dyDescent="0.2"/>
    <row r="320" customFormat="1" x14ac:dyDescent="0.2"/>
    <row r="321" customFormat="1" x14ac:dyDescent="0.2"/>
    <row r="322" customFormat="1" x14ac:dyDescent="0.2"/>
    <row r="323" customFormat="1" x14ac:dyDescent="0.2"/>
    <row r="324" customFormat="1" x14ac:dyDescent="0.2"/>
    <row r="325" customFormat="1" x14ac:dyDescent="0.2"/>
    <row r="326" customFormat="1" x14ac:dyDescent="0.2"/>
    <row r="327" customFormat="1" x14ac:dyDescent="0.2"/>
    <row r="328" customFormat="1" x14ac:dyDescent="0.2"/>
    <row r="329" customFormat="1" x14ac:dyDescent="0.2"/>
    <row r="330" customFormat="1" x14ac:dyDescent="0.2"/>
    <row r="331" customFormat="1" x14ac:dyDescent="0.2"/>
    <row r="332" customFormat="1" x14ac:dyDescent="0.2"/>
    <row r="333" customFormat="1" x14ac:dyDescent="0.2"/>
    <row r="334" customFormat="1" x14ac:dyDescent="0.2"/>
    <row r="335" customFormat="1" x14ac:dyDescent="0.2"/>
    <row r="336" customFormat="1" x14ac:dyDescent="0.2"/>
    <row r="337" customFormat="1" x14ac:dyDescent="0.2"/>
    <row r="338" customFormat="1" x14ac:dyDescent="0.2"/>
    <row r="339" customFormat="1" x14ac:dyDescent="0.2"/>
    <row r="340" customFormat="1" x14ac:dyDescent="0.2"/>
    <row r="341" customFormat="1" x14ac:dyDescent="0.2"/>
    <row r="342" customFormat="1" x14ac:dyDescent="0.2"/>
    <row r="343" customFormat="1" x14ac:dyDescent="0.2"/>
    <row r="344" customFormat="1" x14ac:dyDescent="0.2"/>
    <row r="345" customFormat="1" x14ac:dyDescent="0.2"/>
    <row r="346" customFormat="1" x14ac:dyDescent="0.2"/>
    <row r="347" customFormat="1" x14ac:dyDescent="0.2"/>
    <row r="348" customFormat="1" x14ac:dyDescent="0.2"/>
    <row r="349" customFormat="1" x14ac:dyDescent="0.2"/>
    <row r="350" customFormat="1" x14ac:dyDescent="0.2"/>
    <row r="351" customFormat="1" x14ac:dyDescent="0.2"/>
    <row r="352" customFormat="1" x14ac:dyDescent="0.2"/>
    <row r="353" customFormat="1" x14ac:dyDescent="0.2"/>
    <row r="354" customFormat="1" x14ac:dyDescent="0.2"/>
    <row r="355" customFormat="1" x14ac:dyDescent="0.2"/>
    <row r="356" customFormat="1" x14ac:dyDescent="0.2"/>
    <row r="357" customFormat="1" x14ac:dyDescent="0.2"/>
    <row r="358" customFormat="1" x14ac:dyDescent="0.2"/>
    <row r="359" customFormat="1" x14ac:dyDescent="0.2"/>
    <row r="360" customFormat="1" x14ac:dyDescent="0.2"/>
    <row r="361" customFormat="1" x14ac:dyDescent="0.2"/>
    <row r="362" customFormat="1" x14ac:dyDescent="0.2"/>
    <row r="363" customFormat="1" x14ac:dyDescent="0.2"/>
    <row r="364" customFormat="1" x14ac:dyDescent="0.2"/>
    <row r="365" customFormat="1" x14ac:dyDescent="0.2"/>
    <row r="366" customFormat="1" x14ac:dyDescent="0.2"/>
    <row r="367" customFormat="1" x14ac:dyDescent="0.2"/>
    <row r="368" customFormat="1" x14ac:dyDescent="0.2"/>
    <row r="369" customFormat="1" x14ac:dyDescent="0.2"/>
    <row r="370" customFormat="1" x14ac:dyDescent="0.2"/>
    <row r="371" customFormat="1" x14ac:dyDescent="0.2"/>
    <row r="372" customFormat="1" x14ac:dyDescent="0.2"/>
    <row r="373" customFormat="1" x14ac:dyDescent="0.2"/>
    <row r="374" customFormat="1" x14ac:dyDescent="0.2"/>
    <row r="375" customFormat="1" x14ac:dyDescent="0.2"/>
    <row r="376" customFormat="1" x14ac:dyDescent="0.2"/>
    <row r="377" customFormat="1" x14ac:dyDescent="0.2"/>
    <row r="378" customFormat="1" x14ac:dyDescent="0.2"/>
    <row r="379" customFormat="1" x14ac:dyDescent="0.2"/>
    <row r="380" customFormat="1" x14ac:dyDescent="0.2"/>
    <row r="381" customFormat="1" x14ac:dyDescent="0.2"/>
    <row r="382" customFormat="1" x14ac:dyDescent="0.2"/>
    <row r="383" customFormat="1" x14ac:dyDescent="0.2"/>
    <row r="384" customFormat="1" x14ac:dyDescent="0.2"/>
    <row r="385" customFormat="1" x14ac:dyDescent="0.2"/>
    <row r="386" customFormat="1" x14ac:dyDescent="0.2"/>
    <row r="387" customFormat="1" x14ac:dyDescent="0.2"/>
    <row r="388" customFormat="1" x14ac:dyDescent="0.2"/>
    <row r="389" customFormat="1" x14ac:dyDescent="0.2"/>
    <row r="390" customFormat="1" x14ac:dyDescent="0.2"/>
    <row r="391" customFormat="1" x14ac:dyDescent="0.2"/>
    <row r="392" customFormat="1" x14ac:dyDescent="0.2"/>
    <row r="393" customFormat="1" x14ac:dyDescent="0.2"/>
    <row r="394" customFormat="1" x14ac:dyDescent="0.2"/>
    <row r="395" customFormat="1" x14ac:dyDescent="0.2"/>
    <row r="396" customFormat="1" x14ac:dyDescent="0.2"/>
    <row r="397" customFormat="1" x14ac:dyDescent="0.2"/>
    <row r="398" customFormat="1" x14ac:dyDescent="0.2"/>
    <row r="399" customFormat="1" x14ac:dyDescent="0.2"/>
    <row r="400" customFormat="1" x14ac:dyDescent="0.2"/>
    <row r="401" customFormat="1" x14ac:dyDescent="0.2"/>
    <row r="402" customFormat="1" x14ac:dyDescent="0.2"/>
    <row r="403" customFormat="1" x14ac:dyDescent="0.2"/>
    <row r="404" customFormat="1" x14ac:dyDescent="0.2"/>
    <row r="405" customFormat="1" x14ac:dyDescent="0.2"/>
    <row r="406" customFormat="1" x14ac:dyDescent="0.2"/>
    <row r="407" customFormat="1" x14ac:dyDescent="0.2"/>
    <row r="408" customFormat="1" x14ac:dyDescent="0.2"/>
    <row r="409" customFormat="1" x14ac:dyDescent="0.2"/>
    <row r="410" customFormat="1" x14ac:dyDescent="0.2"/>
    <row r="411" customFormat="1" x14ac:dyDescent="0.2"/>
    <row r="412" customFormat="1" x14ac:dyDescent="0.2"/>
    <row r="413" customFormat="1" x14ac:dyDescent="0.2"/>
    <row r="414" customFormat="1" x14ac:dyDescent="0.2"/>
    <row r="415" customFormat="1" x14ac:dyDescent="0.2"/>
    <row r="416" customFormat="1" x14ac:dyDescent="0.2"/>
    <row r="417" customFormat="1" x14ac:dyDescent="0.2"/>
    <row r="418" customFormat="1" x14ac:dyDescent="0.2"/>
    <row r="419" customFormat="1" x14ac:dyDescent="0.2"/>
    <row r="420" customFormat="1" x14ac:dyDescent="0.2"/>
    <row r="421" customFormat="1" x14ac:dyDescent="0.2"/>
    <row r="422" customFormat="1" x14ac:dyDescent="0.2"/>
    <row r="423" customFormat="1" x14ac:dyDescent="0.2"/>
    <row r="424" customFormat="1" x14ac:dyDescent="0.2"/>
    <row r="425" customFormat="1" x14ac:dyDescent="0.2"/>
    <row r="426" customFormat="1" x14ac:dyDescent="0.2"/>
    <row r="427" customFormat="1" x14ac:dyDescent="0.2"/>
    <row r="428" customFormat="1" x14ac:dyDescent="0.2"/>
    <row r="429" customFormat="1" x14ac:dyDescent="0.2"/>
    <row r="430" customFormat="1" x14ac:dyDescent="0.2"/>
    <row r="431" customFormat="1" x14ac:dyDescent="0.2"/>
    <row r="432" customFormat="1" x14ac:dyDescent="0.2"/>
    <row r="433" customFormat="1" x14ac:dyDescent="0.2"/>
    <row r="434" customFormat="1" x14ac:dyDescent="0.2"/>
    <row r="435" customFormat="1" x14ac:dyDescent="0.2"/>
    <row r="436" customFormat="1" x14ac:dyDescent="0.2"/>
    <row r="437" customFormat="1" x14ac:dyDescent="0.2"/>
    <row r="438" customFormat="1" x14ac:dyDescent="0.2"/>
    <row r="439" customFormat="1" x14ac:dyDescent="0.2"/>
    <row r="440" customFormat="1" x14ac:dyDescent="0.2"/>
    <row r="441" customFormat="1" x14ac:dyDescent="0.2"/>
    <row r="442" customFormat="1" x14ac:dyDescent="0.2"/>
    <row r="443" customFormat="1" x14ac:dyDescent="0.2"/>
    <row r="444" customFormat="1" x14ac:dyDescent="0.2"/>
    <row r="445" customFormat="1" x14ac:dyDescent="0.2"/>
    <row r="446" customFormat="1" x14ac:dyDescent="0.2"/>
    <row r="447" customFormat="1" x14ac:dyDescent="0.2"/>
    <row r="448" customFormat="1" x14ac:dyDescent="0.2"/>
    <row r="449" customFormat="1" x14ac:dyDescent="0.2"/>
    <row r="450" customFormat="1" x14ac:dyDescent="0.2"/>
    <row r="451" customFormat="1" x14ac:dyDescent="0.2"/>
    <row r="452" customFormat="1" x14ac:dyDescent="0.2"/>
    <row r="453" customFormat="1" x14ac:dyDescent="0.2"/>
    <row r="454" customFormat="1" x14ac:dyDescent="0.2"/>
    <row r="455" customFormat="1" x14ac:dyDescent="0.2"/>
    <row r="456" customFormat="1" x14ac:dyDescent="0.2"/>
    <row r="457" customFormat="1" x14ac:dyDescent="0.2"/>
    <row r="458" customFormat="1" x14ac:dyDescent="0.2"/>
    <row r="459" customFormat="1" x14ac:dyDescent="0.2"/>
    <row r="460" customFormat="1" x14ac:dyDescent="0.2"/>
    <row r="461" customFormat="1" x14ac:dyDescent="0.2"/>
    <row r="462" customFormat="1" x14ac:dyDescent="0.2"/>
    <row r="463" customFormat="1" x14ac:dyDescent="0.2"/>
    <row r="464" customFormat="1" x14ac:dyDescent="0.2"/>
    <row r="465" customFormat="1" x14ac:dyDescent="0.2"/>
    <row r="466" customFormat="1" x14ac:dyDescent="0.2"/>
    <row r="467" customFormat="1" x14ac:dyDescent="0.2"/>
    <row r="468" customFormat="1" x14ac:dyDescent="0.2"/>
    <row r="469" customFormat="1" x14ac:dyDescent="0.2"/>
    <row r="470" customFormat="1" x14ac:dyDescent="0.2"/>
    <row r="471" customFormat="1" x14ac:dyDescent="0.2"/>
    <row r="472" customFormat="1" x14ac:dyDescent="0.2"/>
    <row r="473" customFormat="1" x14ac:dyDescent="0.2"/>
    <row r="474" customFormat="1" x14ac:dyDescent="0.2"/>
    <row r="475" customFormat="1" x14ac:dyDescent="0.2"/>
    <row r="476" customFormat="1" x14ac:dyDescent="0.2"/>
    <row r="477" customFormat="1" x14ac:dyDescent="0.2"/>
    <row r="478" customFormat="1" x14ac:dyDescent="0.2"/>
    <row r="479" customFormat="1" x14ac:dyDescent="0.2"/>
    <row r="480" customFormat="1" x14ac:dyDescent="0.2"/>
    <row r="481" customFormat="1" x14ac:dyDescent="0.2"/>
    <row r="482" customFormat="1" x14ac:dyDescent="0.2"/>
    <row r="483" customFormat="1" x14ac:dyDescent="0.2"/>
    <row r="484" customFormat="1" x14ac:dyDescent="0.2"/>
    <row r="485" customFormat="1" x14ac:dyDescent="0.2"/>
    <row r="486" customFormat="1" x14ac:dyDescent="0.2"/>
    <row r="487" customFormat="1" x14ac:dyDescent="0.2"/>
    <row r="488" customFormat="1" x14ac:dyDescent="0.2"/>
    <row r="489" customFormat="1" x14ac:dyDescent="0.2"/>
    <row r="490" customFormat="1" x14ac:dyDescent="0.2"/>
    <row r="491" customFormat="1" x14ac:dyDescent="0.2"/>
    <row r="492" customFormat="1" x14ac:dyDescent="0.2"/>
    <row r="493" customFormat="1" x14ac:dyDescent="0.2"/>
    <row r="494" customFormat="1" x14ac:dyDescent="0.2"/>
    <row r="495" customFormat="1" x14ac:dyDescent="0.2"/>
    <row r="496" customFormat="1" x14ac:dyDescent="0.2"/>
    <row r="497" customFormat="1" x14ac:dyDescent="0.2"/>
    <row r="498" customFormat="1" x14ac:dyDescent="0.2"/>
    <row r="499" customFormat="1" x14ac:dyDescent="0.2"/>
    <row r="500" customFormat="1" x14ac:dyDescent="0.2"/>
    <row r="501" customFormat="1" x14ac:dyDescent="0.2"/>
    <row r="502" customFormat="1" x14ac:dyDescent="0.2"/>
    <row r="503" customFormat="1" x14ac:dyDescent="0.2"/>
    <row r="504" customFormat="1" x14ac:dyDescent="0.2"/>
    <row r="505" customFormat="1" x14ac:dyDescent="0.2"/>
    <row r="506" customFormat="1" x14ac:dyDescent="0.2"/>
    <row r="507" customFormat="1" x14ac:dyDescent="0.2"/>
    <row r="508" customFormat="1" x14ac:dyDescent="0.2"/>
    <row r="509" customFormat="1" x14ac:dyDescent="0.2"/>
    <row r="510" customFormat="1" x14ac:dyDescent="0.2"/>
    <row r="511" customFormat="1" x14ac:dyDescent="0.2"/>
    <row r="512" customFormat="1" x14ac:dyDescent="0.2"/>
    <row r="513" customFormat="1" x14ac:dyDescent="0.2"/>
    <row r="514" customFormat="1" x14ac:dyDescent="0.2"/>
    <row r="515" customFormat="1" x14ac:dyDescent="0.2"/>
    <row r="516" customFormat="1" x14ac:dyDescent="0.2"/>
    <row r="517" customFormat="1" x14ac:dyDescent="0.2"/>
    <row r="518" customFormat="1" x14ac:dyDescent="0.2"/>
    <row r="519" customFormat="1" x14ac:dyDescent="0.2"/>
    <row r="520" customFormat="1" x14ac:dyDescent="0.2"/>
    <row r="521" customFormat="1" x14ac:dyDescent="0.2"/>
    <row r="522" customFormat="1" x14ac:dyDescent="0.2"/>
    <row r="523" customFormat="1" x14ac:dyDescent="0.2"/>
    <row r="524" customFormat="1" x14ac:dyDescent="0.2"/>
    <row r="525" customFormat="1" x14ac:dyDescent="0.2"/>
    <row r="526" customFormat="1" x14ac:dyDescent="0.2"/>
    <row r="527" customFormat="1" x14ac:dyDescent="0.2"/>
    <row r="528" customFormat="1" x14ac:dyDescent="0.2"/>
    <row r="529" customFormat="1" x14ac:dyDescent="0.2"/>
    <row r="530" customFormat="1" x14ac:dyDescent="0.2"/>
    <row r="531" customFormat="1" x14ac:dyDescent="0.2"/>
    <row r="532" customFormat="1" x14ac:dyDescent="0.2"/>
    <row r="533" customFormat="1" x14ac:dyDescent="0.2"/>
    <row r="534" customFormat="1" x14ac:dyDescent="0.2"/>
    <row r="535" customFormat="1" x14ac:dyDescent="0.2"/>
    <row r="536" customFormat="1" x14ac:dyDescent="0.2"/>
    <row r="537" customFormat="1" x14ac:dyDescent="0.2"/>
    <row r="538" customFormat="1" x14ac:dyDescent="0.2"/>
    <row r="539" customFormat="1" x14ac:dyDescent="0.2"/>
    <row r="540" customFormat="1" x14ac:dyDescent="0.2"/>
    <row r="541" customFormat="1" x14ac:dyDescent="0.2"/>
    <row r="542" customFormat="1" x14ac:dyDescent="0.2"/>
    <row r="543" customFormat="1" x14ac:dyDescent="0.2"/>
    <row r="544" customFormat="1" x14ac:dyDescent="0.2"/>
    <row r="545" customFormat="1" x14ac:dyDescent="0.2"/>
    <row r="546" customFormat="1" x14ac:dyDescent="0.2"/>
    <row r="547" customFormat="1" x14ac:dyDescent="0.2"/>
    <row r="548" customFormat="1" x14ac:dyDescent="0.2"/>
    <row r="549" customFormat="1" x14ac:dyDescent="0.2"/>
    <row r="550" customFormat="1" x14ac:dyDescent="0.2"/>
    <row r="551" customFormat="1" x14ac:dyDescent="0.2"/>
    <row r="552" customFormat="1" x14ac:dyDescent="0.2"/>
    <row r="553" customFormat="1" x14ac:dyDescent="0.2"/>
    <row r="554" customFormat="1" x14ac:dyDescent="0.2"/>
    <row r="555" customFormat="1" x14ac:dyDescent="0.2"/>
    <row r="556" customFormat="1" x14ac:dyDescent="0.2"/>
    <row r="557" customFormat="1" x14ac:dyDescent="0.2"/>
    <row r="558" customFormat="1" x14ac:dyDescent="0.2"/>
    <row r="559" customFormat="1" x14ac:dyDescent="0.2"/>
    <row r="560" customFormat="1" x14ac:dyDescent="0.2"/>
    <row r="561" customFormat="1" x14ac:dyDescent="0.2"/>
    <row r="562" customFormat="1" x14ac:dyDescent="0.2"/>
    <row r="563" customFormat="1" x14ac:dyDescent="0.2"/>
    <row r="564" customFormat="1" x14ac:dyDescent="0.2"/>
    <row r="565" customFormat="1" x14ac:dyDescent="0.2"/>
    <row r="566" customFormat="1" x14ac:dyDescent="0.2"/>
    <row r="567" customFormat="1" x14ac:dyDescent="0.2"/>
    <row r="568" customFormat="1" x14ac:dyDescent="0.2"/>
    <row r="569" customFormat="1" x14ac:dyDescent="0.2"/>
    <row r="570" customFormat="1" x14ac:dyDescent="0.2"/>
    <row r="571" customFormat="1" x14ac:dyDescent="0.2"/>
    <row r="572" customFormat="1" x14ac:dyDescent="0.2"/>
    <row r="573" customFormat="1" x14ac:dyDescent="0.2"/>
    <row r="574" customFormat="1" x14ac:dyDescent="0.2"/>
    <row r="575" customFormat="1" x14ac:dyDescent="0.2"/>
    <row r="576" customFormat="1" x14ac:dyDescent="0.2"/>
    <row r="577" customFormat="1" x14ac:dyDescent="0.2"/>
    <row r="578" customFormat="1" x14ac:dyDescent="0.2"/>
    <row r="579" customFormat="1" x14ac:dyDescent="0.2"/>
    <row r="580" customFormat="1" x14ac:dyDescent="0.2"/>
    <row r="581" customFormat="1" x14ac:dyDescent="0.2"/>
    <row r="582" customFormat="1" x14ac:dyDescent="0.2"/>
    <row r="583" customFormat="1" x14ac:dyDescent="0.2"/>
    <row r="584" customFormat="1" x14ac:dyDescent="0.2"/>
    <row r="585" customFormat="1" x14ac:dyDescent="0.2"/>
    <row r="586" customFormat="1" x14ac:dyDescent="0.2"/>
    <row r="587" customFormat="1" x14ac:dyDescent="0.2"/>
    <row r="588" customFormat="1" x14ac:dyDescent="0.2"/>
    <row r="589" customFormat="1" x14ac:dyDescent="0.2"/>
    <row r="590" customFormat="1" x14ac:dyDescent="0.2"/>
    <row r="591" customFormat="1" x14ac:dyDescent="0.2"/>
    <row r="592" customFormat="1" x14ac:dyDescent="0.2"/>
    <row r="593" customFormat="1" x14ac:dyDescent="0.2"/>
    <row r="594" customFormat="1" x14ac:dyDescent="0.2"/>
    <row r="595" customFormat="1" x14ac:dyDescent="0.2"/>
    <row r="596" customFormat="1" x14ac:dyDescent="0.2"/>
    <row r="597" customFormat="1" x14ac:dyDescent="0.2"/>
    <row r="598" customFormat="1" x14ac:dyDescent="0.2"/>
    <row r="599" customFormat="1" x14ac:dyDescent="0.2"/>
    <row r="600" customFormat="1" x14ac:dyDescent="0.2"/>
    <row r="601" customFormat="1" x14ac:dyDescent="0.2"/>
    <row r="602" customFormat="1" x14ac:dyDescent="0.2"/>
    <row r="603" customFormat="1" x14ac:dyDescent="0.2"/>
    <row r="604" customFormat="1" x14ac:dyDescent="0.2"/>
    <row r="605" customFormat="1" x14ac:dyDescent="0.2"/>
    <row r="606" customFormat="1" x14ac:dyDescent="0.2"/>
    <row r="607" customFormat="1" x14ac:dyDescent="0.2"/>
    <row r="608" customFormat="1" x14ac:dyDescent="0.2"/>
    <row r="609" customFormat="1" x14ac:dyDescent="0.2"/>
    <row r="610" customFormat="1" x14ac:dyDescent="0.2"/>
    <row r="611" customFormat="1" x14ac:dyDescent="0.2"/>
    <row r="612" customFormat="1" x14ac:dyDescent="0.2"/>
    <row r="613" customFormat="1" x14ac:dyDescent="0.2"/>
    <row r="614" customFormat="1" x14ac:dyDescent="0.2"/>
    <row r="615" customFormat="1" x14ac:dyDescent="0.2"/>
    <row r="616" customFormat="1" x14ac:dyDescent="0.2"/>
    <row r="617" customFormat="1" x14ac:dyDescent="0.2"/>
    <row r="618" customFormat="1" x14ac:dyDescent="0.2"/>
    <row r="619" customFormat="1" x14ac:dyDescent="0.2"/>
    <row r="620" customFormat="1" x14ac:dyDescent="0.2"/>
    <row r="621" customFormat="1" x14ac:dyDescent="0.2"/>
    <row r="622" customFormat="1" x14ac:dyDescent="0.2"/>
    <row r="623" customFormat="1" x14ac:dyDescent="0.2"/>
    <row r="624" customFormat="1" x14ac:dyDescent="0.2"/>
    <row r="625" customFormat="1" x14ac:dyDescent="0.2"/>
    <row r="626" customFormat="1" x14ac:dyDescent="0.2"/>
    <row r="627" customFormat="1" x14ac:dyDescent="0.2"/>
    <row r="628" customFormat="1" x14ac:dyDescent="0.2"/>
    <row r="629" customFormat="1" x14ac:dyDescent="0.2"/>
    <row r="630" customFormat="1" x14ac:dyDescent="0.2"/>
    <row r="631" customFormat="1" x14ac:dyDescent="0.2"/>
    <row r="632" customFormat="1" x14ac:dyDescent="0.2"/>
    <row r="633" customFormat="1" x14ac:dyDescent="0.2"/>
    <row r="634" customFormat="1" x14ac:dyDescent="0.2"/>
    <row r="635" customFormat="1" x14ac:dyDescent="0.2"/>
    <row r="636" customFormat="1" x14ac:dyDescent="0.2"/>
    <row r="637" customFormat="1" x14ac:dyDescent="0.2"/>
    <row r="638" customFormat="1" x14ac:dyDescent="0.2"/>
    <row r="639" customFormat="1" x14ac:dyDescent="0.2"/>
    <row r="640" customFormat="1" x14ac:dyDescent="0.2"/>
    <row r="641" customFormat="1" x14ac:dyDescent="0.2"/>
    <row r="642" customFormat="1" x14ac:dyDescent="0.2"/>
    <row r="643" customFormat="1" x14ac:dyDescent="0.2"/>
    <row r="644" customFormat="1" x14ac:dyDescent="0.2"/>
    <row r="645" customFormat="1" x14ac:dyDescent="0.2"/>
    <row r="646" customFormat="1" x14ac:dyDescent="0.2"/>
    <row r="647" customFormat="1" x14ac:dyDescent="0.2"/>
    <row r="648" customFormat="1" x14ac:dyDescent="0.2"/>
    <row r="649" customFormat="1" x14ac:dyDescent="0.2"/>
    <row r="650" customFormat="1" x14ac:dyDescent="0.2"/>
    <row r="651" customFormat="1" x14ac:dyDescent="0.2"/>
    <row r="652" customFormat="1" x14ac:dyDescent="0.2"/>
    <row r="653" customFormat="1" x14ac:dyDescent="0.2"/>
    <row r="654" customFormat="1" x14ac:dyDescent="0.2"/>
    <row r="655" customFormat="1" x14ac:dyDescent="0.2"/>
    <row r="656" customFormat="1" x14ac:dyDescent="0.2"/>
    <row r="657" customFormat="1" x14ac:dyDescent="0.2"/>
    <row r="658" customFormat="1" x14ac:dyDescent="0.2"/>
    <row r="659" customFormat="1" x14ac:dyDescent="0.2"/>
    <row r="660" customFormat="1" x14ac:dyDescent="0.2"/>
    <row r="661" customFormat="1" x14ac:dyDescent="0.2"/>
    <row r="662" customFormat="1" x14ac:dyDescent="0.2"/>
    <row r="663" customFormat="1" x14ac:dyDescent="0.2"/>
    <row r="664" customFormat="1" x14ac:dyDescent="0.2"/>
    <row r="665" customFormat="1" x14ac:dyDescent="0.2"/>
    <row r="666" customFormat="1" x14ac:dyDescent="0.2"/>
    <row r="667" customFormat="1" x14ac:dyDescent="0.2"/>
    <row r="668" customFormat="1" x14ac:dyDescent="0.2"/>
    <row r="669" customFormat="1" x14ac:dyDescent="0.2"/>
    <row r="670" customFormat="1" x14ac:dyDescent="0.2"/>
    <row r="671" customFormat="1" x14ac:dyDescent="0.2"/>
    <row r="672" customFormat="1" x14ac:dyDescent="0.2"/>
    <row r="673" customFormat="1" x14ac:dyDescent="0.2"/>
    <row r="674" customFormat="1" x14ac:dyDescent="0.2"/>
    <row r="675" customFormat="1" x14ac:dyDescent="0.2"/>
    <row r="676" customFormat="1" x14ac:dyDescent="0.2"/>
    <row r="677" customFormat="1" x14ac:dyDescent="0.2"/>
    <row r="678" customFormat="1" x14ac:dyDescent="0.2"/>
    <row r="679" customFormat="1" x14ac:dyDescent="0.2"/>
    <row r="680" customFormat="1" x14ac:dyDescent="0.2"/>
    <row r="681" customFormat="1" x14ac:dyDescent="0.2"/>
    <row r="682" customFormat="1" x14ac:dyDescent="0.2"/>
    <row r="683" customFormat="1" x14ac:dyDescent="0.2"/>
    <row r="684" customFormat="1" x14ac:dyDescent="0.2"/>
    <row r="685" customFormat="1" x14ac:dyDescent="0.2"/>
    <row r="686" customFormat="1" x14ac:dyDescent="0.2"/>
    <row r="687" customFormat="1" x14ac:dyDescent="0.2"/>
    <row r="688" customFormat="1" x14ac:dyDescent="0.2"/>
    <row r="689" customFormat="1" x14ac:dyDescent="0.2"/>
    <row r="690" customFormat="1" x14ac:dyDescent="0.2"/>
    <row r="691" customFormat="1" x14ac:dyDescent="0.2"/>
    <row r="692" customFormat="1" x14ac:dyDescent="0.2"/>
    <row r="693" customFormat="1" x14ac:dyDescent="0.2"/>
    <row r="694" customFormat="1" x14ac:dyDescent="0.2"/>
    <row r="695" customFormat="1" x14ac:dyDescent="0.2"/>
    <row r="696" customFormat="1" x14ac:dyDescent="0.2"/>
    <row r="697" customFormat="1" x14ac:dyDescent="0.2"/>
    <row r="698" customFormat="1" x14ac:dyDescent="0.2"/>
    <row r="699" customFormat="1" x14ac:dyDescent="0.2"/>
    <row r="700" customFormat="1" x14ac:dyDescent="0.2"/>
    <row r="701" customFormat="1" x14ac:dyDescent="0.2"/>
    <row r="702" customFormat="1" x14ac:dyDescent="0.2"/>
    <row r="703" customFormat="1" x14ac:dyDescent="0.2"/>
    <row r="704" customFormat="1" x14ac:dyDescent="0.2"/>
    <row r="705" customFormat="1" x14ac:dyDescent="0.2"/>
    <row r="706" customFormat="1" x14ac:dyDescent="0.2"/>
    <row r="707" customFormat="1" x14ac:dyDescent="0.2"/>
    <row r="708" customFormat="1" x14ac:dyDescent="0.2"/>
    <row r="709" customFormat="1" x14ac:dyDescent="0.2"/>
    <row r="710" customFormat="1" x14ac:dyDescent="0.2"/>
    <row r="711" customFormat="1" x14ac:dyDescent="0.2"/>
    <row r="712" customFormat="1" x14ac:dyDescent="0.2"/>
    <row r="713" customFormat="1" x14ac:dyDescent="0.2"/>
    <row r="714" customFormat="1" x14ac:dyDescent="0.2"/>
    <row r="715" customFormat="1" x14ac:dyDescent="0.2"/>
    <row r="716" customFormat="1" x14ac:dyDescent="0.2"/>
    <row r="717" customFormat="1" x14ac:dyDescent="0.2"/>
    <row r="718" customFormat="1" x14ac:dyDescent="0.2"/>
    <row r="719" customFormat="1" x14ac:dyDescent="0.2"/>
    <row r="720" customFormat="1" x14ac:dyDescent="0.2"/>
    <row r="721" customFormat="1" x14ac:dyDescent="0.2"/>
    <row r="722" customFormat="1" x14ac:dyDescent="0.2"/>
    <row r="723" customFormat="1" x14ac:dyDescent="0.2"/>
    <row r="724" customFormat="1" x14ac:dyDescent="0.2"/>
    <row r="725" customFormat="1" x14ac:dyDescent="0.2"/>
    <row r="726" customFormat="1" x14ac:dyDescent="0.2"/>
    <row r="727" customFormat="1" x14ac:dyDescent="0.2"/>
    <row r="728" customFormat="1" x14ac:dyDescent="0.2"/>
    <row r="729" customFormat="1" x14ac:dyDescent="0.2"/>
    <row r="730" customFormat="1" x14ac:dyDescent="0.2"/>
    <row r="731" customFormat="1" x14ac:dyDescent="0.2"/>
    <row r="732" customFormat="1" x14ac:dyDescent="0.2"/>
    <row r="733" customFormat="1" x14ac:dyDescent="0.2"/>
    <row r="734" customFormat="1" x14ac:dyDescent="0.2"/>
    <row r="735" customFormat="1" x14ac:dyDescent="0.2"/>
    <row r="736" customFormat="1" x14ac:dyDescent="0.2"/>
    <row r="737" customFormat="1" x14ac:dyDescent="0.2"/>
    <row r="738" customFormat="1" x14ac:dyDescent="0.2"/>
    <row r="739" customFormat="1" x14ac:dyDescent="0.2"/>
    <row r="740" customFormat="1" x14ac:dyDescent="0.2"/>
    <row r="741" customFormat="1" x14ac:dyDescent="0.2"/>
    <row r="742" customFormat="1" x14ac:dyDescent="0.2"/>
    <row r="743" customFormat="1" x14ac:dyDescent="0.2"/>
    <row r="744" customFormat="1" x14ac:dyDescent="0.2"/>
    <row r="745" customFormat="1" x14ac:dyDescent="0.2"/>
    <row r="746" customFormat="1" x14ac:dyDescent="0.2"/>
    <row r="747" customFormat="1" x14ac:dyDescent="0.2"/>
    <row r="748" customFormat="1" x14ac:dyDescent="0.2"/>
    <row r="749" customFormat="1" x14ac:dyDescent="0.2"/>
    <row r="750" customFormat="1" x14ac:dyDescent="0.2"/>
    <row r="751" customFormat="1" x14ac:dyDescent="0.2"/>
    <row r="752" customFormat="1" x14ac:dyDescent="0.2"/>
    <row r="753" customFormat="1" x14ac:dyDescent="0.2"/>
    <row r="754" customFormat="1" x14ac:dyDescent="0.2"/>
    <row r="755" customFormat="1" x14ac:dyDescent="0.2"/>
    <row r="756" customFormat="1" x14ac:dyDescent="0.2"/>
    <row r="757" customFormat="1" x14ac:dyDescent="0.2"/>
    <row r="758" customFormat="1" x14ac:dyDescent="0.2"/>
    <row r="759" customFormat="1" x14ac:dyDescent="0.2"/>
    <row r="760" customFormat="1" x14ac:dyDescent="0.2"/>
    <row r="761" customFormat="1" x14ac:dyDescent="0.2"/>
    <row r="762" customFormat="1" x14ac:dyDescent="0.2"/>
    <row r="763" customFormat="1" x14ac:dyDescent="0.2"/>
    <row r="764" customFormat="1" x14ac:dyDescent="0.2"/>
    <row r="765" customFormat="1" x14ac:dyDescent="0.2"/>
    <row r="766" customFormat="1" x14ac:dyDescent="0.2"/>
    <row r="767" customFormat="1" x14ac:dyDescent="0.2"/>
    <row r="768" customFormat="1" x14ac:dyDescent="0.2"/>
    <row r="769" customFormat="1" x14ac:dyDescent="0.2"/>
    <row r="770" customFormat="1" x14ac:dyDescent="0.2"/>
    <row r="771" customFormat="1" x14ac:dyDescent="0.2"/>
    <row r="772" customFormat="1" x14ac:dyDescent="0.2"/>
    <row r="773" customFormat="1" x14ac:dyDescent="0.2"/>
    <row r="774" customFormat="1" x14ac:dyDescent="0.2"/>
    <row r="775" customFormat="1" x14ac:dyDescent="0.2"/>
    <row r="776" customFormat="1" x14ac:dyDescent="0.2"/>
    <row r="777" customFormat="1" x14ac:dyDescent="0.2"/>
    <row r="778" customFormat="1" x14ac:dyDescent="0.2"/>
    <row r="779" customFormat="1" x14ac:dyDescent="0.2"/>
    <row r="780" customFormat="1" x14ac:dyDescent="0.2"/>
    <row r="781" customFormat="1" x14ac:dyDescent="0.2"/>
    <row r="782" customFormat="1" x14ac:dyDescent="0.2"/>
    <row r="783" customFormat="1" x14ac:dyDescent="0.2"/>
    <row r="784" customFormat="1" x14ac:dyDescent="0.2"/>
    <row r="785" customFormat="1" x14ac:dyDescent="0.2"/>
    <row r="786" customFormat="1" x14ac:dyDescent="0.2"/>
    <row r="787" customFormat="1" x14ac:dyDescent="0.2"/>
    <row r="788" customFormat="1" x14ac:dyDescent="0.2"/>
    <row r="789" customFormat="1" x14ac:dyDescent="0.2"/>
    <row r="790" customFormat="1" x14ac:dyDescent="0.2"/>
    <row r="791" customFormat="1" x14ac:dyDescent="0.2"/>
    <row r="792" customFormat="1" x14ac:dyDescent="0.2"/>
    <row r="793" customFormat="1" x14ac:dyDescent="0.2"/>
    <row r="794" customFormat="1" x14ac:dyDescent="0.2"/>
    <row r="795" customFormat="1" x14ac:dyDescent="0.2"/>
    <row r="796" customFormat="1" x14ac:dyDescent="0.2"/>
    <row r="797" customFormat="1" x14ac:dyDescent="0.2"/>
    <row r="798" customFormat="1" x14ac:dyDescent="0.2"/>
    <row r="799" customFormat="1" x14ac:dyDescent="0.2"/>
    <row r="800" customFormat="1" x14ac:dyDescent="0.2"/>
    <row r="801" customFormat="1" x14ac:dyDescent="0.2"/>
    <row r="802" customFormat="1" x14ac:dyDescent="0.2"/>
    <row r="803" customFormat="1" x14ac:dyDescent="0.2"/>
    <row r="804" customFormat="1" x14ac:dyDescent="0.2"/>
    <row r="805" customFormat="1" x14ac:dyDescent="0.2"/>
    <row r="806" customFormat="1" x14ac:dyDescent="0.2"/>
    <row r="807" customFormat="1" x14ac:dyDescent="0.2"/>
    <row r="808" customFormat="1" x14ac:dyDescent="0.2"/>
    <row r="809" customFormat="1" x14ac:dyDescent="0.2"/>
    <row r="810" customFormat="1" x14ac:dyDescent="0.2"/>
    <row r="811" customFormat="1" x14ac:dyDescent="0.2"/>
    <row r="812" customFormat="1" x14ac:dyDescent="0.2"/>
    <row r="813" customFormat="1" x14ac:dyDescent="0.2"/>
    <row r="814" customFormat="1" x14ac:dyDescent="0.2"/>
    <row r="815" customFormat="1" x14ac:dyDescent="0.2"/>
    <row r="816" customFormat="1" x14ac:dyDescent="0.2"/>
    <row r="817" customFormat="1" x14ac:dyDescent="0.2"/>
    <row r="818" customFormat="1" x14ac:dyDescent="0.2"/>
    <row r="819" customFormat="1" x14ac:dyDescent="0.2"/>
    <row r="820" customFormat="1" x14ac:dyDescent="0.2"/>
    <row r="821" customFormat="1" x14ac:dyDescent="0.2"/>
    <row r="822" customFormat="1" x14ac:dyDescent="0.2"/>
    <row r="823" customFormat="1" x14ac:dyDescent="0.2"/>
    <row r="824" customFormat="1" x14ac:dyDescent="0.2"/>
    <row r="825" customFormat="1" x14ac:dyDescent="0.2"/>
    <row r="826" customFormat="1" x14ac:dyDescent="0.2"/>
    <row r="827" customFormat="1" x14ac:dyDescent="0.2"/>
    <row r="828" customFormat="1" x14ac:dyDescent="0.2"/>
    <row r="829" customFormat="1" x14ac:dyDescent="0.2"/>
    <row r="830" customFormat="1" x14ac:dyDescent="0.2"/>
    <row r="831" customFormat="1" x14ac:dyDescent="0.2"/>
    <row r="832" customFormat="1" x14ac:dyDescent="0.2"/>
    <row r="833" customFormat="1" x14ac:dyDescent="0.2"/>
    <row r="834" customFormat="1" x14ac:dyDescent="0.2"/>
    <row r="835" customFormat="1" x14ac:dyDescent="0.2"/>
    <row r="836" customFormat="1" x14ac:dyDescent="0.2"/>
    <row r="837" customFormat="1" x14ac:dyDescent="0.2"/>
    <row r="838" customFormat="1" x14ac:dyDescent="0.2"/>
    <row r="839" customFormat="1" x14ac:dyDescent="0.2"/>
    <row r="840" customFormat="1" x14ac:dyDescent="0.2"/>
    <row r="841" customFormat="1" x14ac:dyDescent="0.2"/>
    <row r="842" customFormat="1" x14ac:dyDescent="0.2"/>
    <row r="843" customFormat="1" x14ac:dyDescent="0.2"/>
    <row r="844" customFormat="1" x14ac:dyDescent="0.2"/>
    <row r="845" customFormat="1" x14ac:dyDescent="0.2"/>
    <row r="846" customFormat="1" x14ac:dyDescent="0.2"/>
    <row r="847" customFormat="1" x14ac:dyDescent="0.2"/>
    <row r="848" customFormat="1" x14ac:dyDescent="0.2"/>
    <row r="849" customFormat="1" x14ac:dyDescent="0.2"/>
    <row r="850" customFormat="1" x14ac:dyDescent="0.2"/>
    <row r="851" customFormat="1" x14ac:dyDescent="0.2"/>
    <row r="852" customFormat="1" x14ac:dyDescent="0.2"/>
    <row r="853" customFormat="1" x14ac:dyDescent="0.2"/>
    <row r="854" customFormat="1" x14ac:dyDescent="0.2"/>
    <row r="855" customFormat="1" x14ac:dyDescent="0.2"/>
    <row r="856" customFormat="1" x14ac:dyDescent="0.2"/>
    <row r="857" customFormat="1" x14ac:dyDescent="0.2"/>
    <row r="858" customFormat="1" x14ac:dyDescent="0.2"/>
    <row r="859" customFormat="1" x14ac:dyDescent="0.2"/>
    <row r="860" customFormat="1" x14ac:dyDescent="0.2"/>
    <row r="861" customFormat="1" x14ac:dyDescent="0.2"/>
    <row r="862" customFormat="1" x14ac:dyDescent="0.2"/>
    <row r="863" customFormat="1" x14ac:dyDescent="0.2"/>
    <row r="864" customFormat="1" x14ac:dyDescent="0.2"/>
    <row r="865" customFormat="1" x14ac:dyDescent="0.2"/>
    <row r="866" customFormat="1" x14ac:dyDescent="0.2"/>
    <row r="867" customFormat="1" x14ac:dyDescent="0.2"/>
    <row r="868" customFormat="1" x14ac:dyDescent="0.2"/>
    <row r="869" customFormat="1" x14ac:dyDescent="0.2"/>
    <row r="870" customFormat="1" x14ac:dyDescent="0.2"/>
    <row r="871" customFormat="1" x14ac:dyDescent="0.2"/>
    <row r="872" customFormat="1" x14ac:dyDescent="0.2"/>
    <row r="873" customFormat="1" x14ac:dyDescent="0.2"/>
    <row r="874" customFormat="1" x14ac:dyDescent="0.2"/>
    <row r="875" customFormat="1" x14ac:dyDescent="0.2"/>
    <row r="876" customFormat="1" x14ac:dyDescent="0.2"/>
    <row r="877" customFormat="1" x14ac:dyDescent="0.2"/>
    <row r="878" customFormat="1" x14ac:dyDescent="0.2"/>
    <row r="879" customFormat="1" x14ac:dyDescent="0.2"/>
    <row r="880" customFormat="1" x14ac:dyDescent="0.2"/>
    <row r="881" spans="2:51" x14ac:dyDescent="0.2"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/>
      <c r="T881"/>
      <c r="U881"/>
      <c r="V881"/>
      <c r="W881"/>
      <c r="AP881"/>
      <c r="AQ881"/>
      <c r="AR881"/>
      <c r="AS881"/>
      <c r="AT881"/>
      <c r="AU881"/>
      <c r="AV881"/>
      <c r="AW881"/>
      <c r="AX881"/>
      <c r="AY881"/>
    </row>
    <row r="882" spans="2:51" x14ac:dyDescent="0.2"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/>
      <c r="T882"/>
      <c r="U882"/>
      <c r="V882"/>
      <c r="W882"/>
      <c r="AP882"/>
      <c r="AQ882"/>
      <c r="AR882"/>
      <c r="AS882"/>
      <c r="AT882"/>
      <c r="AU882"/>
      <c r="AV882"/>
      <c r="AW882"/>
      <c r="AX882"/>
      <c r="AY882"/>
    </row>
    <row r="883" spans="2:51" x14ac:dyDescent="0.2"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/>
      <c r="T883"/>
      <c r="U883"/>
      <c r="V883"/>
      <c r="W883"/>
      <c r="AP883"/>
      <c r="AQ883"/>
      <c r="AR883"/>
      <c r="AS883"/>
      <c r="AT883"/>
      <c r="AU883"/>
      <c r="AV883"/>
      <c r="AW883"/>
      <c r="AX883"/>
      <c r="AY883"/>
    </row>
    <row r="884" spans="2:51" x14ac:dyDescent="0.2"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/>
      <c r="T884"/>
      <c r="U884"/>
      <c r="V884"/>
      <c r="W884"/>
      <c r="AP884"/>
      <c r="AQ884"/>
      <c r="AR884"/>
      <c r="AS884"/>
      <c r="AT884"/>
      <c r="AU884"/>
      <c r="AV884"/>
      <c r="AW884"/>
      <c r="AX884"/>
      <c r="AY884"/>
    </row>
    <row r="885" spans="2:51" x14ac:dyDescent="0.2"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/>
      <c r="T885"/>
      <c r="U885"/>
      <c r="V885"/>
      <c r="W885"/>
      <c r="AP885"/>
      <c r="AQ885"/>
      <c r="AR885"/>
      <c r="AS885"/>
      <c r="AT885"/>
      <c r="AU885"/>
      <c r="AV885"/>
      <c r="AW885"/>
      <c r="AX885"/>
      <c r="AY885"/>
    </row>
    <row r="886" spans="2:51" x14ac:dyDescent="0.2"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  <c r="R886"/>
      <c r="S886"/>
      <c r="T886"/>
      <c r="U886"/>
      <c r="V886"/>
      <c r="W886"/>
      <c r="AP886"/>
      <c r="AQ886"/>
      <c r="AR886"/>
      <c r="AS886"/>
      <c r="AT886"/>
      <c r="AU886"/>
      <c r="AV886"/>
      <c r="AW886"/>
      <c r="AX886"/>
      <c r="AY886"/>
    </row>
    <row r="887" spans="2:51" x14ac:dyDescent="0.2"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  <c r="R887"/>
      <c r="S887"/>
      <c r="T887"/>
      <c r="U887"/>
      <c r="V887"/>
      <c r="W887"/>
      <c r="AP887"/>
      <c r="AQ887"/>
      <c r="AR887"/>
      <c r="AS887"/>
      <c r="AT887"/>
      <c r="AU887"/>
      <c r="AV887"/>
      <c r="AW887"/>
      <c r="AX887"/>
      <c r="AY887"/>
    </row>
    <row r="888" spans="2:51" x14ac:dyDescent="0.2"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  <c r="R888"/>
      <c r="S888"/>
      <c r="T888"/>
      <c r="U888"/>
      <c r="V888"/>
      <c r="W888"/>
      <c r="AP888"/>
      <c r="AQ888"/>
      <c r="AR888"/>
      <c r="AS888"/>
      <c r="AT888"/>
      <c r="AU888"/>
      <c r="AV888"/>
      <c r="AW888"/>
      <c r="AX888"/>
      <c r="AY888"/>
    </row>
    <row r="889" spans="2:51" x14ac:dyDescent="0.2"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  <c r="S889"/>
      <c r="T889"/>
      <c r="U889"/>
      <c r="V889"/>
      <c r="W889"/>
      <c r="AP889"/>
      <c r="AQ889"/>
      <c r="AR889"/>
      <c r="AS889"/>
      <c r="AT889"/>
      <c r="AU889"/>
      <c r="AV889"/>
      <c r="AW889"/>
      <c r="AX889"/>
      <c r="AY889"/>
    </row>
    <row r="890" spans="2:51" x14ac:dyDescent="0.2"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  <c r="S890"/>
      <c r="T890"/>
      <c r="U890"/>
      <c r="V890"/>
      <c r="W890"/>
      <c r="AP890"/>
      <c r="AQ890"/>
      <c r="AR890"/>
      <c r="AS890"/>
      <c r="AT890"/>
      <c r="AU890"/>
      <c r="AV890"/>
      <c r="AW890"/>
      <c r="AX890"/>
      <c r="AY890"/>
    </row>
    <row r="891" spans="2:51" x14ac:dyDescent="0.2"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  <c r="S891"/>
      <c r="T891"/>
      <c r="U891"/>
      <c r="V891"/>
      <c r="W891"/>
      <c r="AP891"/>
      <c r="AQ891"/>
      <c r="AR891"/>
      <c r="AS891"/>
      <c r="AT891"/>
      <c r="AU891"/>
      <c r="AV891"/>
      <c r="AW891"/>
      <c r="AX891"/>
      <c r="AY891"/>
    </row>
    <row r="892" spans="2:51" x14ac:dyDescent="0.2"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  <c r="S892"/>
      <c r="T892"/>
      <c r="U892"/>
      <c r="V892"/>
      <c r="W892"/>
      <c r="AP892"/>
      <c r="AQ892"/>
      <c r="AR892"/>
      <c r="AS892"/>
      <c r="AT892"/>
      <c r="AU892"/>
      <c r="AV892"/>
      <c r="AW892"/>
      <c r="AX892"/>
      <c r="AY892"/>
    </row>
    <row r="893" spans="2:51" x14ac:dyDescent="0.2"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  <c r="S893"/>
      <c r="T893"/>
      <c r="U893"/>
      <c r="V893"/>
      <c r="W893"/>
      <c r="AP893"/>
      <c r="AQ893"/>
      <c r="AR893"/>
      <c r="AS893"/>
      <c r="AT893"/>
      <c r="AU893"/>
      <c r="AV893"/>
      <c r="AW893"/>
      <c r="AX893"/>
      <c r="AY893"/>
    </row>
    <row r="894" spans="2:51" x14ac:dyDescent="0.2"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  <c r="S894"/>
      <c r="T894"/>
      <c r="U894"/>
      <c r="V894"/>
      <c r="W894"/>
    </row>
    <row r="895" spans="2:51" x14ac:dyDescent="0.2"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  <c r="S895"/>
      <c r="T895"/>
      <c r="U895"/>
      <c r="V895"/>
      <c r="W89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62668-3852-454F-BDAC-F5AF7CAE45DC}">
  <dimension ref="A1:BL753"/>
  <sheetViews>
    <sheetView tabSelected="1" zoomScaleNormal="15" workbookViewId="0">
      <pane ySplit="1" topLeftCell="A14" activePane="bottomLeft" state="frozen"/>
      <selection pane="bottomLeft" activeCell="B77" sqref="B77"/>
    </sheetView>
  </sheetViews>
  <sheetFormatPr baseColWidth="10" defaultColWidth="8.83203125" defaultRowHeight="15" x14ac:dyDescent="0.2"/>
  <cols>
    <col min="2" max="6" width="8.83203125" style="12"/>
    <col min="7" max="7" width="13" style="12" bestFit="1" customWidth="1"/>
    <col min="8" max="8" width="12" style="12" bestFit="1" customWidth="1"/>
    <col min="9" max="9" width="9.33203125" style="12" bestFit="1" customWidth="1"/>
    <col min="10" max="10" width="14.1640625" style="12" bestFit="1" customWidth="1"/>
    <col min="11" max="11" width="13.5" style="12" customWidth="1"/>
    <col min="12" max="12" width="25.33203125" style="12" bestFit="1" customWidth="1"/>
    <col min="13" max="13" width="13.5" style="12" customWidth="1"/>
    <col min="14" max="22" width="7.5" style="18" bestFit="1" customWidth="1"/>
    <col min="23" max="23" width="8.5" style="18" bestFit="1" customWidth="1"/>
    <col min="24" max="24" width="14.33203125" bestFit="1" customWidth="1"/>
    <col min="25" max="25" width="14.5" bestFit="1" customWidth="1"/>
    <col min="26" max="26" width="13.5" bestFit="1" customWidth="1"/>
    <col min="27" max="28" width="12.6640625" bestFit="1" customWidth="1"/>
    <col min="29" max="29" width="12.83203125" bestFit="1" customWidth="1"/>
    <col min="30" max="30" width="11.83203125" bestFit="1" customWidth="1"/>
    <col min="31" max="31" width="11" bestFit="1" customWidth="1"/>
    <col min="32" max="32" width="14.33203125" bestFit="1" customWidth="1"/>
    <col min="33" max="33" width="14.5" bestFit="1" customWidth="1"/>
    <col min="34" max="34" width="13.5" bestFit="1" customWidth="1"/>
    <col min="35" max="36" width="12.6640625" bestFit="1" customWidth="1"/>
    <col min="37" max="37" width="12.83203125" bestFit="1" customWidth="1"/>
    <col min="38" max="38" width="11.83203125" bestFit="1" customWidth="1"/>
    <col min="39" max="39" width="11" bestFit="1" customWidth="1"/>
    <col min="40" max="41" width="19.5" customWidth="1"/>
    <col min="42" max="42" width="14.83203125" style="24" bestFit="1" customWidth="1"/>
    <col min="43" max="43" width="14.6640625" style="24" bestFit="1" customWidth="1"/>
    <col min="44" max="45" width="10.6640625" style="24" bestFit="1" customWidth="1"/>
    <col min="46" max="47" width="12.6640625" style="24" bestFit="1" customWidth="1"/>
    <col min="48" max="48" width="13.83203125" style="24" bestFit="1" customWidth="1"/>
    <col min="49" max="51" width="13.6640625" style="24" bestFit="1" customWidth="1"/>
    <col min="52" max="58" width="18" bestFit="1" customWidth="1"/>
    <col min="59" max="59" width="16.33203125" bestFit="1" customWidth="1"/>
    <col min="60" max="60" width="9.83203125" bestFit="1" customWidth="1"/>
    <col min="61" max="61" width="14" bestFit="1" customWidth="1"/>
    <col min="62" max="62" width="16" bestFit="1" customWidth="1"/>
    <col min="63" max="64" width="17.1640625" bestFit="1" customWidth="1"/>
  </cols>
  <sheetData>
    <row r="1" spans="1:64" ht="17" thickBot="1" x14ac:dyDescent="0.25">
      <c r="A1" s="9" t="s">
        <v>0</v>
      </c>
      <c r="B1" s="26" t="s">
        <v>265</v>
      </c>
      <c r="C1" s="26" t="s">
        <v>266</v>
      </c>
      <c r="D1" s="26" t="s">
        <v>267</v>
      </c>
      <c r="E1" s="26" t="s">
        <v>268</v>
      </c>
      <c r="F1" s="26" t="s">
        <v>269</v>
      </c>
      <c r="G1" s="26" t="s">
        <v>270</v>
      </c>
      <c r="H1" s="26" t="s">
        <v>271</v>
      </c>
      <c r="I1" s="10" t="s">
        <v>227</v>
      </c>
      <c r="J1" s="10" t="s">
        <v>273</v>
      </c>
      <c r="K1" s="10" t="s">
        <v>264</v>
      </c>
      <c r="L1" s="10" t="s">
        <v>274</v>
      </c>
      <c r="M1" s="10" t="s">
        <v>272</v>
      </c>
      <c r="N1" s="13" t="s">
        <v>228</v>
      </c>
      <c r="O1" s="13" t="s">
        <v>229</v>
      </c>
      <c r="P1" s="13" t="s">
        <v>230</v>
      </c>
      <c r="Q1" s="13" t="s">
        <v>231</v>
      </c>
      <c r="R1" s="13" t="s">
        <v>232</v>
      </c>
      <c r="S1" s="13" t="s">
        <v>233</v>
      </c>
      <c r="T1" s="13" t="s">
        <v>234</v>
      </c>
      <c r="U1" s="13" t="s">
        <v>235</v>
      </c>
      <c r="V1" s="13" t="s">
        <v>236</v>
      </c>
      <c r="W1" s="13" t="s">
        <v>237</v>
      </c>
      <c r="X1" s="19" t="s">
        <v>211</v>
      </c>
      <c r="Y1" s="19" t="s">
        <v>212</v>
      </c>
      <c r="Z1" s="19" t="s">
        <v>213</v>
      </c>
      <c r="AA1" s="19" t="s">
        <v>214</v>
      </c>
      <c r="AB1" s="19" t="s">
        <v>215</v>
      </c>
      <c r="AC1" s="19" t="s">
        <v>216</v>
      </c>
      <c r="AD1" s="19" t="s">
        <v>217</v>
      </c>
      <c r="AE1" s="19" t="s">
        <v>218</v>
      </c>
      <c r="AF1" s="20" t="s">
        <v>219</v>
      </c>
      <c r="AG1" s="20" t="s">
        <v>220</v>
      </c>
      <c r="AH1" s="19" t="s">
        <v>221</v>
      </c>
      <c r="AI1" s="19" t="s">
        <v>222</v>
      </c>
      <c r="AJ1" s="19" t="s">
        <v>223</v>
      </c>
      <c r="AK1" s="19" t="s">
        <v>224</v>
      </c>
      <c r="AL1" s="19" t="s">
        <v>225</v>
      </c>
      <c r="AM1" s="19" t="s">
        <v>226</v>
      </c>
      <c r="AN1" s="33" t="s">
        <v>262</v>
      </c>
      <c r="AO1" s="33" t="s">
        <v>263</v>
      </c>
      <c r="AP1" s="21" t="s">
        <v>239</v>
      </c>
      <c r="AQ1" s="21" t="s">
        <v>238</v>
      </c>
      <c r="AR1" s="21" t="s">
        <v>240</v>
      </c>
      <c r="AS1" s="21" t="s">
        <v>241</v>
      </c>
      <c r="AT1" s="21" t="s">
        <v>242</v>
      </c>
      <c r="AU1" s="21" t="s">
        <v>243</v>
      </c>
      <c r="AV1" s="21" t="s">
        <v>244</v>
      </c>
      <c r="AW1" s="21" t="s">
        <v>245</v>
      </c>
      <c r="AX1" s="21" t="s">
        <v>246</v>
      </c>
      <c r="AY1" s="22" t="s">
        <v>247</v>
      </c>
      <c r="AZ1" s="29" t="s">
        <v>250</v>
      </c>
      <c r="BA1" s="29" t="s">
        <v>249</v>
      </c>
      <c r="BB1" s="29" t="s">
        <v>251</v>
      </c>
      <c r="BC1" s="29" t="s">
        <v>252</v>
      </c>
      <c r="BD1" s="29" t="s">
        <v>254</v>
      </c>
      <c r="BE1" s="29" t="s">
        <v>253</v>
      </c>
      <c r="BF1" s="29" t="s">
        <v>255</v>
      </c>
      <c r="BG1" s="29" t="s">
        <v>256</v>
      </c>
      <c r="BH1" s="31" t="s">
        <v>257</v>
      </c>
      <c r="BI1" s="31" t="s">
        <v>258</v>
      </c>
      <c r="BJ1" s="31" t="s">
        <v>259</v>
      </c>
      <c r="BK1" s="31" t="s">
        <v>260</v>
      </c>
      <c r="BL1" s="31" t="s">
        <v>261</v>
      </c>
    </row>
    <row r="2" spans="1:64" x14ac:dyDescent="0.2">
      <c r="A2" s="4" t="s">
        <v>7</v>
      </c>
      <c r="B2" s="11">
        <v>1</v>
      </c>
      <c r="C2" s="11">
        <v>30</v>
      </c>
      <c r="D2" s="11">
        <v>1.7</v>
      </c>
      <c r="E2" s="11">
        <v>69</v>
      </c>
      <c r="F2" s="11">
        <v>2</v>
      </c>
      <c r="G2" s="11">
        <v>1</v>
      </c>
      <c r="H2" s="11">
        <v>7.5</v>
      </c>
      <c r="I2" s="11">
        <v>2</v>
      </c>
      <c r="J2" s="11"/>
      <c r="K2" s="11"/>
      <c r="L2" s="11"/>
      <c r="M2" s="11"/>
      <c r="N2" s="14">
        <v>6.7329999999999997</v>
      </c>
      <c r="O2" s="14">
        <v>6.9109999999999996</v>
      </c>
      <c r="P2" s="14">
        <v>6.8639999999999999</v>
      </c>
      <c r="Q2" s="14">
        <v>6.6929999999999996</v>
      </c>
      <c r="R2" s="14">
        <v>6.6609999999999996</v>
      </c>
      <c r="S2" s="14">
        <v>6.6230000000000002</v>
      </c>
      <c r="T2" s="14">
        <v>6.609</v>
      </c>
      <c r="U2" s="14">
        <v>6.6040000000000001</v>
      </c>
      <c r="V2" s="14">
        <v>6.5860000000000003</v>
      </c>
      <c r="W2" s="14">
        <v>6.4349999999999996</v>
      </c>
      <c r="X2" s="6">
        <v>3.2289274574833335</v>
      </c>
      <c r="Y2" s="7">
        <v>6.8676300789999996</v>
      </c>
      <c r="Z2" s="7">
        <v>4.9722933538333338</v>
      </c>
      <c r="AA2" s="7">
        <v>3.9453714703333329</v>
      </c>
      <c r="AB2" s="7">
        <v>20.185713264166665</v>
      </c>
      <c r="AC2" s="7">
        <v>49.081848299166666</v>
      </c>
      <c r="AD2" s="7">
        <v>31.399225739249999</v>
      </c>
      <c r="AE2" s="7">
        <v>47.724236938333341</v>
      </c>
      <c r="AF2" s="7">
        <v>3.4142453607499998</v>
      </c>
      <c r="AG2" s="7">
        <v>6.3773398451666665</v>
      </c>
      <c r="AH2" s="7">
        <v>5.2029759613333333</v>
      </c>
      <c r="AI2" s="7">
        <v>3.4161902575166665</v>
      </c>
      <c r="AJ2" s="7">
        <v>28.485968899666666</v>
      </c>
      <c r="AK2" s="7">
        <v>52.522584914166671</v>
      </c>
      <c r="AL2" s="7">
        <v>29.055422547583333</v>
      </c>
      <c r="AM2" s="7">
        <v>65.110265604999995</v>
      </c>
      <c r="AN2" s="34">
        <f t="shared" ref="AN2:AN19" si="0">(AB2)/(AD2+AE2)</f>
        <v>0.25511665669158745</v>
      </c>
      <c r="AO2" s="34">
        <f t="shared" ref="AO2:AO19" si="1">AJ2/(AL2+AM2)</f>
        <v>0.30250900788309254</v>
      </c>
      <c r="AP2" s="23">
        <v>125.60625626397299</v>
      </c>
      <c r="AQ2" s="23">
        <v>124.33343210041099</v>
      </c>
      <c r="AR2" s="23">
        <v>0.33274296088821798</v>
      </c>
      <c r="AS2" s="23">
        <v>0.26941616068220697</v>
      </c>
      <c r="AT2" s="23">
        <v>0.72530470126792745</v>
      </c>
      <c r="AU2" s="23">
        <v>0.73248769434040706</v>
      </c>
      <c r="AV2" s="23">
        <v>0.31360692192784451</v>
      </c>
      <c r="AW2" s="23">
        <v>0.42363724420897247</v>
      </c>
      <c r="AX2" s="23">
        <v>78</v>
      </c>
      <c r="AY2" s="23">
        <v>84</v>
      </c>
      <c r="AZ2" s="30">
        <f t="shared" ref="AZ2:AZ31" si="2">(AF2-X2)/X2*100</f>
        <v>5.7393021585906236</v>
      </c>
      <c r="BA2" s="30">
        <f t="shared" ref="BA2:BA31" si="3">(AG2-Y2)/Y2*100</f>
        <v>-7.1391473942743948</v>
      </c>
      <c r="BB2" s="30">
        <f t="shared" ref="BB2:BB31" si="4">(AH2-Z2)/Z2*100</f>
        <v>4.6393603732603044</v>
      </c>
      <c r="BC2" s="30">
        <f t="shared" ref="BC2:BC31" si="5">(AI2-AA2)/AA2*100</f>
        <v>-13.412709469710782</v>
      </c>
      <c r="BD2" s="30">
        <f t="shared" ref="BD2:BD31" si="6">(AJ2-AB2)/AB2*100</f>
        <v>41.119456750802428</v>
      </c>
      <c r="BE2" s="30">
        <f t="shared" ref="BE2:BE31" si="7">(AK2-AC2)/AC2*100</f>
        <v>7.0102018041941268</v>
      </c>
      <c r="BF2" s="30">
        <f t="shared" ref="BF2:BF31" si="8">(AL2-AD2)/AD2*100</f>
        <v>-7.4645254348958039</v>
      </c>
      <c r="BG2" s="30">
        <f t="shared" ref="BG2:BG31" si="9">(AM2-AE2)/AE2*100</f>
        <v>36.430186802424799</v>
      </c>
      <c r="BH2" s="32">
        <f t="shared" ref="BH2:BH19" si="10">(AQ2-AP2)/AP2*100</f>
        <v>-1.0133445589581547</v>
      </c>
      <c r="BI2" s="32">
        <f t="shared" ref="BI2:BI19" si="11">(AS2-AR2)/AR2*100</f>
        <v>-19.031747519757474</v>
      </c>
      <c r="BJ2" s="32">
        <f t="shared" ref="BJ2:BJ19" si="12">(AU2-AT2)/AT2*100</f>
        <v>0.99034144683231662</v>
      </c>
      <c r="BK2" s="32">
        <f t="shared" ref="BK2:BK19" si="13">(AW2-AV2)/AV2*100</f>
        <v>35.08542528485517</v>
      </c>
      <c r="BL2" s="32">
        <f t="shared" ref="BL2:BL19" si="14">(AY2-AX2)/AX2*100</f>
        <v>7.6923076923076925</v>
      </c>
    </row>
    <row r="3" spans="1:64" x14ac:dyDescent="0.2">
      <c r="A3" s="4" t="s">
        <v>8</v>
      </c>
      <c r="B3" s="11">
        <v>1</v>
      </c>
      <c r="C3" s="11">
        <v>30</v>
      </c>
      <c r="D3" s="11">
        <v>1.7</v>
      </c>
      <c r="E3" s="11">
        <v>69</v>
      </c>
      <c r="F3" s="11">
        <v>2</v>
      </c>
      <c r="G3" s="11">
        <v>1</v>
      </c>
      <c r="H3" s="11">
        <v>7.5</v>
      </c>
      <c r="I3" s="11">
        <v>1</v>
      </c>
      <c r="J3" s="11">
        <v>14</v>
      </c>
      <c r="K3" s="11">
        <v>0</v>
      </c>
      <c r="L3" s="11"/>
      <c r="M3" s="11">
        <v>0</v>
      </c>
      <c r="N3" s="14">
        <v>6.7329999999999997</v>
      </c>
      <c r="O3" s="14">
        <v>6.9109999999999996</v>
      </c>
      <c r="P3" s="14">
        <v>6.8639999999999999</v>
      </c>
      <c r="Q3" s="14">
        <v>6.6929999999999996</v>
      </c>
      <c r="R3" s="14">
        <v>6.6609999999999996</v>
      </c>
      <c r="S3" s="14">
        <v>6.6230000000000002</v>
      </c>
      <c r="T3" s="14">
        <v>6.609</v>
      </c>
      <c r="U3" s="14">
        <v>6.6040000000000001</v>
      </c>
      <c r="V3" s="14">
        <v>6.5860000000000003</v>
      </c>
      <c r="W3" s="14">
        <v>6.4349999999999996</v>
      </c>
      <c r="X3" s="6">
        <v>4.8627685231501028</v>
      </c>
      <c r="Y3" s="7">
        <v>5.8520265086545402</v>
      </c>
      <c r="Z3" s="7">
        <v>4.5417067291263704</v>
      </c>
      <c r="AA3" s="7">
        <v>4.2078214528187949</v>
      </c>
      <c r="AB3" s="7">
        <v>30.562284023166665</v>
      </c>
      <c r="AC3" s="7">
        <v>44.569993494999991</v>
      </c>
      <c r="AD3" s="7">
        <v>38.229159495583332</v>
      </c>
      <c r="AE3" s="7">
        <v>47.21498751</v>
      </c>
      <c r="AF3" s="7">
        <v>4.3277974361229798</v>
      </c>
      <c r="AG3" s="7">
        <v>4.6796437514102402</v>
      </c>
      <c r="AH3" s="7">
        <v>4.9535096096176527</v>
      </c>
      <c r="AI3" s="7">
        <v>2.9158089670130458</v>
      </c>
      <c r="AJ3" s="7">
        <v>67.765310583499996</v>
      </c>
      <c r="AK3" s="7">
        <v>42.135746089666668</v>
      </c>
      <c r="AL3" s="7">
        <v>32.376012385750002</v>
      </c>
      <c r="AM3" s="7">
        <v>56.636516491666669</v>
      </c>
      <c r="AN3" s="34">
        <f t="shared" si="0"/>
        <v>0.3576872740173716</v>
      </c>
      <c r="AO3" s="34">
        <f t="shared" si="1"/>
        <v>0.76130081279707018</v>
      </c>
      <c r="AP3" s="23">
        <v>122.4712569562935</v>
      </c>
      <c r="AQ3" s="23">
        <v>125.58529004560299</v>
      </c>
      <c r="AR3" s="23">
        <v>0.67213560615566692</v>
      </c>
      <c r="AS3" s="23">
        <v>0.56027544814137298</v>
      </c>
      <c r="AT3" s="23">
        <v>0.86916120703461708</v>
      </c>
      <c r="AU3" s="23">
        <v>0.88218934676537142</v>
      </c>
      <c r="AV3" s="23">
        <v>0.17126151608024234</v>
      </c>
      <c r="AW3" s="23">
        <v>0.272798736174511</v>
      </c>
      <c r="AX3" s="23">
        <v>56.5</v>
      </c>
      <c r="AY3" s="23">
        <v>64</v>
      </c>
      <c r="AZ3" s="30">
        <f t="shared" si="2"/>
        <v>-11.001368551274748</v>
      </c>
      <c r="BA3" s="30">
        <f t="shared" si="3"/>
        <v>-20.03379095276598</v>
      </c>
      <c r="BB3" s="30">
        <f t="shared" si="4"/>
        <v>9.0671394048927407</v>
      </c>
      <c r="BC3" s="30">
        <f t="shared" si="5"/>
        <v>-30.705021595919607</v>
      </c>
      <c r="BD3" s="30">
        <f t="shared" si="6"/>
        <v>121.72855448935978</v>
      </c>
      <c r="BE3" s="30">
        <f t="shared" si="7"/>
        <v>-5.4616283612570085</v>
      </c>
      <c r="BF3" s="30">
        <f t="shared" si="8"/>
        <v>-15.310687409984917</v>
      </c>
      <c r="BG3" s="30">
        <f t="shared" si="9"/>
        <v>19.954530284840626</v>
      </c>
      <c r="BH3" s="32">
        <f t="shared" si="10"/>
        <v>2.5426644313945408</v>
      </c>
      <c r="BI3" s="32">
        <f t="shared" si="11"/>
        <v>-16.642498476473673</v>
      </c>
      <c r="BJ3" s="32">
        <f t="shared" si="12"/>
        <v>1.498932490924604</v>
      </c>
      <c r="BK3" s="32">
        <f t="shared" si="13"/>
        <v>59.287820415355149</v>
      </c>
      <c r="BL3" s="32">
        <f t="shared" si="14"/>
        <v>13.274336283185843</v>
      </c>
    </row>
    <row r="4" spans="1:64" x14ac:dyDescent="0.2">
      <c r="A4" s="4" t="s">
        <v>13</v>
      </c>
      <c r="B4" s="11">
        <v>1</v>
      </c>
      <c r="C4" s="11">
        <v>25</v>
      </c>
      <c r="D4" s="11">
        <v>1.8</v>
      </c>
      <c r="E4" s="11">
        <v>78.5</v>
      </c>
      <c r="F4" s="11">
        <v>2</v>
      </c>
      <c r="G4" s="11">
        <v>2</v>
      </c>
      <c r="H4" s="11">
        <v>7.5</v>
      </c>
      <c r="I4" s="11">
        <v>1</v>
      </c>
      <c r="J4" s="11">
        <v>7</v>
      </c>
      <c r="K4" s="11">
        <v>0</v>
      </c>
      <c r="L4" s="11"/>
      <c r="M4" s="11">
        <v>1</v>
      </c>
      <c r="N4" s="14">
        <v>7.3730000000000002</v>
      </c>
      <c r="O4" s="14">
        <v>7.2389999999999999</v>
      </c>
      <c r="P4" s="14">
        <v>7.3520000000000003</v>
      </c>
      <c r="Q4" s="14">
        <v>7.2859999999999996</v>
      </c>
      <c r="R4" s="14">
        <v>7.1139999999999999</v>
      </c>
      <c r="S4" s="14">
        <v>7.1340000000000003</v>
      </c>
      <c r="T4" s="14">
        <v>7.0389999999999997</v>
      </c>
      <c r="U4" s="14">
        <v>6.9560000000000004</v>
      </c>
      <c r="V4" s="14">
        <v>6.8920000000000003</v>
      </c>
      <c r="W4" s="14">
        <v>7.0789999999999997</v>
      </c>
      <c r="X4" s="6">
        <v>3.9467461030000006</v>
      </c>
      <c r="Y4" s="7">
        <v>7.8671049218333327</v>
      </c>
      <c r="Z4" s="7">
        <v>5.3734066448333335</v>
      </c>
      <c r="AA4" s="7">
        <v>4.044187616166667</v>
      </c>
      <c r="AB4" s="7">
        <v>36.292146501499985</v>
      </c>
      <c r="AC4" s="7">
        <v>40.687571505000001</v>
      </c>
      <c r="AD4" s="7">
        <v>30.514083138833328</v>
      </c>
      <c r="AE4" s="7">
        <v>61.223043367500004</v>
      </c>
      <c r="AF4" s="7">
        <v>4.0914735156666673</v>
      </c>
      <c r="AG4" s="7">
        <v>6.3271434540000007</v>
      </c>
      <c r="AH4" s="7">
        <v>6.0338999290000004</v>
      </c>
      <c r="AI4" s="7">
        <v>4.4008158518333325</v>
      </c>
      <c r="AJ4" s="7">
        <v>38.665000716250006</v>
      </c>
      <c r="AK4" s="7">
        <v>46.77633908</v>
      </c>
      <c r="AL4" s="7">
        <v>33.491649482</v>
      </c>
      <c r="AM4" s="7">
        <v>68.141325099166679</v>
      </c>
      <c r="AN4" s="34">
        <f t="shared" si="0"/>
        <v>0.39561023855477367</v>
      </c>
      <c r="AO4" s="34">
        <f t="shared" si="1"/>
        <v>0.38043755853442185</v>
      </c>
      <c r="AP4" s="23">
        <v>198.020787337006</v>
      </c>
      <c r="AQ4" s="23">
        <v>169.41653272978201</v>
      </c>
      <c r="AR4" s="23">
        <v>0.65048572261929349</v>
      </c>
      <c r="AS4" s="23">
        <v>0.79797094629215104</v>
      </c>
      <c r="AT4" s="23">
        <v>1.1408668401791848</v>
      </c>
      <c r="AU4" s="23">
        <v>1.0943410491887851</v>
      </c>
      <c r="AV4" s="23">
        <v>0.65255695399368707</v>
      </c>
      <c r="AW4" s="23">
        <v>0.37418680935002152</v>
      </c>
      <c r="AX4" s="23">
        <v>73</v>
      </c>
      <c r="AY4" s="23">
        <v>56</v>
      </c>
      <c r="AZ4" s="30">
        <f t="shared" si="2"/>
        <v>3.6670059053623048</v>
      </c>
      <c r="BA4" s="30">
        <f t="shared" si="3"/>
        <v>-19.574690856855419</v>
      </c>
      <c r="BB4" s="30">
        <f t="shared" si="4"/>
        <v>12.291890932947497</v>
      </c>
      <c r="BC4" s="30">
        <f t="shared" si="5"/>
        <v>8.8182910763348783</v>
      </c>
      <c r="BD4" s="30">
        <f t="shared" si="6"/>
        <v>6.5382030094360735</v>
      </c>
      <c r="BE4" s="30">
        <f t="shared" si="7"/>
        <v>14.96468663471784</v>
      </c>
      <c r="BF4" s="30">
        <f t="shared" si="8"/>
        <v>9.7580069164107144</v>
      </c>
      <c r="BG4" s="30">
        <f t="shared" si="9"/>
        <v>11.300127127197364</v>
      </c>
      <c r="BH4" s="32">
        <f t="shared" si="10"/>
        <v>-14.445076697197056</v>
      </c>
      <c r="BI4" s="32">
        <f t="shared" si="11"/>
        <v>22.673091590539869</v>
      </c>
      <c r="BJ4" s="32">
        <f t="shared" si="12"/>
        <v>-4.0781087986650943</v>
      </c>
      <c r="BK4" s="32">
        <f t="shared" si="13"/>
        <v>-42.658367662780059</v>
      </c>
      <c r="BL4" s="32">
        <f t="shared" si="14"/>
        <v>-23.287671232876711</v>
      </c>
    </row>
    <row r="5" spans="1:64" x14ac:dyDescent="0.2">
      <c r="A5" s="4" t="s">
        <v>14</v>
      </c>
      <c r="B5" s="11">
        <v>1</v>
      </c>
      <c r="C5" s="11">
        <v>25</v>
      </c>
      <c r="D5" s="11">
        <v>1.8</v>
      </c>
      <c r="E5" s="11">
        <v>78.5</v>
      </c>
      <c r="F5" s="11">
        <v>2</v>
      </c>
      <c r="G5" s="11">
        <v>2</v>
      </c>
      <c r="H5" s="11">
        <v>7.5</v>
      </c>
      <c r="I5" s="11">
        <v>2</v>
      </c>
      <c r="J5" s="11"/>
      <c r="K5" s="11"/>
      <c r="L5" s="11"/>
      <c r="M5" s="11"/>
      <c r="N5" s="14">
        <v>7.3730000000000002</v>
      </c>
      <c r="O5" s="14">
        <v>7.2389999999999999</v>
      </c>
      <c r="P5" s="14">
        <v>7.3520000000000003</v>
      </c>
      <c r="Q5" s="14">
        <v>7.2859999999999996</v>
      </c>
      <c r="R5" s="14">
        <v>7.1139999999999999</v>
      </c>
      <c r="S5" s="14">
        <v>7.1340000000000003</v>
      </c>
      <c r="T5" s="14">
        <v>7.0389999999999997</v>
      </c>
      <c r="U5" s="14">
        <v>6.9560000000000004</v>
      </c>
      <c r="V5" s="14">
        <v>6.8920000000000003</v>
      </c>
      <c r="W5" s="14">
        <v>7.0789999999999997</v>
      </c>
      <c r="X5" s="6">
        <v>4.0702944203419307</v>
      </c>
      <c r="Y5" s="7">
        <v>6.7850845585104089</v>
      </c>
      <c r="Z5" s="7">
        <v>6.2227344196272325</v>
      </c>
      <c r="AA5" s="7">
        <v>4.9586937009357381</v>
      </c>
      <c r="AB5" s="7">
        <v>28.171256437083336</v>
      </c>
      <c r="AC5" s="7">
        <v>49.652578500000004</v>
      </c>
      <c r="AD5" s="7">
        <v>49.703543270833329</v>
      </c>
      <c r="AE5" s="7">
        <v>59.159765576666672</v>
      </c>
      <c r="AF5" s="7">
        <v>3.8676447607789912</v>
      </c>
      <c r="AG5" s="7">
        <v>7.7712340838596532</v>
      </c>
      <c r="AH5" s="7">
        <v>6.0815138080127626</v>
      </c>
      <c r="AI5" s="7">
        <v>4.5067371617569219</v>
      </c>
      <c r="AJ5" s="7">
        <v>30.731581190999997</v>
      </c>
      <c r="AK5" s="7">
        <v>39.529005511666668</v>
      </c>
      <c r="AL5" s="7">
        <v>41.336369812666668</v>
      </c>
      <c r="AM5" s="7">
        <v>79.740341830000006</v>
      </c>
      <c r="AN5" s="34">
        <f t="shared" si="0"/>
        <v>0.25877641177108385</v>
      </c>
      <c r="AO5" s="34">
        <f t="shared" si="1"/>
        <v>0.25381909348263454</v>
      </c>
      <c r="AP5" s="23">
        <v>174.53770266269601</v>
      </c>
      <c r="AQ5" s="23">
        <v>151.43561612206048</v>
      </c>
      <c r="AR5" s="23">
        <v>0.70656643928942242</v>
      </c>
      <c r="AS5" s="23">
        <v>0.73580094811014307</v>
      </c>
      <c r="AT5" s="23">
        <v>1.079343951262365</v>
      </c>
      <c r="AU5" s="23">
        <v>1.0162567053824709</v>
      </c>
      <c r="AV5" s="23">
        <v>0.43738426088481103</v>
      </c>
      <c r="AW5" s="23">
        <v>0.314740129854019</v>
      </c>
      <c r="AX5" s="23">
        <v>60.5</v>
      </c>
      <c r="AY5" s="23">
        <v>57</v>
      </c>
      <c r="AZ5" s="30">
        <f t="shared" si="2"/>
        <v>-4.9787469562439064</v>
      </c>
      <c r="BA5" s="30">
        <f t="shared" si="3"/>
        <v>14.534078637418524</v>
      </c>
      <c r="BB5" s="30">
        <f t="shared" si="4"/>
        <v>-2.2694301586942798</v>
      </c>
      <c r="BC5" s="30">
        <f t="shared" si="5"/>
        <v>-9.1144274366760971</v>
      </c>
      <c r="BD5" s="30">
        <f t="shared" si="6"/>
        <v>9.0884294054643853</v>
      </c>
      <c r="BE5" s="30">
        <f t="shared" si="7"/>
        <v>-20.388816239086829</v>
      </c>
      <c r="BF5" s="30">
        <f t="shared" si="8"/>
        <v>-16.834158910108577</v>
      </c>
      <c r="BG5" s="30">
        <f t="shared" si="9"/>
        <v>34.788130163670836</v>
      </c>
      <c r="BH5" s="32">
        <f t="shared" si="10"/>
        <v>-13.236158255893638</v>
      </c>
      <c r="BI5" s="32">
        <f t="shared" si="11"/>
        <v>4.1375456284225898</v>
      </c>
      <c r="BJ5" s="32">
        <f t="shared" si="12"/>
        <v>-5.8449621926457596</v>
      </c>
      <c r="BK5" s="32">
        <f t="shared" si="13"/>
        <v>-28.040362216666832</v>
      </c>
      <c r="BL5" s="32">
        <f t="shared" si="14"/>
        <v>-5.785123966942149</v>
      </c>
    </row>
    <row r="6" spans="1:64" x14ac:dyDescent="0.2">
      <c r="A6" s="4" t="s">
        <v>21</v>
      </c>
      <c r="B6" s="11">
        <v>1</v>
      </c>
      <c r="C6" s="11">
        <v>25</v>
      </c>
      <c r="D6" s="11">
        <v>1.7</v>
      </c>
      <c r="E6" s="11">
        <v>67</v>
      </c>
      <c r="F6" s="11">
        <v>6</v>
      </c>
      <c r="G6" s="11">
        <v>2</v>
      </c>
      <c r="H6" s="11">
        <v>7.5</v>
      </c>
      <c r="I6" s="11">
        <v>1</v>
      </c>
      <c r="J6" s="11">
        <v>35</v>
      </c>
      <c r="K6" s="11">
        <v>0</v>
      </c>
      <c r="L6" s="11"/>
      <c r="M6" s="11">
        <v>3</v>
      </c>
      <c r="N6" s="14">
        <v>7.415</v>
      </c>
      <c r="O6" s="14">
        <v>7.3979999999999997</v>
      </c>
      <c r="P6" s="14">
        <v>7.1840000000000002</v>
      </c>
      <c r="Q6" s="14">
        <v>7.0170000000000003</v>
      </c>
      <c r="R6" s="14">
        <v>6.9160000000000004</v>
      </c>
      <c r="S6" s="14">
        <v>6.8090000000000002</v>
      </c>
      <c r="T6" s="14">
        <v>6.71</v>
      </c>
      <c r="U6" s="14">
        <v>6.6269999999999998</v>
      </c>
      <c r="V6" s="14">
        <v>6.516</v>
      </c>
      <c r="W6" s="14">
        <v>6.5339999999999998</v>
      </c>
      <c r="X6" s="6">
        <v>4.7678544113333334</v>
      </c>
      <c r="Y6" s="7">
        <v>7.8065935971666676</v>
      </c>
      <c r="Z6" s="7">
        <v>5.0133460983333329</v>
      </c>
      <c r="AA6" s="7">
        <v>4.8259160255000007</v>
      </c>
      <c r="AB6" s="7">
        <v>19.323533491499997</v>
      </c>
      <c r="AC6" s="7">
        <v>58.272410406666665</v>
      </c>
      <c r="AD6" s="7">
        <v>24.598902826166665</v>
      </c>
      <c r="AE6" s="7">
        <v>64.887536774166662</v>
      </c>
      <c r="AF6" s="7">
        <v>4.9281052965000001</v>
      </c>
      <c r="AG6" s="7">
        <v>5.960177510666667</v>
      </c>
      <c r="AH6" s="7">
        <v>4.6155494791666669</v>
      </c>
      <c r="AI6" s="7">
        <v>4.2456493078333342</v>
      </c>
      <c r="AJ6" s="7">
        <v>18.117066295416663</v>
      </c>
      <c r="AK6" s="7">
        <v>43.48302979333333</v>
      </c>
      <c r="AL6" s="7">
        <v>31.46017492475</v>
      </c>
      <c r="AM6" s="7">
        <v>63.927749391666659</v>
      </c>
      <c r="AN6" s="34">
        <f t="shared" si="0"/>
        <v>0.21593811953859454</v>
      </c>
      <c r="AO6" s="34">
        <f t="shared" si="1"/>
        <v>0.18993039659107711</v>
      </c>
      <c r="AP6" s="23">
        <v>114.3665871237985</v>
      </c>
      <c r="AQ6" s="23">
        <v>85.090302777726649</v>
      </c>
      <c r="AR6" s="23">
        <v>0.50449735433474752</v>
      </c>
      <c r="AS6" s="23">
        <v>0.33426314105801647</v>
      </c>
      <c r="AT6" s="23">
        <v>0.80127570889098498</v>
      </c>
      <c r="AU6" s="23">
        <v>0.45707706107132551</v>
      </c>
      <c r="AV6" s="23">
        <v>0.18648263819390501</v>
      </c>
      <c r="AW6" s="23">
        <v>0.194700803579933</v>
      </c>
      <c r="AX6" s="23">
        <v>63</v>
      </c>
      <c r="AY6" s="23">
        <v>59.5</v>
      </c>
      <c r="AZ6" s="30">
        <f t="shared" si="2"/>
        <v>3.3610691800015005</v>
      </c>
      <c r="BA6" s="30">
        <f t="shared" si="3"/>
        <v>-23.652007287405617</v>
      </c>
      <c r="BB6" s="30">
        <f t="shared" si="4"/>
        <v>-7.9347527851490627</v>
      </c>
      <c r="BC6" s="30">
        <f t="shared" si="5"/>
        <v>-12.023970466965316</v>
      </c>
      <c r="BD6" s="30">
        <f t="shared" si="6"/>
        <v>-6.2435123297404855</v>
      </c>
      <c r="BE6" s="30">
        <f t="shared" si="7"/>
        <v>-25.379730321986738</v>
      </c>
      <c r="BF6" s="30">
        <f t="shared" si="8"/>
        <v>27.892594019619338</v>
      </c>
      <c r="BG6" s="30">
        <f t="shared" si="9"/>
        <v>-1.4791552125648246</v>
      </c>
      <c r="BH6" s="32">
        <f t="shared" si="10"/>
        <v>-25.598634253535192</v>
      </c>
      <c r="BI6" s="32">
        <f t="shared" si="11"/>
        <v>-33.743331221470804</v>
      </c>
      <c r="BJ6" s="32">
        <f t="shared" si="12"/>
        <v>-42.956331260316333</v>
      </c>
      <c r="BK6" s="32">
        <f t="shared" si="13"/>
        <v>4.4069332489187127</v>
      </c>
      <c r="BL6" s="32">
        <f t="shared" si="14"/>
        <v>-5.5555555555555554</v>
      </c>
    </row>
    <row r="7" spans="1:64" x14ac:dyDescent="0.2">
      <c r="A7" s="4" t="s">
        <v>22</v>
      </c>
      <c r="B7" s="11">
        <v>1</v>
      </c>
      <c r="C7" s="11">
        <v>25</v>
      </c>
      <c r="D7" s="11">
        <v>1.7</v>
      </c>
      <c r="E7" s="11">
        <v>67</v>
      </c>
      <c r="F7" s="11">
        <v>6</v>
      </c>
      <c r="G7" s="11">
        <v>2</v>
      </c>
      <c r="H7" s="11">
        <v>7.5</v>
      </c>
      <c r="I7" s="11">
        <v>2</v>
      </c>
      <c r="J7" s="11"/>
      <c r="K7" s="11"/>
      <c r="L7" s="11"/>
      <c r="M7" s="11"/>
      <c r="N7" s="14">
        <v>7.415</v>
      </c>
      <c r="O7" s="14">
        <v>7.3979999999999997</v>
      </c>
      <c r="P7" s="14">
        <v>7.1840000000000002</v>
      </c>
      <c r="Q7" s="14">
        <v>7.0170000000000003</v>
      </c>
      <c r="R7" s="14">
        <v>6.9160000000000004</v>
      </c>
      <c r="S7" s="14">
        <v>6.8090000000000002</v>
      </c>
      <c r="T7" s="14">
        <v>6.71</v>
      </c>
      <c r="U7" s="14">
        <v>6.6269999999999998</v>
      </c>
      <c r="V7" s="14">
        <v>6.516</v>
      </c>
      <c r="W7" s="14">
        <v>6.5339999999999998</v>
      </c>
      <c r="X7" s="6">
        <v>4.6552892780114217</v>
      </c>
      <c r="Y7" s="7">
        <v>6.1142204210748439</v>
      </c>
      <c r="Z7" s="7">
        <v>4.7007837678458273</v>
      </c>
      <c r="AA7" s="7">
        <v>5.3556199320873645</v>
      </c>
      <c r="AB7" s="7">
        <v>41.446830505000001</v>
      </c>
      <c r="AC7" s="7">
        <v>53.440008620833332</v>
      </c>
      <c r="AD7" s="7">
        <v>31.619936757083334</v>
      </c>
      <c r="AE7" s="7">
        <v>46.4206724075</v>
      </c>
      <c r="AF7" s="7">
        <v>5.6795250808557363</v>
      </c>
      <c r="AG7" s="7">
        <v>7.296226701489144</v>
      </c>
      <c r="AH7" s="7">
        <v>5.5720867339010134</v>
      </c>
      <c r="AI7" s="7">
        <v>4.2574658146546636</v>
      </c>
      <c r="AJ7" s="7">
        <v>18.161288911416666</v>
      </c>
      <c r="AK7" s="7">
        <v>58.395886276666658</v>
      </c>
      <c r="AL7" s="7">
        <v>31.617631198749997</v>
      </c>
      <c r="AM7" s="7">
        <v>91.088247923333341</v>
      </c>
      <c r="AN7" s="34">
        <f t="shared" si="0"/>
        <v>0.53109311868121023</v>
      </c>
      <c r="AO7" s="34">
        <f t="shared" si="1"/>
        <v>0.14800667287789462</v>
      </c>
      <c r="AP7" s="23">
        <v>124.78403875498799</v>
      </c>
      <c r="AQ7" s="23">
        <v>120.047232071195</v>
      </c>
      <c r="AR7" s="23">
        <v>0.54580049007364706</v>
      </c>
      <c r="AS7" s="23">
        <v>0.36584200722263199</v>
      </c>
      <c r="AT7" s="23">
        <v>0.8576048475757635</v>
      </c>
      <c r="AU7" s="23">
        <v>0.65038507351627506</v>
      </c>
      <c r="AV7" s="23">
        <v>0.19564294560125151</v>
      </c>
      <c r="AW7" s="23">
        <v>0.43022454477838945</v>
      </c>
      <c r="AX7" s="23">
        <v>64</v>
      </c>
      <c r="AY7" s="23">
        <v>79.5</v>
      </c>
      <c r="AZ7" s="30">
        <f t="shared" si="2"/>
        <v>22.001550100917306</v>
      </c>
      <c r="BA7" s="30">
        <f t="shared" si="3"/>
        <v>19.332084861384676</v>
      </c>
      <c r="BB7" s="30">
        <f t="shared" si="4"/>
        <v>18.53527005464597</v>
      </c>
      <c r="BC7" s="30">
        <f t="shared" si="5"/>
        <v>-20.504705923086163</v>
      </c>
      <c r="BD7" s="30">
        <f t="shared" si="6"/>
        <v>-56.181718384411205</v>
      </c>
      <c r="BE7" s="30">
        <f t="shared" si="7"/>
        <v>9.2737216623526155</v>
      </c>
      <c r="BF7" s="30">
        <f t="shared" si="8"/>
        <v>-7.2914704132676601E-3</v>
      </c>
      <c r="BG7" s="30">
        <f t="shared" si="9"/>
        <v>96.223456488787491</v>
      </c>
      <c r="BH7" s="32">
        <f t="shared" si="10"/>
        <v>-3.7960036644539583</v>
      </c>
      <c r="BI7" s="32">
        <f t="shared" si="11"/>
        <v>-32.971476963447309</v>
      </c>
      <c r="BJ7" s="32">
        <f t="shared" si="12"/>
        <v>-24.162616926110832</v>
      </c>
      <c r="BK7" s="32">
        <f t="shared" si="13"/>
        <v>119.9029172537859</v>
      </c>
      <c r="BL7" s="32">
        <f t="shared" si="14"/>
        <v>24.21875</v>
      </c>
    </row>
    <row r="8" spans="1:64" x14ac:dyDescent="0.2">
      <c r="A8" s="4" t="s">
        <v>23</v>
      </c>
      <c r="B8" s="11">
        <v>1</v>
      </c>
      <c r="C8" s="11">
        <v>20</v>
      </c>
      <c r="D8" s="11">
        <v>1.7</v>
      </c>
      <c r="E8" s="11">
        <v>68</v>
      </c>
      <c r="F8" s="11">
        <v>7</v>
      </c>
      <c r="G8" s="11">
        <v>2</v>
      </c>
      <c r="H8" s="11">
        <v>7.5</v>
      </c>
      <c r="I8" s="11">
        <v>2</v>
      </c>
      <c r="J8" s="11"/>
      <c r="K8" s="11"/>
      <c r="L8" s="11"/>
      <c r="M8" s="11"/>
      <c r="N8" s="14">
        <v>7.3479999999999999</v>
      </c>
      <c r="O8" s="14">
        <v>7.29</v>
      </c>
      <c r="P8" s="14">
        <v>7.242</v>
      </c>
      <c r="Q8" s="14">
        <v>7.3380000000000001</v>
      </c>
      <c r="R8" s="14">
        <v>7.2089999999999996</v>
      </c>
      <c r="S8" s="14">
        <v>6.9660000000000002</v>
      </c>
      <c r="T8" s="14">
        <v>7.1740000000000004</v>
      </c>
      <c r="U8" s="14">
        <v>7.1120000000000001</v>
      </c>
      <c r="V8" s="14">
        <v>6.8639999999999999</v>
      </c>
      <c r="W8" s="14">
        <v>6.8209999999999997</v>
      </c>
      <c r="X8" s="6">
        <v>3.9980585656666667</v>
      </c>
      <c r="Y8" s="7">
        <v>5.9444857728333327</v>
      </c>
      <c r="Z8" s="7">
        <v>4.6976636594999999</v>
      </c>
      <c r="AA8" s="7">
        <v>4.4083864609999992</v>
      </c>
      <c r="AB8" s="7">
        <v>33.352559741749999</v>
      </c>
      <c r="AC8" s="7">
        <v>41.781132108333331</v>
      </c>
      <c r="AD8" s="7">
        <v>37.282448228500002</v>
      </c>
      <c r="AE8" s="7">
        <v>52.16798010583333</v>
      </c>
      <c r="AF8" s="7">
        <v>4.6252971723333332</v>
      </c>
      <c r="AG8" s="7">
        <v>5.2584274250000007</v>
      </c>
      <c r="AH8" s="7">
        <v>5.4093759479999992</v>
      </c>
      <c r="AI8" s="7">
        <v>4.0712140424999994</v>
      </c>
      <c r="AJ8" s="7">
        <v>33.740877099166667</v>
      </c>
      <c r="AK8" s="7">
        <v>41.651423108333333</v>
      </c>
      <c r="AL8" s="7">
        <v>38.212993074083329</v>
      </c>
      <c r="AM8" s="7">
        <v>61.748564452500005</v>
      </c>
      <c r="AN8" s="34">
        <f t="shared" si="0"/>
        <v>0.37286081646350755</v>
      </c>
      <c r="AO8" s="34">
        <f t="shared" si="1"/>
        <v>0.33753852915100657</v>
      </c>
      <c r="AP8" s="23">
        <v>132.681275292842</v>
      </c>
      <c r="AQ8" s="23">
        <v>114.05398711266801</v>
      </c>
      <c r="AR8" s="23">
        <v>0.66633251715756747</v>
      </c>
      <c r="AS8" s="23">
        <v>0.45219822300669754</v>
      </c>
      <c r="AT8" s="23">
        <v>0.93873435271208105</v>
      </c>
      <c r="AU8" s="23">
        <v>0.65417240218060746</v>
      </c>
      <c r="AV8" s="23">
        <v>0.21676458290035799</v>
      </c>
      <c r="AW8" s="23">
        <v>0.2946695042870765</v>
      </c>
      <c r="AX8" s="23">
        <v>58.5</v>
      </c>
      <c r="AY8" s="23">
        <v>56.5</v>
      </c>
      <c r="AZ8" s="30">
        <f t="shared" si="2"/>
        <v>15.688579753510338</v>
      </c>
      <c r="BA8" s="30">
        <f t="shared" si="3"/>
        <v>-11.541088229509455</v>
      </c>
      <c r="BB8" s="30">
        <f t="shared" si="4"/>
        <v>15.150345790736136</v>
      </c>
      <c r="BC8" s="30">
        <f t="shared" si="5"/>
        <v>-7.6484314948992829</v>
      </c>
      <c r="BD8" s="30">
        <f t="shared" si="6"/>
        <v>1.164280524263871</v>
      </c>
      <c r="BE8" s="30">
        <f t="shared" si="7"/>
        <v>-0.31044874433674713</v>
      </c>
      <c r="BF8" s="30">
        <f t="shared" si="8"/>
        <v>2.4959327774831759</v>
      </c>
      <c r="BG8" s="30">
        <f t="shared" si="9"/>
        <v>18.364875019562799</v>
      </c>
      <c r="BH8" s="32">
        <f t="shared" si="10"/>
        <v>-14.039123560624164</v>
      </c>
      <c r="BI8" s="32">
        <f t="shared" si="11"/>
        <v>-32.136251591670955</v>
      </c>
      <c r="BJ8" s="32">
        <f t="shared" si="12"/>
        <v>-30.313362849601766</v>
      </c>
      <c r="BK8" s="32">
        <f t="shared" si="13"/>
        <v>35.939875575766784</v>
      </c>
      <c r="BL8" s="32">
        <f t="shared" si="14"/>
        <v>-3.4188034188034191</v>
      </c>
    </row>
    <row r="9" spans="1:64" x14ac:dyDescent="0.2">
      <c r="A9" s="4" t="s">
        <v>24</v>
      </c>
      <c r="B9" s="11">
        <v>1</v>
      </c>
      <c r="C9" s="11">
        <v>20</v>
      </c>
      <c r="D9" s="11">
        <v>1.7</v>
      </c>
      <c r="E9" s="11">
        <v>68</v>
      </c>
      <c r="F9" s="11">
        <v>7</v>
      </c>
      <c r="G9" s="11">
        <v>2</v>
      </c>
      <c r="H9" s="11">
        <v>7.5</v>
      </c>
      <c r="I9" s="11">
        <v>1</v>
      </c>
      <c r="J9" s="11">
        <v>4</v>
      </c>
      <c r="K9" s="11">
        <v>0</v>
      </c>
      <c r="L9" s="11"/>
      <c r="M9" s="11">
        <v>0</v>
      </c>
      <c r="N9" s="14">
        <v>7.3479999999999999</v>
      </c>
      <c r="O9" s="14">
        <v>7.29</v>
      </c>
      <c r="P9" s="14">
        <v>7.242</v>
      </c>
      <c r="Q9" s="14">
        <v>7.3380000000000001</v>
      </c>
      <c r="R9" s="14">
        <v>7.2089999999999996</v>
      </c>
      <c r="S9" s="14">
        <v>6.9660000000000002</v>
      </c>
      <c r="T9" s="14">
        <v>7.1740000000000004</v>
      </c>
      <c r="U9" s="14">
        <v>7.1120000000000001</v>
      </c>
      <c r="V9" s="14">
        <v>6.8639999999999999</v>
      </c>
      <c r="W9" s="14">
        <v>6.8209999999999997</v>
      </c>
      <c r="X9" s="6">
        <v>6.5425933456675782</v>
      </c>
      <c r="Y9" s="57">
        <v>6.8932495850744644</v>
      </c>
      <c r="Z9" s="7">
        <v>4.0949480934970461</v>
      </c>
      <c r="AA9" s="7">
        <v>4.4032539851154349</v>
      </c>
      <c r="AB9" s="7">
        <v>36.203585445083334</v>
      </c>
      <c r="AC9" s="7">
        <v>68.604930523333337</v>
      </c>
      <c r="AD9" s="7">
        <v>25.453614130416668</v>
      </c>
      <c r="AE9" s="7">
        <v>80.982560858333329</v>
      </c>
      <c r="AF9" s="7">
        <v>5.6933013017540848</v>
      </c>
      <c r="AG9" s="7">
        <v>6.7825440969639885</v>
      </c>
      <c r="AH9" s="7">
        <v>4.5620068787545707</v>
      </c>
      <c r="AI9" s="7">
        <v>4.2482445615534097</v>
      </c>
      <c r="AJ9" s="7">
        <v>32.789801473499999</v>
      </c>
      <c r="AK9" s="7">
        <v>56.75755988666667</v>
      </c>
      <c r="AL9" s="7">
        <v>22.866731311166664</v>
      </c>
      <c r="AM9" s="7">
        <v>81.946047462500005</v>
      </c>
      <c r="AN9" s="34">
        <f t="shared" si="0"/>
        <v>0.34014361610523819</v>
      </c>
      <c r="AO9" s="34">
        <f t="shared" si="1"/>
        <v>0.31284163875004678</v>
      </c>
      <c r="AP9" s="23">
        <v>113.08871283211499</v>
      </c>
      <c r="AQ9" s="23">
        <v>95.186586120605654</v>
      </c>
      <c r="AR9" s="23">
        <v>0.49554686724907848</v>
      </c>
      <c r="AS9" s="23">
        <v>0.52328761499337095</v>
      </c>
      <c r="AT9" s="23">
        <v>0.76976892583724998</v>
      </c>
      <c r="AU9" s="23">
        <v>0.62052744633524748</v>
      </c>
      <c r="AV9" s="23">
        <v>0.2303469150444655</v>
      </c>
      <c r="AW9" s="23">
        <v>0.220419933232888</v>
      </c>
      <c r="AX9" s="23">
        <v>62.5</v>
      </c>
      <c r="AY9" s="23">
        <v>51.5</v>
      </c>
      <c r="AZ9" s="30">
        <f t="shared" si="2"/>
        <v>-12.980969457254801</v>
      </c>
      <c r="BA9" s="30">
        <f t="shared" si="3"/>
        <v>-1.6059985460294337</v>
      </c>
      <c r="BB9" s="30">
        <f t="shared" si="4"/>
        <v>11.405731515845927</v>
      </c>
      <c r="BC9" s="30">
        <f t="shared" si="5"/>
        <v>-3.520338006529085</v>
      </c>
      <c r="BD9" s="30">
        <f t="shared" si="6"/>
        <v>-9.4294085229808289</v>
      </c>
      <c r="BE9" s="30">
        <f t="shared" si="7"/>
        <v>-17.268978404747802</v>
      </c>
      <c r="BF9" s="30">
        <f t="shared" si="8"/>
        <v>-10.163125778506714</v>
      </c>
      <c r="BG9" s="30">
        <f t="shared" si="9"/>
        <v>1.189745784715488</v>
      </c>
      <c r="BH9" s="32">
        <f t="shared" si="10"/>
        <v>-15.830162235629835</v>
      </c>
      <c r="BI9" s="32">
        <f t="shared" si="11"/>
        <v>5.5980068844525741</v>
      </c>
      <c r="BJ9" s="32">
        <f t="shared" si="12"/>
        <v>-19.387828540841383</v>
      </c>
      <c r="BK9" s="32">
        <f t="shared" si="13"/>
        <v>-4.3095787975546473</v>
      </c>
      <c r="BL9" s="32">
        <f t="shared" si="14"/>
        <v>-17.599999999999998</v>
      </c>
    </row>
    <row r="10" spans="1:64" x14ac:dyDescent="0.2">
      <c r="A10" s="4" t="s">
        <v>31</v>
      </c>
      <c r="B10" s="11">
        <v>2</v>
      </c>
      <c r="C10" s="11">
        <v>20</v>
      </c>
      <c r="D10" s="11">
        <v>1.83</v>
      </c>
      <c r="E10" s="11">
        <v>82</v>
      </c>
      <c r="F10" s="11">
        <v>3</v>
      </c>
      <c r="G10" s="11">
        <v>2</v>
      </c>
      <c r="H10" s="11">
        <v>6</v>
      </c>
      <c r="I10" s="11">
        <v>1</v>
      </c>
      <c r="J10" s="11">
        <v>42</v>
      </c>
      <c r="K10" s="11">
        <v>0</v>
      </c>
      <c r="L10" s="11"/>
      <c r="M10" s="11">
        <v>0</v>
      </c>
      <c r="N10" s="14">
        <v>7.0519999999999996</v>
      </c>
      <c r="O10" s="14">
        <v>7.0890000000000004</v>
      </c>
      <c r="P10" s="14">
        <v>7.0060000000000002</v>
      </c>
      <c r="Q10" s="14">
        <v>6.7389999999999999</v>
      </c>
      <c r="R10" s="14">
        <v>6.57</v>
      </c>
      <c r="S10" s="14">
        <v>6.5490000000000004</v>
      </c>
      <c r="T10" s="14">
        <v>6.37</v>
      </c>
      <c r="U10" s="14">
        <v>6.0750000000000002</v>
      </c>
      <c r="V10" s="14">
        <v>6.2270000000000003</v>
      </c>
      <c r="W10" s="14">
        <v>5.8280000000000003</v>
      </c>
      <c r="X10" s="6">
        <v>4.3793995196666664</v>
      </c>
      <c r="Y10" s="7">
        <v>5.7085735831666682</v>
      </c>
      <c r="Z10" s="7">
        <v>4.8220679803333333</v>
      </c>
      <c r="AA10" s="7">
        <v>3.8002496548333333</v>
      </c>
      <c r="AB10" s="7">
        <v>15.326063956000002</v>
      </c>
      <c r="AC10" s="7">
        <v>16.854145491583331</v>
      </c>
      <c r="AD10" s="7">
        <v>35.003746599583344</v>
      </c>
      <c r="AE10" s="7">
        <v>33.496511754333333</v>
      </c>
      <c r="AF10" s="7">
        <v>4.6391095248333336</v>
      </c>
      <c r="AG10" s="7">
        <v>5.4964082503333334</v>
      </c>
      <c r="AH10" s="7">
        <v>5.2232698588333335</v>
      </c>
      <c r="AI10" s="7">
        <v>2.994064352433333</v>
      </c>
      <c r="AJ10" s="7">
        <v>9.1346304685833317</v>
      </c>
      <c r="AK10" s="7">
        <v>30.992338061083331</v>
      </c>
      <c r="AL10" s="7">
        <v>25.808224952583334</v>
      </c>
      <c r="AM10" s="7">
        <v>35.118901431416667</v>
      </c>
      <c r="AN10" s="34">
        <f t="shared" si="0"/>
        <v>0.22373731609617636</v>
      </c>
      <c r="AO10" s="34">
        <f t="shared" si="1"/>
        <v>0.14992715085578309</v>
      </c>
      <c r="AP10" s="23">
        <v>140.8206231210695</v>
      </c>
      <c r="AQ10" s="23">
        <v>135.40485605402898</v>
      </c>
      <c r="AR10" s="23">
        <v>0.4113913764177855</v>
      </c>
      <c r="AS10" s="23">
        <v>0.67257537270818002</v>
      </c>
      <c r="AT10" s="23">
        <v>0.96220783062286952</v>
      </c>
      <c r="AU10" s="23">
        <v>1.0423565448201706</v>
      </c>
      <c r="AV10" s="23">
        <v>0.35570805981036002</v>
      </c>
      <c r="AW10" s="23">
        <v>0.21878185417304952</v>
      </c>
      <c r="AX10" s="23">
        <v>81.5</v>
      </c>
      <c r="AY10" s="23">
        <v>60</v>
      </c>
      <c r="AZ10" s="30">
        <f t="shared" si="2"/>
        <v>5.9302651881926218</v>
      </c>
      <c r="BA10" s="30">
        <f t="shared" si="3"/>
        <v>-3.716608531752378</v>
      </c>
      <c r="BB10" s="30">
        <f t="shared" si="4"/>
        <v>8.3201207477018286</v>
      </c>
      <c r="BC10" s="30">
        <f t="shared" si="5"/>
        <v>-21.214008963191578</v>
      </c>
      <c r="BD10" s="30">
        <f t="shared" si="6"/>
        <v>-40.398066360624739</v>
      </c>
      <c r="BE10" s="30">
        <f t="shared" si="7"/>
        <v>83.885549561443909</v>
      </c>
      <c r="BF10" s="30">
        <f t="shared" si="8"/>
        <v>-26.270106889384998</v>
      </c>
      <c r="BG10" s="30">
        <f t="shared" si="9"/>
        <v>4.8434585934860825</v>
      </c>
      <c r="BH10" s="32">
        <f t="shared" si="10"/>
        <v>-3.8458621663563819</v>
      </c>
      <c r="BI10" s="32">
        <f t="shared" si="11"/>
        <v>63.487960920491204</v>
      </c>
      <c r="BJ10" s="32">
        <f t="shared" si="12"/>
        <v>8.3296676296448471</v>
      </c>
      <c r="BK10" s="32">
        <f t="shared" si="13"/>
        <v>-38.493984564282997</v>
      </c>
      <c r="BL10" s="32">
        <f t="shared" si="14"/>
        <v>-26.380368098159508</v>
      </c>
    </row>
    <row r="11" spans="1:64" x14ac:dyDescent="0.2">
      <c r="A11" s="4" t="s">
        <v>32</v>
      </c>
      <c r="B11" s="11">
        <v>2</v>
      </c>
      <c r="C11" s="11">
        <v>20</v>
      </c>
      <c r="D11" s="11">
        <v>1.83</v>
      </c>
      <c r="E11" s="11">
        <v>82</v>
      </c>
      <c r="F11" s="11">
        <v>3</v>
      </c>
      <c r="G11" s="11">
        <v>2</v>
      </c>
      <c r="H11" s="11">
        <v>6</v>
      </c>
      <c r="I11" s="11">
        <v>2</v>
      </c>
      <c r="J11" s="11"/>
      <c r="K11" s="11"/>
      <c r="L11" s="11"/>
      <c r="M11" s="11"/>
      <c r="N11" s="14">
        <v>7.0519999999999996</v>
      </c>
      <c r="O11" s="14">
        <v>7.0890000000000004</v>
      </c>
      <c r="P11" s="14">
        <v>7.0060000000000002</v>
      </c>
      <c r="Q11" s="14">
        <v>6.7389999999999999</v>
      </c>
      <c r="R11" s="14">
        <v>6.57</v>
      </c>
      <c r="S11" s="14">
        <v>6.5490000000000004</v>
      </c>
      <c r="T11" s="14">
        <v>6.37</v>
      </c>
      <c r="U11" s="14">
        <v>6.0750000000000002</v>
      </c>
      <c r="V11" s="14">
        <v>6.2270000000000003</v>
      </c>
      <c r="W11" s="14">
        <v>5.8280000000000003</v>
      </c>
      <c r="X11" s="6">
        <v>4.9412517473911208</v>
      </c>
      <c r="Y11" s="7">
        <v>8.4816524821527892</v>
      </c>
      <c r="Z11" s="7">
        <v>4.8865435011797853</v>
      </c>
      <c r="AA11" s="7">
        <v>3.7003572900891921</v>
      </c>
      <c r="AB11" s="7">
        <v>29.296176785583334</v>
      </c>
      <c r="AC11" s="7">
        <v>44.955807534166667</v>
      </c>
      <c r="AD11" s="7">
        <v>39.06450533266667</v>
      </c>
      <c r="AE11" s="7">
        <v>28.787534996416667</v>
      </c>
      <c r="AF11" s="7">
        <v>4.2403347637395266</v>
      </c>
      <c r="AG11" s="7">
        <v>9.862883729412399</v>
      </c>
      <c r="AH11" s="7">
        <v>5.5315883723357331</v>
      </c>
      <c r="AI11" s="7">
        <v>3.5460332392100335</v>
      </c>
      <c r="AJ11" s="7">
        <v>23.124264885583333</v>
      </c>
      <c r="AK11" s="7">
        <v>37.611012845916662</v>
      </c>
      <c r="AL11" s="7">
        <v>29.208463652500001</v>
      </c>
      <c r="AM11" s="7">
        <v>34.39103127991666</v>
      </c>
      <c r="AN11" s="34">
        <f t="shared" si="0"/>
        <v>0.43176559825609473</v>
      </c>
      <c r="AO11" s="34">
        <f t="shared" si="1"/>
        <v>0.36359195792601956</v>
      </c>
      <c r="AP11" s="23">
        <v>121.496329957131</v>
      </c>
      <c r="AQ11" s="23">
        <v>109.21034297997849</v>
      </c>
      <c r="AR11" s="23">
        <v>0.48800613621402555</v>
      </c>
      <c r="AS11" s="23">
        <v>0.58153812251984749</v>
      </c>
      <c r="AT11" s="23">
        <v>0.81329938766710708</v>
      </c>
      <c r="AU11" s="23">
        <v>0.86348629058125947</v>
      </c>
      <c r="AV11" s="23">
        <v>0.22175264293010799</v>
      </c>
      <c r="AW11" s="23">
        <v>0.113757545033883</v>
      </c>
      <c r="AX11" s="23">
        <v>68.5</v>
      </c>
      <c r="AY11" s="23">
        <v>59</v>
      </c>
      <c r="AZ11" s="30">
        <f t="shared" si="2"/>
        <v>-14.185008566334714</v>
      </c>
      <c r="BA11" s="30">
        <f t="shared" si="3"/>
        <v>16.284930916068724</v>
      </c>
      <c r="BB11" s="30">
        <f t="shared" si="4"/>
        <v>13.200432391530148</v>
      </c>
      <c r="BC11" s="30">
        <f t="shared" si="5"/>
        <v>-4.170517568465363</v>
      </c>
      <c r="BD11" s="30">
        <f t="shared" si="6"/>
        <v>-21.067294702553827</v>
      </c>
      <c r="BE11" s="30">
        <f t="shared" si="7"/>
        <v>-16.337810599148774</v>
      </c>
      <c r="BF11" s="30">
        <f t="shared" si="8"/>
        <v>-25.230171472118478</v>
      </c>
      <c r="BG11" s="30">
        <f t="shared" si="9"/>
        <v>19.465009019346358</v>
      </c>
      <c r="BH11" s="32">
        <f t="shared" si="10"/>
        <v>-10.112228889125717</v>
      </c>
      <c r="BI11" s="32">
        <f t="shared" si="11"/>
        <v>19.16614963726634</v>
      </c>
      <c r="BJ11" s="32">
        <f t="shared" si="12"/>
        <v>6.1707783966381742</v>
      </c>
      <c r="BK11" s="32">
        <f t="shared" si="13"/>
        <v>-48.700703842462381</v>
      </c>
      <c r="BL11" s="32">
        <f t="shared" si="14"/>
        <v>-13.868613138686131</v>
      </c>
    </row>
    <row r="12" spans="1:64" x14ac:dyDescent="0.2">
      <c r="A12" s="4" t="s">
        <v>41</v>
      </c>
      <c r="B12" s="11">
        <v>3</v>
      </c>
      <c r="C12" s="11">
        <v>34</v>
      </c>
      <c r="D12" s="11">
        <v>1.78</v>
      </c>
      <c r="E12" s="11">
        <v>80</v>
      </c>
      <c r="F12" s="11">
        <v>2</v>
      </c>
      <c r="G12" s="11">
        <v>1</v>
      </c>
      <c r="H12" s="11">
        <v>9</v>
      </c>
      <c r="I12" s="11">
        <v>1</v>
      </c>
      <c r="J12" s="11">
        <v>21</v>
      </c>
      <c r="K12" s="11">
        <v>0</v>
      </c>
      <c r="L12" s="11"/>
      <c r="M12" s="11">
        <v>0</v>
      </c>
      <c r="N12" s="14">
        <v>6.8840000000000003</v>
      </c>
      <c r="O12" s="14">
        <v>6.9039999999999999</v>
      </c>
      <c r="P12" s="14">
        <v>7</v>
      </c>
      <c r="Q12" s="14">
        <v>6.9470000000000001</v>
      </c>
      <c r="R12" s="14">
        <v>6.9050000000000002</v>
      </c>
      <c r="S12" s="14">
        <v>6.9109999999999996</v>
      </c>
      <c r="T12" s="14">
        <v>6.835</v>
      </c>
      <c r="U12" s="14">
        <v>6.82</v>
      </c>
      <c r="V12" s="14">
        <v>6.73</v>
      </c>
      <c r="W12" s="14">
        <v>6.8419999999999996</v>
      </c>
      <c r="X12" s="6">
        <v>3.2828606478666664</v>
      </c>
      <c r="Y12" s="7">
        <v>7.877471200166668</v>
      </c>
      <c r="Z12" s="7">
        <v>5.1474085693333338</v>
      </c>
      <c r="AA12" s="7">
        <v>4.206205928666666</v>
      </c>
      <c r="AB12" s="7">
        <v>29.239633665500001</v>
      </c>
      <c r="AC12" s="7">
        <v>16.023957388750002</v>
      </c>
      <c r="AD12" s="7">
        <v>29.779042233750005</v>
      </c>
      <c r="AE12" s="7">
        <v>63.221634036666671</v>
      </c>
      <c r="AF12" s="7">
        <v>3.4560966413499998</v>
      </c>
      <c r="AG12" s="56">
        <v>6.8664465766666662</v>
      </c>
      <c r="AH12" s="7">
        <v>5.0185747291666658</v>
      </c>
      <c r="AI12" s="7">
        <v>3.7883839360000002</v>
      </c>
      <c r="AJ12" s="7">
        <v>35.88691469616667</v>
      </c>
      <c r="AK12" s="7">
        <v>34.331775702416664</v>
      </c>
      <c r="AL12" s="7">
        <v>36.259046575499994</v>
      </c>
      <c r="AM12" s="7">
        <v>57.421588445833336</v>
      </c>
      <c r="AN12" s="34">
        <f t="shared" si="0"/>
        <v>0.31440237682229705</v>
      </c>
      <c r="AO12" s="34">
        <f t="shared" si="1"/>
        <v>0.38307719293314307</v>
      </c>
      <c r="AP12" s="23">
        <v>130.04272409482149</v>
      </c>
      <c r="AQ12" s="23">
        <v>107.466157335933</v>
      </c>
      <c r="AR12" s="23">
        <v>0.42931516828041</v>
      </c>
      <c r="AS12" s="23">
        <v>0.2858964994072456</v>
      </c>
      <c r="AT12" s="23">
        <v>0.90659205467109849</v>
      </c>
      <c r="AU12" s="23">
        <v>0.42568744754676702</v>
      </c>
      <c r="AV12" s="23">
        <v>0.37017725986459699</v>
      </c>
      <c r="AW12" s="23">
        <v>0.30591446286905349</v>
      </c>
      <c r="AX12" s="23">
        <v>73.5</v>
      </c>
      <c r="AY12" s="23">
        <v>112.5</v>
      </c>
      <c r="AZ12" s="30">
        <f t="shared" si="2"/>
        <v>5.276982853229212</v>
      </c>
      <c r="BA12" s="30">
        <f t="shared" si="3"/>
        <v>-12.834380447860108</v>
      </c>
      <c r="BB12" s="30">
        <f t="shared" si="4"/>
        <v>-2.5028873933617803</v>
      </c>
      <c r="BC12" s="30">
        <f t="shared" si="5"/>
        <v>-9.9334649741961645</v>
      </c>
      <c r="BD12" s="30">
        <f t="shared" si="6"/>
        <v>22.733804078092231</v>
      </c>
      <c r="BE12" s="30">
        <f t="shared" si="7"/>
        <v>114.25278955447109</v>
      </c>
      <c r="BF12" s="30">
        <f t="shared" si="8"/>
        <v>21.760284601785791</v>
      </c>
      <c r="BG12" s="30">
        <f t="shared" si="9"/>
        <v>-9.1741469185524078</v>
      </c>
      <c r="BH12" s="32">
        <f t="shared" si="10"/>
        <v>-17.360884214042333</v>
      </c>
      <c r="BI12" s="32">
        <f t="shared" si="11"/>
        <v>-33.406382878950495</v>
      </c>
      <c r="BJ12" s="32">
        <f t="shared" si="12"/>
        <v>-53.04531455427307</v>
      </c>
      <c r="BK12" s="32">
        <f t="shared" si="13"/>
        <v>-17.360006667899984</v>
      </c>
      <c r="BL12" s="32">
        <f t="shared" si="14"/>
        <v>53.061224489795919</v>
      </c>
    </row>
    <row r="13" spans="1:64" x14ac:dyDescent="0.2">
      <c r="A13" s="4" t="s">
        <v>42</v>
      </c>
      <c r="B13" s="11">
        <v>3</v>
      </c>
      <c r="C13" s="11">
        <v>34</v>
      </c>
      <c r="D13" s="11">
        <v>1.78</v>
      </c>
      <c r="E13" s="11">
        <v>80</v>
      </c>
      <c r="F13" s="11">
        <v>2</v>
      </c>
      <c r="G13" s="11">
        <v>1</v>
      </c>
      <c r="H13" s="11">
        <v>9</v>
      </c>
      <c r="I13" s="11">
        <v>2</v>
      </c>
      <c r="J13" s="11"/>
      <c r="K13" s="11"/>
      <c r="L13" s="11"/>
      <c r="M13" s="11"/>
      <c r="N13" s="14">
        <v>6.8840000000000003</v>
      </c>
      <c r="O13" s="14">
        <v>6.9039999999999999</v>
      </c>
      <c r="P13" s="14">
        <v>7</v>
      </c>
      <c r="Q13" s="14">
        <v>6.9470000000000001</v>
      </c>
      <c r="R13" s="14">
        <v>6.9050000000000002</v>
      </c>
      <c r="S13" s="14">
        <v>6.9109999999999996</v>
      </c>
      <c r="T13" s="14">
        <v>6.835</v>
      </c>
      <c r="U13" s="14">
        <v>6.82</v>
      </c>
      <c r="V13" s="14">
        <v>6.73</v>
      </c>
      <c r="W13" s="14">
        <v>6.8419999999999996</v>
      </c>
      <c r="X13" s="6">
        <v>3.8275827254873804</v>
      </c>
      <c r="Y13" s="7">
        <v>7.3817149933333335</v>
      </c>
      <c r="Z13" s="7">
        <v>4.5532151318333334</v>
      </c>
      <c r="AA13" s="7">
        <v>4.7372354230000004</v>
      </c>
      <c r="AB13" s="7">
        <v>26.177887353166668</v>
      </c>
      <c r="AC13" s="7">
        <v>16.846699875916663</v>
      </c>
      <c r="AD13" s="7">
        <v>42.483522275457126</v>
      </c>
      <c r="AE13" s="7">
        <v>68.496199690355155</v>
      </c>
      <c r="AF13" s="7">
        <v>4.1173350873089118</v>
      </c>
      <c r="AG13" s="7">
        <v>6.6290990165500876</v>
      </c>
      <c r="AH13" s="7">
        <v>5.5871894948333338</v>
      </c>
      <c r="AI13" s="7">
        <v>4.503370743333333</v>
      </c>
      <c r="AJ13" s="7">
        <v>35.05206024458333</v>
      </c>
      <c r="AK13" s="7">
        <v>15.70091861925</v>
      </c>
      <c r="AL13" s="7">
        <v>34.833599504530092</v>
      </c>
      <c r="AM13" s="7">
        <v>67.170917735222076</v>
      </c>
      <c r="AN13" s="34">
        <f t="shared" si="0"/>
        <v>0.23587991472199638</v>
      </c>
      <c r="AO13" s="34">
        <f t="shared" si="1"/>
        <v>0.34363243112260122</v>
      </c>
      <c r="AP13" s="23">
        <v>138.21875252387699</v>
      </c>
      <c r="AQ13" s="23">
        <v>120.2707634410835</v>
      </c>
      <c r="AR13" s="23">
        <v>0.60838929544259557</v>
      </c>
      <c r="AS13" s="23">
        <v>0.33100626555822799</v>
      </c>
      <c r="AT13" s="23">
        <v>0.97389938742366855</v>
      </c>
      <c r="AU13" s="23">
        <v>0.58620379628622055</v>
      </c>
      <c r="AV13" s="23">
        <v>0.32848182507697299</v>
      </c>
      <c r="AW13" s="23">
        <v>0.35212099886681703</v>
      </c>
      <c r="AX13" s="23">
        <v>64</v>
      </c>
      <c r="AY13" s="23">
        <v>106</v>
      </c>
      <c r="AZ13" s="30">
        <f t="shared" si="2"/>
        <v>7.570113635744768</v>
      </c>
      <c r="BA13" s="30">
        <f t="shared" si="3"/>
        <v>-10.195679154003614</v>
      </c>
      <c r="BB13" s="30">
        <f t="shared" si="4"/>
        <v>22.708664823919158</v>
      </c>
      <c r="BC13" s="30">
        <f t="shared" si="5"/>
        <v>-4.9367333219543781</v>
      </c>
      <c r="BD13" s="30">
        <f t="shared" si="6"/>
        <v>33.899499878255753</v>
      </c>
      <c r="BE13" s="30">
        <f t="shared" si="7"/>
        <v>-6.8012208035154913</v>
      </c>
      <c r="BF13" s="30">
        <f t="shared" si="8"/>
        <v>-18.006799721845145</v>
      </c>
      <c r="BG13" s="30">
        <f t="shared" si="9"/>
        <v>-1.9348255248089183</v>
      </c>
      <c r="BH13" s="32">
        <f t="shared" si="10"/>
        <v>-12.985205520280621</v>
      </c>
      <c r="BI13" s="32">
        <f t="shared" si="11"/>
        <v>-45.593016176028364</v>
      </c>
      <c r="BJ13" s="32">
        <f t="shared" si="12"/>
        <v>-39.808587636865568</v>
      </c>
      <c r="BK13" s="32">
        <f t="shared" si="13"/>
        <v>7.1964936825057766</v>
      </c>
      <c r="BL13" s="32">
        <f t="shared" si="14"/>
        <v>65.625</v>
      </c>
    </row>
    <row r="14" spans="1:64" x14ac:dyDescent="0.2">
      <c r="A14" s="4" t="s">
        <v>47</v>
      </c>
      <c r="B14" s="11">
        <v>3</v>
      </c>
      <c r="C14" s="11">
        <v>30</v>
      </c>
      <c r="D14" s="11">
        <v>1.83</v>
      </c>
      <c r="E14" s="11">
        <v>84</v>
      </c>
      <c r="F14" s="11">
        <v>8</v>
      </c>
      <c r="G14" s="11">
        <v>2</v>
      </c>
      <c r="H14" s="11">
        <v>9</v>
      </c>
      <c r="I14" s="11">
        <v>1</v>
      </c>
      <c r="J14" s="11">
        <v>21</v>
      </c>
      <c r="K14" s="11">
        <v>0</v>
      </c>
      <c r="L14" s="11"/>
      <c r="M14" s="11">
        <v>1</v>
      </c>
      <c r="N14" s="14">
        <v>6.6310000000000002</v>
      </c>
      <c r="O14" s="14">
        <v>6.89</v>
      </c>
      <c r="P14" s="14">
        <v>6.9889999999999999</v>
      </c>
      <c r="Q14" s="14">
        <v>7.0229999999999997</v>
      </c>
      <c r="R14" s="14">
        <v>6.9089999999999998</v>
      </c>
      <c r="S14" s="14">
        <v>6.9029999999999996</v>
      </c>
      <c r="T14" s="14">
        <v>6.8289999999999997</v>
      </c>
      <c r="U14" s="14">
        <v>6.6859999999999999</v>
      </c>
      <c r="V14" s="14">
        <v>6.7770000000000001</v>
      </c>
      <c r="W14" s="14">
        <v>6.7770000000000001</v>
      </c>
      <c r="X14" s="6">
        <v>3.8270011691666665</v>
      </c>
      <c r="Y14" s="7">
        <v>6.1794695839999996</v>
      </c>
      <c r="Z14" s="7">
        <v>4.4942228731666667</v>
      </c>
      <c r="AA14" s="7">
        <v>4.9979124293333337</v>
      </c>
      <c r="AB14" s="7">
        <v>30.16379083875</v>
      </c>
      <c r="AC14" s="7">
        <v>59.514836035000002</v>
      </c>
      <c r="AD14" s="7">
        <v>20.790016546416666</v>
      </c>
      <c r="AE14" s="7">
        <v>57.980010396666657</v>
      </c>
      <c r="AF14" s="7">
        <v>3.3238253695833331</v>
      </c>
      <c r="AG14" s="7">
        <v>5.926215242833333</v>
      </c>
      <c r="AH14" s="7">
        <v>4.7019605335000003</v>
      </c>
      <c r="AI14" s="7">
        <v>4.4596663346666663</v>
      </c>
      <c r="AJ14" s="7">
        <v>20.59665333658333</v>
      </c>
      <c r="AK14" s="7">
        <v>56.541394056666668</v>
      </c>
      <c r="AL14" s="7">
        <v>19.715774533250006</v>
      </c>
      <c r="AM14" s="7">
        <v>60.47612010666667</v>
      </c>
      <c r="AN14" s="34">
        <f t="shared" si="0"/>
        <v>0.38293488030092182</v>
      </c>
      <c r="AO14" s="34">
        <f t="shared" si="1"/>
        <v>0.25684208396706276</v>
      </c>
      <c r="AP14" s="23">
        <v>166.688274633921</v>
      </c>
      <c r="AQ14" s="23">
        <v>155.686963164475</v>
      </c>
      <c r="AR14" s="23">
        <v>0.11580117676280755</v>
      </c>
      <c r="AS14" s="23">
        <v>0.29616300594641598</v>
      </c>
      <c r="AT14" s="23">
        <v>0.35869931278550399</v>
      </c>
      <c r="AU14" s="23">
        <v>0.54701928690358403</v>
      </c>
      <c r="AV14" s="23">
        <v>0.46207022682780252</v>
      </c>
      <c r="AW14" s="23">
        <v>0.42358360204964995</v>
      </c>
      <c r="AX14" s="23">
        <v>120.5</v>
      </c>
      <c r="AY14" s="23">
        <v>119</v>
      </c>
      <c r="AZ14" s="30">
        <f t="shared" si="2"/>
        <v>-13.148044051758168</v>
      </c>
      <c r="BA14" s="30">
        <f t="shared" si="3"/>
        <v>-4.098318435329749</v>
      </c>
      <c r="BB14" s="30">
        <f t="shared" si="4"/>
        <v>4.6223266223323716</v>
      </c>
      <c r="BC14" s="30">
        <f t="shared" si="5"/>
        <v>-10.769418277672054</v>
      </c>
      <c r="BD14" s="30">
        <f t="shared" si="6"/>
        <v>-31.717291614010996</v>
      </c>
      <c r="BE14" s="30">
        <f t="shared" si="7"/>
        <v>-4.9961357141010794</v>
      </c>
      <c r="BF14" s="30">
        <f t="shared" si="8"/>
        <v>-5.1671051380274884</v>
      </c>
      <c r="BG14" s="30">
        <f t="shared" si="9"/>
        <v>4.3051211838753272</v>
      </c>
      <c r="BH14" s="32">
        <f t="shared" si="10"/>
        <v>-6.5999312150821385</v>
      </c>
      <c r="BI14" s="32">
        <f t="shared" si="11"/>
        <v>155.75129219372161</v>
      </c>
      <c r="BJ14" s="32">
        <f t="shared" si="12"/>
        <v>52.500790329278423</v>
      </c>
      <c r="BK14" s="32">
        <f t="shared" si="13"/>
        <v>-8.3291721785171831</v>
      </c>
      <c r="BL14" s="32">
        <f t="shared" si="14"/>
        <v>-1.2448132780082988</v>
      </c>
    </row>
    <row r="15" spans="1:64" x14ac:dyDescent="0.2">
      <c r="A15" s="4" t="s">
        <v>48</v>
      </c>
      <c r="B15" s="11">
        <v>3</v>
      </c>
      <c r="C15" s="11">
        <v>30</v>
      </c>
      <c r="D15" s="11">
        <v>1.83</v>
      </c>
      <c r="E15" s="11">
        <v>84</v>
      </c>
      <c r="F15" s="11">
        <v>8</v>
      </c>
      <c r="G15" s="11">
        <v>2</v>
      </c>
      <c r="H15" s="11">
        <v>9</v>
      </c>
      <c r="I15" s="11">
        <v>2</v>
      </c>
      <c r="J15" s="11"/>
      <c r="K15" s="11"/>
      <c r="L15" s="11"/>
      <c r="M15" s="11"/>
      <c r="N15" s="14">
        <v>6.6310000000000002</v>
      </c>
      <c r="O15" s="14">
        <v>6.89</v>
      </c>
      <c r="P15" s="14">
        <v>6.9889999999999999</v>
      </c>
      <c r="Q15" s="14">
        <v>7.0229999999999997</v>
      </c>
      <c r="R15" s="14">
        <v>6.9089999999999998</v>
      </c>
      <c r="S15" s="14">
        <v>6.9029999999999996</v>
      </c>
      <c r="T15" s="14">
        <v>6.8289999999999997</v>
      </c>
      <c r="U15" s="14">
        <v>6.6859999999999999</v>
      </c>
      <c r="V15" s="14">
        <v>6.7770000000000001</v>
      </c>
      <c r="W15" s="14">
        <v>6.7770000000000001</v>
      </c>
      <c r="X15" s="6">
        <v>4.1685093821666666</v>
      </c>
      <c r="Y15" s="7">
        <v>6.8464702746666664</v>
      </c>
      <c r="Z15" s="7">
        <v>5.1160408224999996</v>
      </c>
      <c r="AA15" s="7">
        <v>4.4705346646666673</v>
      </c>
      <c r="AB15" s="7">
        <v>27.505309282054274</v>
      </c>
      <c r="AC15" s="7">
        <v>25.013850803230934</v>
      </c>
      <c r="AD15" s="7">
        <v>21.031669143983095</v>
      </c>
      <c r="AE15" s="7">
        <v>49.325077970224612</v>
      </c>
      <c r="AF15" s="7">
        <v>3.7487675019999993</v>
      </c>
      <c r="AG15" s="7">
        <v>5.9616732051666688</v>
      </c>
      <c r="AH15" s="7">
        <v>5.0806241106666663</v>
      </c>
      <c r="AI15" s="7">
        <v>4.2451640783333335</v>
      </c>
      <c r="AJ15" s="7">
        <v>10.505342527943551</v>
      </c>
      <c r="AK15" s="7">
        <v>41.443230555229832</v>
      </c>
      <c r="AL15" s="7">
        <v>29.462293958810847</v>
      </c>
      <c r="AM15" s="7">
        <v>58.39721405997696</v>
      </c>
      <c r="AN15" s="34">
        <f t="shared" si="0"/>
        <v>0.39094060499138544</v>
      </c>
      <c r="AO15" s="34">
        <f t="shared" si="1"/>
        <v>0.11956978550001779</v>
      </c>
      <c r="AP15" s="23">
        <v>159.93948134376501</v>
      </c>
      <c r="AQ15" s="23">
        <v>148.56833868013598</v>
      </c>
      <c r="AR15" s="23">
        <v>0.168514141362688</v>
      </c>
      <c r="AS15" s="23">
        <v>0.29889164417859804</v>
      </c>
      <c r="AT15" s="23">
        <v>0.48759686204625396</v>
      </c>
      <c r="AU15" s="23">
        <v>0.6454655908210355</v>
      </c>
      <c r="AV15" s="23">
        <v>0.55847433892368648</v>
      </c>
      <c r="AW15" s="23">
        <v>0.47748195062716803</v>
      </c>
      <c r="AX15" s="23">
        <v>126</v>
      </c>
      <c r="AY15" s="23">
        <v>85</v>
      </c>
      <c r="AZ15" s="30">
        <f t="shared" si="2"/>
        <v>-10.069351935787127</v>
      </c>
      <c r="BA15" s="30">
        <f t="shared" si="3"/>
        <v>-12.923404820348477</v>
      </c>
      <c r="BB15" s="30">
        <f t="shared" si="4"/>
        <v>-0.69226796779206667</v>
      </c>
      <c r="BC15" s="30">
        <f t="shared" si="5"/>
        <v>-5.0412445767297909</v>
      </c>
      <c r="BD15" s="30">
        <f t="shared" si="6"/>
        <v>-61.806128336111023</v>
      </c>
      <c r="BE15" s="30">
        <f t="shared" si="7"/>
        <v>65.681129551939208</v>
      </c>
      <c r="BF15" s="30">
        <f t="shared" si="8"/>
        <v>40.085381512573157</v>
      </c>
      <c r="BG15" s="30">
        <f t="shared" si="9"/>
        <v>18.392542826245098</v>
      </c>
      <c r="BH15" s="32">
        <f t="shared" si="10"/>
        <v>-7.1096533314301116</v>
      </c>
      <c r="BI15" s="32">
        <f t="shared" si="11"/>
        <v>77.368879407753923</v>
      </c>
      <c r="BJ15" s="32">
        <f t="shared" si="12"/>
        <v>32.376895969401446</v>
      </c>
      <c r="BK15" s="32">
        <f t="shared" si="13"/>
        <v>-14.50243684474566</v>
      </c>
      <c r="BL15" s="32">
        <f t="shared" si="14"/>
        <v>-32.539682539682538</v>
      </c>
    </row>
    <row r="16" spans="1:64" x14ac:dyDescent="0.2">
      <c r="A16" s="4" t="s">
        <v>49</v>
      </c>
      <c r="B16" s="11">
        <v>3</v>
      </c>
      <c r="C16" s="11">
        <v>29</v>
      </c>
      <c r="D16" s="11">
        <v>1.8</v>
      </c>
      <c r="E16" s="11">
        <v>83</v>
      </c>
      <c r="F16" s="11">
        <v>3</v>
      </c>
      <c r="G16" s="11">
        <v>2</v>
      </c>
      <c r="H16" s="11">
        <v>9</v>
      </c>
      <c r="I16" s="11">
        <v>1</v>
      </c>
      <c r="J16" s="11">
        <v>21</v>
      </c>
      <c r="K16" s="11">
        <v>0</v>
      </c>
      <c r="L16" s="11"/>
      <c r="M16" s="11">
        <v>0</v>
      </c>
      <c r="N16" s="14">
        <v>6.8209999999999997</v>
      </c>
      <c r="O16" s="14">
        <v>6.7869999999999999</v>
      </c>
      <c r="P16" s="14">
        <v>6.867</v>
      </c>
      <c r="Q16" s="14">
        <v>6.7649999999999997</v>
      </c>
      <c r="R16" s="14">
        <v>6.9470000000000001</v>
      </c>
      <c r="S16" s="14">
        <v>6.7679999999999998</v>
      </c>
      <c r="T16" s="14">
        <v>6.8280000000000003</v>
      </c>
      <c r="U16" s="14">
        <v>6.7789999999999999</v>
      </c>
      <c r="V16" s="14">
        <v>6.8390000000000004</v>
      </c>
      <c r="W16" s="14">
        <v>6.726</v>
      </c>
      <c r="X16" s="6">
        <v>4.7643280046666661</v>
      </c>
      <c r="Y16" s="7">
        <v>7.3494705629999997</v>
      </c>
      <c r="Z16" s="7">
        <v>3.6977681276666665</v>
      </c>
      <c r="AA16" s="7">
        <v>4.3333233993333327</v>
      </c>
      <c r="AB16" s="7">
        <v>16.59522554108333</v>
      </c>
      <c r="AC16" s="7">
        <v>46.029932438333333</v>
      </c>
      <c r="AD16" s="7">
        <v>23.443494277916667</v>
      </c>
      <c r="AE16" s="7">
        <v>49.967746386666668</v>
      </c>
      <c r="AF16" s="7">
        <v>4.5787515366666662</v>
      </c>
      <c r="AG16" s="7">
        <v>7.6700509314999996</v>
      </c>
      <c r="AH16" s="7">
        <v>4.1054201245500002</v>
      </c>
      <c r="AI16" s="7">
        <v>4.295398838833334</v>
      </c>
      <c r="AJ16" s="7">
        <v>11.611079145250002</v>
      </c>
      <c r="AK16" s="7">
        <v>42.89027500166668</v>
      </c>
      <c r="AL16" s="7">
        <v>23.399883952</v>
      </c>
      <c r="AM16" s="7">
        <v>43.031357305833325</v>
      </c>
      <c r="AN16" s="34">
        <f t="shared" si="0"/>
        <v>0.22605837186306491</v>
      </c>
      <c r="AO16" s="34">
        <f t="shared" si="1"/>
        <v>0.17478341402932718</v>
      </c>
      <c r="AP16" s="23">
        <v>138.89101462016549</v>
      </c>
      <c r="AQ16" s="23">
        <v>145.73017344215651</v>
      </c>
      <c r="AR16" s="23">
        <v>0.53805109613318802</v>
      </c>
      <c r="AS16" s="23">
        <v>0.27142768770353698</v>
      </c>
      <c r="AT16" s="23">
        <v>0.75545254129050154</v>
      </c>
      <c r="AU16" s="23">
        <v>0.76072894839203298</v>
      </c>
      <c r="AV16" s="23">
        <v>0.16581313742461401</v>
      </c>
      <c r="AW16" s="23">
        <v>0.36562216059060504</v>
      </c>
      <c r="AX16" s="23">
        <v>62.5</v>
      </c>
      <c r="AY16" s="23">
        <v>93.5</v>
      </c>
      <c r="AZ16" s="30">
        <f t="shared" si="2"/>
        <v>-3.8951236736477295</v>
      </c>
      <c r="BA16" s="30">
        <f t="shared" si="3"/>
        <v>4.3619518678518441</v>
      </c>
      <c r="BB16" s="30">
        <f t="shared" si="4"/>
        <v>11.02427147427891</v>
      </c>
      <c r="BC16" s="30">
        <f t="shared" si="5"/>
        <v>-0.87518417171063823</v>
      </c>
      <c r="BD16" s="30">
        <f t="shared" si="6"/>
        <v>-30.033616497073318</v>
      </c>
      <c r="BE16" s="30">
        <f t="shared" si="7"/>
        <v>-6.8209038561437758</v>
      </c>
      <c r="BF16" s="30">
        <f t="shared" si="8"/>
        <v>-0.18602314740148293</v>
      </c>
      <c r="BG16" s="30">
        <f t="shared" si="9"/>
        <v>-13.881732882562503</v>
      </c>
      <c r="BH16" s="32">
        <f t="shared" si="10"/>
        <v>4.9241189868866062</v>
      </c>
      <c r="BI16" s="32">
        <f t="shared" si="11"/>
        <v>-49.553548045119427</v>
      </c>
      <c r="BJ16" s="32">
        <f t="shared" si="12"/>
        <v>0.69844322616454657</v>
      </c>
      <c r="BK16" s="32">
        <f t="shared" si="13"/>
        <v>120.50252849044188</v>
      </c>
      <c r="BL16" s="32">
        <f t="shared" si="14"/>
        <v>49.6</v>
      </c>
    </row>
    <row r="17" spans="1:64" x14ac:dyDescent="0.2">
      <c r="A17" s="4" t="s">
        <v>50</v>
      </c>
      <c r="B17" s="11">
        <v>3</v>
      </c>
      <c r="C17" s="11">
        <v>29</v>
      </c>
      <c r="D17" s="11">
        <v>1.8</v>
      </c>
      <c r="E17" s="11">
        <v>83</v>
      </c>
      <c r="F17" s="11">
        <v>3</v>
      </c>
      <c r="G17" s="11">
        <v>2</v>
      </c>
      <c r="H17" s="11">
        <v>9</v>
      </c>
      <c r="I17" s="11">
        <v>2</v>
      </c>
      <c r="J17" s="11"/>
      <c r="K17" s="11"/>
      <c r="L17" s="11"/>
      <c r="M17" s="11"/>
      <c r="N17" s="14">
        <v>6.8209999999999997</v>
      </c>
      <c r="O17" s="14">
        <v>6.7869999999999999</v>
      </c>
      <c r="P17" s="14">
        <v>6.867</v>
      </c>
      <c r="Q17" s="14">
        <v>6.7649999999999997</v>
      </c>
      <c r="R17" s="14">
        <v>6.9470000000000001</v>
      </c>
      <c r="S17" s="14">
        <v>6.7679999999999998</v>
      </c>
      <c r="T17" s="14">
        <v>6.8280000000000003</v>
      </c>
      <c r="U17" s="14">
        <v>6.7789999999999999</v>
      </c>
      <c r="V17" s="14">
        <v>6.8390000000000004</v>
      </c>
      <c r="W17" s="14">
        <v>6.726</v>
      </c>
      <c r="X17" s="6">
        <v>4.1479263563333335</v>
      </c>
      <c r="Y17" s="7">
        <v>7.3551093996666665</v>
      </c>
      <c r="Z17" s="7">
        <v>4.2496869605000001</v>
      </c>
      <c r="AA17" s="7">
        <v>3.6390286911666667</v>
      </c>
      <c r="AB17" s="7">
        <v>34.068675178726195</v>
      </c>
      <c r="AC17" s="7">
        <v>68.537893421534406</v>
      </c>
      <c r="AD17" s="7">
        <v>22.374150558830735</v>
      </c>
      <c r="AE17" s="7">
        <v>42.304919625130381</v>
      </c>
      <c r="AF17" s="7">
        <v>3.6337676133999999</v>
      </c>
      <c r="AG17" s="7">
        <v>7.5893706141666666</v>
      </c>
      <c r="AH17" s="7">
        <v>3.8107366519999992</v>
      </c>
      <c r="AI17" s="7">
        <v>3.4926710105166672</v>
      </c>
      <c r="AJ17" s="7">
        <v>9.5055458918430045</v>
      </c>
      <c r="AK17" s="7">
        <v>79.610050797415425</v>
      </c>
      <c r="AL17" s="7">
        <v>20.114038642990533</v>
      </c>
      <c r="AM17" s="7">
        <v>41.471015938547879</v>
      </c>
      <c r="AN17" s="34">
        <f t="shared" si="0"/>
        <v>0.52673415189531314</v>
      </c>
      <c r="AO17" s="34">
        <f t="shared" si="1"/>
        <v>0.15434825797316931</v>
      </c>
      <c r="AP17" s="23">
        <v>147.69092595169252</v>
      </c>
      <c r="AQ17" s="23">
        <v>143.91881533534348</v>
      </c>
      <c r="AR17" s="23">
        <v>0.519543961077089</v>
      </c>
      <c r="AS17" s="23">
        <v>0.27009537658473548</v>
      </c>
      <c r="AT17" s="23">
        <v>0.84921692074689048</v>
      </c>
      <c r="AU17" s="23">
        <v>0.7084475558846195</v>
      </c>
      <c r="AV17" s="23">
        <v>0.247509027599156</v>
      </c>
      <c r="AW17" s="23">
        <v>0.43200195037044697</v>
      </c>
      <c r="AX17" s="23">
        <v>66</v>
      </c>
      <c r="AY17" s="23">
        <v>98.5</v>
      </c>
      <c r="AZ17" s="30">
        <f t="shared" si="2"/>
        <v>-12.395561028904996</v>
      </c>
      <c r="BA17" s="30">
        <f t="shared" si="3"/>
        <v>3.1850133257109232</v>
      </c>
      <c r="BB17" s="30">
        <f t="shared" si="4"/>
        <v>-10.32900334965745</v>
      </c>
      <c r="BC17" s="30">
        <f t="shared" si="5"/>
        <v>-4.0218886156425855</v>
      </c>
      <c r="BD17" s="30">
        <f t="shared" si="6"/>
        <v>-72.098868412181062</v>
      </c>
      <c r="BE17" s="30">
        <f t="shared" si="7"/>
        <v>16.154796745477707</v>
      </c>
      <c r="BF17" s="30">
        <f t="shared" si="8"/>
        <v>-10.101442331396893</v>
      </c>
      <c r="BG17" s="30">
        <f t="shared" si="9"/>
        <v>-1.9711742605158826</v>
      </c>
      <c r="BH17" s="32">
        <f t="shared" si="10"/>
        <v>-2.5540571243915418</v>
      </c>
      <c r="BI17" s="32">
        <f t="shared" si="11"/>
        <v>-48.012988924981613</v>
      </c>
      <c r="BJ17" s="32">
        <f t="shared" si="12"/>
        <v>-16.576373058895673</v>
      </c>
      <c r="BK17" s="32">
        <f t="shared" si="13"/>
        <v>74.539876206083122</v>
      </c>
      <c r="BL17" s="32">
        <f t="shared" si="14"/>
        <v>49.242424242424242</v>
      </c>
    </row>
    <row r="18" spans="1:64" x14ac:dyDescent="0.2">
      <c r="A18" s="4" t="s">
        <v>57</v>
      </c>
      <c r="B18" s="11">
        <v>3</v>
      </c>
      <c r="C18" s="11">
        <v>24</v>
      </c>
      <c r="D18" s="11">
        <v>1.77</v>
      </c>
      <c r="E18" s="11">
        <v>76</v>
      </c>
      <c r="F18" s="11">
        <v>5</v>
      </c>
      <c r="G18" s="11">
        <v>2</v>
      </c>
      <c r="H18" s="11">
        <v>9</v>
      </c>
      <c r="I18" s="11">
        <v>1</v>
      </c>
      <c r="J18" s="11">
        <v>18</v>
      </c>
      <c r="K18" s="11">
        <v>1</v>
      </c>
      <c r="L18" s="11">
        <v>35</v>
      </c>
      <c r="M18" s="11">
        <v>1</v>
      </c>
      <c r="N18" s="14">
        <v>6.7750000000000004</v>
      </c>
      <c r="O18" s="14">
        <v>6.9329999999999998</v>
      </c>
      <c r="P18" s="14">
        <v>7.2450000000000001</v>
      </c>
      <c r="Q18" s="14">
        <v>7.2190000000000003</v>
      </c>
      <c r="R18" s="14">
        <v>7.2130000000000001</v>
      </c>
      <c r="S18" s="14">
        <v>7.1319999999999997</v>
      </c>
      <c r="T18" s="14">
        <v>6.9450000000000003</v>
      </c>
      <c r="U18" s="14">
        <v>6.923</v>
      </c>
      <c r="V18" s="14">
        <v>6.9020000000000001</v>
      </c>
      <c r="W18" s="14">
        <v>6.9450000000000003</v>
      </c>
      <c r="X18" s="6">
        <v>4.3340143211666664</v>
      </c>
      <c r="Y18" s="7">
        <v>5.9023002588333338</v>
      </c>
      <c r="Z18" s="7">
        <v>4.3038996991666671</v>
      </c>
      <c r="AA18" s="7">
        <v>4.6885932344999999</v>
      </c>
      <c r="AB18" s="7">
        <v>28.907780184333333</v>
      </c>
      <c r="AC18" s="7">
        <v>43.827719899166667</v>
      </c>
      <c r="AD18" s="7">
        <v>28.039764474416664</v>
      </c>
      <c r="AE18" s="7">
        <v>40.091206911583328</v>
      </c>
      <c r="AF18" s="7">
        <v>4.2491259551666669</v>
      </c>
      <c r="AG18" s="7">
        <v>5.5668940423333328</v>
      </c>
      <c r="AH18" s="7">
        <v>5.4060406114999999</v>
      </c>
      <c r="AI18" s="7">
        <v>4.1521618253333337</v>
      </c>
      <c r="AJ18" s="7">
        <v>18.779312665749998</v>
      </c>
      <c r="AK18" s="7">
        <v>51.695599315749995</v>
      </c>
      <c r="AL18" s="7">
        <v>28.807300666833331</v>
      </c>
      <c r="AM18" s="7">
        <v>41.861577791083334</v>
      </c>
      <c r="AN18" s="34">
        <f t="shared" si="0"/>
        <v>0.4242971969466664</v>
      </c>
      <c r="AO18" s="34">
        <f t="shared" si="1"/>
        <v>0.26573667327879108</v>
      </c>
      <c r="AP18" s="23">
        <v>137.18097998675549</v>
      </c>
      <c r="AQ18" s="23">
        <v>137.37836225939247</v>
      </c>
      <c r="AR18" s="23">
        <v>0.79827579590917841</v>
      </c>
      <c r="AS18" s="23">
        <v>0.74266892798870443</v>
      </c>
      <c r="AT18" s="23">
        <v>0.99783686836955143</v>
      </c>
      <c r="AU18" s="23">
        <v>0.88064309748408554</v>
      </c>
      <c r="AV18" s="23">
        <v>0.2319650318829915</v>
      </c>
      <c r="AW18" s="23">
        <v>0.359810578747084</v>
      </c>
      <c r="AX18" s="23">
        <v>52.5</v>
      </c>
      <c r="AY18" s="23">
        <v>49.5</v>
      </c>
      <c r="AZ18" s="30">
        <f t="shared" si="2"/>
        <v>-1.958654487720948</v>
      </c>
      <c r="BA18" s="30">
        <f t="shared" si="3"/>
        <v>-5.6826356130905875</v>
      </c>
      <c r="BB18" s="30">
        <f t="shared" si="4"/>
        <v>25.607959975153054</v>
      </c>
      <c r="BC18" s="30">
        <f t="shared" si="5"/>
        <v>-11.441201706717735</v>
      </c>
      <c r="BD18" s="30">
        <f t="shared" si="6"/>
        <v>-35.037168035726566</v>
      </c>
      <c r="BE18" s="30">
        <f t="shared" si="7"/>
        <v>17.951833758828343</v>
      </c>
      <c r="BF18" s="30">
        <f t="shared" si="8"/>
        <v>2.7373132649418768</v>
      </c>
      <c r="BG18" s="30">
        <f t="shared" si="9"/>
        <v>4.415858278859905</v>
      </c>
      <c r="BH18" s="32">
        <f t="shared" si="10"/>
        <v>0.14388457689691592</v>
      </c>
      <c r="BI18" s="32">
        <f t="shared" si="11"/>
        <v>-6.9658717207054712</v>
      </c>
      <c r="BJ18" s="32">
        <f t="shared" si="12"/>
        <v>-11.744782599279834</v>
      </c>
      <c r="BK18" s="32">
        <f t="shared" si="13"/>
        <v>55.114146225531414</v>
      </c>
      <c r="BL18" s="32">
        <f t="shared" si="14"/>
        <v>-5.7142857142857144</v>
      </c>
    </row>
    <row r="19" spans="1:64" x14ac:dyDescent="0.2">
      <c r="A19" s="4" t="s">
        <v>58</v>
      </c>
      <c r="B19" s="11">
        <v>3</v>
      </c>
      <c r="C19" s="11">
        <v>24</v>
      </c>
      <c r="D19" s="11">
        <v>1.77</v>
      </c>
      <c r="E19" s="11">
        <v>76</v>
      </c>
      <c r="F19" s="11">
        <v>5</v>
      </c>
      <c r="G19" s="11">
        <v>2</v>
      </c>
      <c r="H19" s="11">
        <v>9</v>
      </c>
      <c r="I19" s="11">
        <v>2</v>
      </c>
      <c r="J19" s="11"/>
      <c r="K19" s="11"/>
      <c r="L19" s="11"/>
      <c r="M19" s="11"/>
      <c r="N19" s="14">
        <v>6.7750000000000004</v>
      </c>
      <c r="O19" s="14">
        <v>6.9329999999999998</v>
      </c>
      <c r="P19" s="14">
        <v>7.2450000000000001</v>
      </c>
      <c r="Q19" s="14">
        <v>7.2190000000000003</v>
      </c>
      <c r="R19" s="14">
        <v>7.2130000000000001</v>
      </c>
      <c r="S19" s="14">
        <v>7.1319999999999997</v>
      </c>
      <c r="T19" s="14">
        <v>6.9450000000000003</v>
      </c>
      <c r="U19" s="14">
        <v>6.923</v>
      </c>
      <c r="V19" s="14">
        <v>6.9020000000000001</v>
      </c>
      <c r="W19" s="14">
        <v>6.9450000000000003</v>
      </c>
      <c r="X19" s="6">
        <v>4.4350158211666662</v>
      </c>
      <c r="Y19" s="7">
        <v>6.7636523606666668</v>
      </c>
      <c r="Z19" s="7">
        <v>4.7877018316666664</v>
      </c>
      <c r="AA19" s="7">
        <v>4.4321555559999997</v>
      </c>
      <c r="AB19" s="7">
        <v>30.895021296781319</v>
      </c>
      <c r="AC19" s="7">
        <v>54.321416687904517</v>
      </c>
      <c r="AD19" s="7">
        <v>27.661119860585401</v>
      </c>
      <c r="AE19" s="7">
        <v>64.777240493099981</v>
      </c>
      <c r="AF19" s="7">
        <v>4.3244870961666662</v>
      </c>
      <c r="AG19" s="7">
        <v>6.6679782323333345</v>
      </c>
      <c r="AH19" s="7">
        <v>4.7701813746666666</v>
      </c>
      <c r="AI19" s="7">
        <v>4.3751277413333334</v>
      </c>
      <c r="AJ19" s="7">
        <v>18.049285465003102</v>
      </c>
      <c r="AK19" s="7">
        <v>44.550412293435961</v>
      </c>
      <c r="AL19" s="7">
        <v>32.743971537211628</v>
      </c>
      <c r="AM19" s="7">
        <v>77.587038535909983</v>
      </c>
      <c r="AN19" s="34">
        <f t="shared" si="0"/>
        <v>0.3342229479035711</v>
      </c>
      <c r="AO19" s="34">
        <f t="shared" si="1"/>
        <v>0.1635921347320303</v>
      </c>
      <c r="AP19" s="23">
        <v>127.1616988838325</v>
      </c>
      <c r="AQ19" s="23">
        <v>133.28568751483448</v>
      </c>
      <c r="AR19" s="23">
        <v>0.63933992543969698</v>
      </c>
      <c r="AS19" s="23">
        <v>0.59922677430626559</v>
      </c>
      <c r="AT19" s="23">
        <v>0.93182982767371303</v>
      </c>
      <c r="AU19" s="23">
        <v>0.87017344882711201</v>
      </c>
      <c r="AV19" s="23">
        <v>0.33301407085555901</v>
      </c>
      <c r="AW19" s="23">
        <v>0.38171331639487549</v>
      </c>
      <c r="AX19" s="23">
        <v>57.5</v>
      </c>
      <c r="AY19" s="23">
        <v>57</v>
      </c>
      <c r="AZ19" s="30">
        <f t="shared" si="2"/>
        <v>-2.4921833304965424</v>
      </c>
      <c r="BA19" s="30">
        <f t="shared" si="3"/>
        <v>-1.414533498050778</v>
      </c>
      <c r="BB19" s="30">
        <f t="shared" si="4"/>
        <v>-0.36594712068568197</v>
      </c>
      <c r="BC19" s="30">
        <f t="shared" si="5"/>
        <v>-1.2866835097758533</v>
      </c>
      <c r="BD19" s="30">
        <f t="shared" si="6"/>
        <v>-41.578659902450049</v>
      </c>
      <c r="BE19" s="30">
        <f t="shared" si="7"/>
        <v>-17.98738875056662</v>
      </c>
      <c r="BF19" s="30">
        <f t="shared" si="8"/>
        <v>18.375437083691001</v>
      </c>
      <c r="BG19" s="30">
        <f t="shared" si="9"/>
        <v>19.775152422824327</v>
      </c>
      <c r="BH19" s="32">
        <f t="shared" si="10"/>
        <v>4.8159065856744308</v>
      </c>
      <c r="BI19" s="32">
        <f t="shared" si="11"/>
        <v>-6.2741508135666857</v>
      </c>
      <c r="BJ19" s="32">
        <f t="shared" si="12"/>
        <v>-6.6166994246711814</v>
      </c>
      <c r="BK19" s="32">
        <f t="shared" si="13"/>
        <v>14.623780134635577</v>
      </c>
      <c r="BL19" s="32">
        <f t="shared" si="14"/>
        <v>-0.86956521739130432</v>
      </c>
    </row>
    <row r="20" spans="1:64" x14ac:dyDescent="0.2">
      <c r="A20" s="4" t="s">
        <v>71</v>
      </c>
      <c r="B20" s="11">
        <v>1</v>
      </c>
      <c r="C20" s="11">
        <v>27</v>
      </c>
      <c r="D20" s="11">
        <v>1.84</v>
      </c>
      <c r="E20" s="11">
        <v>94</v>
      </c>
      <c r="F20" s="11">
        <v>8</v>
      </c>
      <c r="G20" s="11">
        <v>2</v>
      </c>
      <c r="H20" s="11">
        <v>7.5</v>
      </c>
      <c r="I20" s="11">
        <v>1</v>
      </c>
      <c r="J20" s="11">
        <v>28</v>
      </c>
      <c r="K20" s="11">
        <v>0</v>
      </c>
      <c r="L20" s="11"/>
      <c r="M20" s="11">
        <v>1</v>
      </c>
      <c r="N20" s="14">
        <v>7.3890000000000002</v>
      </c>
      <c r="O20" s="14">
        <v>7.2910000000000004</v>
      </c>
      <c r="P20" s="14">
        <v>6.9619999999999997</v>
      </c>
      <c r="Q20" s="14">
        <v>7.1040000000000001</v>
      </c>
      <c r="R20" s="14">
        <v>6.9749999999999996</v>
      </c>
      <c r="S20" s="14">
        <v>7.0019999999999998</v>
      </c>
      <c r="T20" s="14">
        <v>6.923</v>
      </c>
      <c r="U20" s="14">
        <v>6.7949999999999999</v>
      </c>
      <c r="V20" s="14">
        <v>6.8280000000000003</v>
      </c>
      <c r="W20" s="14">
        <v>6.6230000000000002</v>
      </c>
      <c r="X20" s="6">
        <v>4.6419745760000009</v>
      </c>
      <c r="Y20" s="7">
        <v>9.5050491390000005</v>
      </c>
      <c r="Z20" s="7">
        <v>5.2197695321666666</v>
      </c>
      <c r="AA20" s="7">
        <v>5.5258797451666659</v>
      </c>
      <c r="AB20" s="7">
        <v>30.606480975333334</v>
      </c>
      <c r="AC20" s="7">
        <v>28.022719223749995</v>
      </c>
      <c r="AD20" s="7">
        <v>49.774721016666675</v>
      </c>
      <c r="AE20" s="7">
        <v>55.454476369999995</v>
      </c>
      <c r="AF20" s="7">
        <v>3.8917938356666668</v>
      </c>
      <c r="AG20" s="7">
        <v>8.0417690330000013</v>
      </c>
      <c r="AH20" s="7">
        <v>4.9003067498333328</v>
      </c>
      <c r="AI20" s="7">
        <v>5.2126462633333333</v>
      </c>
      <c r="AJ20" s="7">
        <v>35.02351806441667</v>
      </c>
      <c r="AK20" s="7">
        <v>31.629179603416667</v>
      </c>
      <c r="AL20" s="7">
        <v>50.271657913333328</v>
      </c>
      <c r="AM20" s="7">
        <v>57.264404312499991</v>
      </c>
      <c r="AN20" s="34">
        <f t="shared" ref="AN20:AN31" si="15">(AB20)/(AD20+AE20)</f>
        <v>0.29085540644075469</v>
      </c>
      <c r="AO20" s="34">
        <f t="shared" ref="AO20:AO31" si="16">AJ20/(AL20+AM20)</f>
        <v>0.32569091093241642</v>
      </c>
      <c r="AP20" s="23">
        <v>202.92061717592998</v>
      </c>
      <c r="AQ20" s="23">
        <v>170.21324355307101</v>
      </c>
      <c r="AR20" s="23">
        <v>0.27186693006406748</v>
      </c>
      <c r="AS20" s="23">
        <v>0.33962339898906801</v>
      </c>
      <c r="AT20" s="23">
        <v>0.70492057789524154</v>
      </c>
      <c r="AU20" s="23">
        <v>0.75161971475432499</v>
      </c>
      <c r="AV20" s="23">
        <v>0.64841737126431054</v>
      </c>
      <c r="AW20" s="23">
        <v>0.40041338586863295</v>
      </c>
      <c r="AX20" s="23">
        <v>117.5</v>
      </c>
      <c r="AY20" s="23">
        <v>93.5</v>
      </c>
      <c r="AZ20" s="30">
        <f t="shared" si="2"/>
        <v>-16.160811052519083</v>
      </c>
      <c r="BA20" s="30">
        <f t="shared" si="3"/>
        <v>-15.394766345773428</v>
      </c>
      <c r="BB20" s="30">
        <f t="shared" si="4"/>
        <v>-6.1202468876193556</v>
      </c>
      <c r="BC20" s="30">
        <f t="shared" si="5"/>
        <v>-5.6684816948343713</v>
      </c>
      <c r="BD20" s="30">
        <f t="shared" si="6"/>
        <v>14.431705143244521</v>
      </c>
      <c r="BE20" s="30">
        <f t="shared" si="7"/>
        <v>12.869773096859568</v>
      </c>
      <c r="BF20" s="30">
        <f t="shared" si="8"/>
        <v>0.99837203808788444</v>
      </c>
      <c r="BG20" s="30">
        <f t="shared" si="9"/>
        <v>3.2638085524852944</v>
      </c>
      <c r="BH20" s="32">
        <f t="shared" ref="BH20:BH31" si="17">(AQ20-AP20)/AP20*100</f>
        <v>-16.118309749916651</v>
      </c>
      <c r="BI20" s="32">
        <f t="shared" ref="BI20:BI31" si="18">(AS20-AR20)/AR20*100</f>
        <v>24.922659372007185</v>
      </c>
      <c r="BJ20" s="32">
        <f t="shared" ref="BJ20:BJ31" si="19">(AU20-AT20)/AT20*100</f>
        <v>6.6247373567272172</v>
      </c>
      <c r="BK20" s="32">
        <f t="shared" ref="BK20:BK31" si="20">(AW20-AV20)/AV20*100</f>
        <v>-38.24758502569253</v>
      </c>
      <c r="BL20" s="32">
        <f t="shared" ref="BL20:BL31" si="21">(AY20-AX20)/AX20*100</f>
        <v>-20.425531914893615</v>
      </c>
    </row>
    <row r="21" spans="1:64" x14ac:dyDescent="0.2">
      <c r="A21" s="4" t="s">
        <v>72</v>
      </c>
      <c r="B21" s="11">
        <v>1</v>
      </c>
      <c r="C21" s="11">
        <v>27</v>
      </c>
      <c r="D21" s="11">
        <v>1.84</v>
      </c>
      <c r="E21" s="11">
        <v>94</v>
      </c>
      <c r="F21" s="11">
        <v>8</v>
      </c>
      <c r="G21" s="11">
        <v>2</v>
      </c>
      <c r="H21" s="11">
        <v>7.5</v>
      </c>
      <c r="I21" s="11">
        <v>2</v>
      </c>
      <c r="J21" s="11"/>
      <c r="K21" s="11"/>
      <c r="L21" s="11"/>
      <c r="M21" s="11"/>
      <c r="N21" s="14">
        <v>7.3890000000000002</v>
      </c>
      <c r="O21" s="14">
        <v>7.2910000000000004</v>
      </c>
      <c r="P21" s="14">
        <v>6.9619999999999997</v>
      </c>
      <c r="Q21" s="14">
        <v>7.1040000000000001</v>
      </c>
      <c r="R21" s="14">
        <v>6.9749999999999996</v>
      </c>
      <c r="S21" s="14">
        <v>7.0019999999999998</v>
      </c>
      <c r="T21" s="14">
        <v>6.923</v>
      </c>
      <c r="U21" s="14">
        <v>6.7949999999999999</v>
      </c>
      <c r="V21" s="14">
        <v>6.8280000000000003</v>
      </c>
      <c r="W21" s="14">
        <v>6.6230000000000002</v>
      </c>
      <c r="X21" s="6">
        <v>4.7388564806666666</v>
      </c>
      <c r="Y21" s="7">
        <v>13.461437425</v>
      </c>
      <c r="Z21" s="7">
        <v>5.0904399184999995</v>
      </c>
      <c r="AA21" s="7">
        <v>5.0664141728148486</v>
      </c>
      <c r="AB21" s="7">
        <v>45.435306553393694</v>
      </c>
      <c r="AC21" s="7">
        <v>18.090907935257484</v>
      </c>
      <c r="AD21" s="7">
        <v>57.035578710851389</v>
      </c>
      <c r="AE21" s="7">
        <v>47.435519375749067</v>
      </c>
      <c r="AF21" s="7">
        <v>4.6319889046466125</v>
      </c>
      <c r="AG21" s="7">
        <v>7.4813332081666672</v>
      </c>
      <c r="AH21" s="7">
        <v>4.8522514176666665</v>
      </c>
      <c r="AI21" s="7">
        <v>4.0036203665753671</v>
      </c>
      <c r="AJ21" s="7">
        <v>39.216928697220141</v>
      </c>
      <c r="AK21" s="7">
        <v>25.0042192549611</v>
      </c>
      <c r="AL21" s="7">
        <v>61.323649641380257</v>
      </c>
      <c r="AM21" s="7">
        <v>60.049894589289948</v>
      </c>
      <c r="AN21" s="34">
        <f t="shared" si="15"/>
        <v>0.43490790645016936</v>
      </c>
      <c r="AO21" s="34">
        <f t="shared" si="16"/>
        <v>0.32310936411882674</v>
      </c>
      <c r="AP21" s="23">
        <v>186.72706689428952</v>
      </c>
      <c r="AQ21" s="23">
        <v>168.9460348638965</v>
      </c>
      <c r="AR21" s="23">
        <v>0.14387134101502183</v>
      </c>
      <c r="AS21" s="23">
        <v>0.25923089167284796</v>
      </c>
      <c r="AT21" s="23">
        <v>0.50272827754848004</v>
      </c>
      <c r="AU21" s="23">
        <v>0.53383378787047753</v>
      </c>
      <c r="AV21" s="23">
        <v>0.55042171958848241</v>
      </c>
      <c r="AW21" s="23">
        <v>0.395151227388578</v>
      </c>
      <c r="AX21" s="23">
        <v>114</v>
      </c>
      <c r="AY21" s="23">
        <v>87.5</v>
      </c>
      <c r="AZ21" s="30">
        <f t="shared" si="2"/>
        <v>-2.255134259837722</v>
      </c>
      <c r="BA21" s="30">
        <f t="shared" si="3"/>
        <v>-44.4239647522882</v>
      </c>
      <c r="BB21" s="30">
        <f t="shared" si="4"/>
        <v>-4.6791339186166079</v>
      </c>
      <c r="BC21" s="30">
        <f t="shared" si="5"/>
        <v>-20.977238930488067</v>
      </c>
      <c r="BD21" s="30">
        <f t="shared" si="6"/>
        <v>-13.686224057641105</v>
      </c>
      <c r="BE21" s="30">
        <f t="shared" si="7"/>
        <v>38.214286117891419</v>
      </c>
      <c r="BF21" s="30">
        <f t="shared" si="8"/>
        <v>7.5182386633924594</v>
      </c>
      <c r="BG21" s="30">
        <f t="shared" si="9"/>
        <v>26.592678607815252</v>
      </c>
      <c r="BH21" s="32">
        <f t="shared" si="17"/>
        <v>-9.5224716620538317</v>
      </c>
      <c r="BI21" s="32">
        <f t="shared" si="18"/>
        <v>80.18243928495896</v>
      </c>
      <c r="BJ21" s="32">
        <f t="shared" si="19"/>
        <v>6.1873405000572825</v>
      </c>
      <c r="BK21" s="32">
        <f t="shared" si="20"/>
        <v>-28.209368684795166</v>
      </c>
      <c r="BL21" s="32">
        <f t="shared" si="21"/>
        <v>-23.245614035087719</v>
      </c>
    </row>
    <row r="22" spans="1:64" x14ac:dyDescent="0.2">
      <c r="A22" s="4" t="s">
        <v>91</v>
      </c>
      <c r="B22" s="11">
        <v>4</v>
      </c>
      <c r="C22" s="11">
        <v>19</v>
      </c>
      <c r="D22" s="11">
        <v>1.71</v>
      </c>
      <c r="E22" s="11">
        <v>70</v>
      </c>
      <c r="F22" s="11">
        <v>2</v>
      </c>
      <c r="G22" s="11">
        <v>2</v>
      </c>
      <c r="H22" s="11">
        <v>6</v>
      </c>
      <c r="I22" s="11">
        <v>1</v>
      </c>
      <c r="J22" s="11">
        <v>31</v>
      </c>
      <c r="K22" s="11">
        <v>0</v>
      </c>
      <c r="L22" s="11"/>
      <c r="M22" s="11">
        <v>3</v>
      </c>
      <c r="N22" s="14">
        <v>7.319</v>
      </c>
      <c r="O22" s="14">
        <v>7.2469999999999999</v>
      </c>
      <c r="P22" s="14">
        <v>7.1619999999999999</v>
      </c>
      <c r="Q22" s="14">
        <v>7.1509999999999998</v>
      </c>
      <c r="R22" s="14">
        <v>7.0460000000000003</v>
      </c>
      <c r="S22" s="14">
        <v>7.0629999999999997</v>
      </c>
      <c r="T22" s="14">
        <v>6.9809999999999999</v>
      </c>
      <c r="U22" s="14">
        <v>6.9710000000000001</v>
      </c>
      <c r="V22" s="14">
        <v>6.915</v>
      </c>
      <c r="W22" s="14">
        <v>6.8970000000000002</v>
      </c>
      <c r="X22" s="6">
        <v>4.3174340608333335</v>
      </c>
      <c r="Y22" s="7">
        <v>7.7518131403333328</v>
      </c>
      <c r="Z22" s="7">
        <v>5.251168019333333</v>
      </c>
      <c r="AA22" s="7">
        <v>5.4804722925</v>
      </c>
      <c r="AB22" s="7">
        <v>23.253465922833335</v>
      </c>
      <c r="AC22" s="7">
        <v>54.825940637500011</v>
      </c>
      <c r="AD22" s="7">
        <v>44.27722828666667</v>
      </c>
      <c r="AE22" s="7">
        <v>80.124337313333328</v>
      </c>
      <c r="AF22" s="7">
        <v>4.6036275666666668</v>
      </c>
      <c r="AG22" s="7">
        <v>7.5264367491666668</v>
      </c>
      <c r="AH22" s="7">
        <v>4.9090675966666666</v>
      </c>
      <c r="AI22" s="7">
        <v>4.6913629513333337</v>
      </c>
      <c r="AJ22" s="7">
        <v>17.011428957</v>
      </c>
      <c r="AK22" s="7">
        <v>49.066395088333337</v>
      </c>
      <c r="AL22" s="7">
        <v>38.359532209583335</v>
      </c>
      <c r="AM22" s="7">
        <v>53.947960634999987</v>
      </c>
      <c r="AN22" s="34">
        <f t="shared" si="15"/>
        <v>0.18692261476517411</v>
      </c>
      <c r="AO22" s="34">
        <f t="shared" si="16"/>
        <v>0.18429087859250901</v>
      </c>
      <c r="AP22" s="23">
        <v>131.05941120455799</v>
      </c>
      <c r="AQ22" s="23">
        <v>126.9422438957565</v>
      </c>
      <c r="AR22" s="23">
        <v>0.64052806566643095</v>
      </c>
      <c r="AS22" s="23">
        <v>0.593124902619246</v>
      </c>
      <c r="AT22" s="23">
        <v>0.83683779005573999</v>
      </c>
      <c r="AU22" s="23">
        <v>0.798325801640967</v>
      </c>
      <c r="AV22" s="23">
        <v>0.18007800170794899</v>
      </c>
      <c r="AW22" s="23">
        <v>0.32133970777594401</v>
      </c>
      <c r="AX22" s="23">
        <v>54</v>
      </c>
      <c r="AY22" s="23">
        <v>55</v>
      </c>
      <c r="AZ22" s="30">
        <f t="shared" si="2"/>
        <v>6.6287869554189189</v>
      </c>
      <c r="BA22" s="30">
        <f t="shared" si="3"/>
        <v>-2.9074022694640784</v>
      </c>
      <c r="BB22" s="30">
        <f t="shared" si="4"/>
        <v>-6.5147491264257447</v>
      </c>
      <c r="BC22" s="30">
        <f t="shared" si="5"/>
        <v>-14.398564558871296</v>
      </c>
      <c r="BD22" s="30">
        <f t="shared" si="6"/>
        <v>-26.843469212493076</v>
      </c>
      <c r="BE22" s="30">
        <f t="shared" si="7"/>
        <v>-10.505146801306758</v>
      </c>
      <c r="BF22" s="30">
        <f t="shared" si="8"/>
        <v>-13.365100540553366</v>
      </c>
      <c r="BG22" s="30">
        <f t="shared" si="9"/>
        <v>-32.669695071509047</v>
      </c>
      <c r="BH22" s="32">
        <f t="shared" si="17"/>
        <v>-3.1414510953169135</v>
      </c>
      <c r="BI22" s="32">
        <f t="shared" si="18"/>
        <v>-7.4006379404881821</v>
      </c>
      <c r="BJ22" s="32">
        <f t="shared" si="19"/>
        <v>-4.6020852395071437</v>
      </c>
      <c r="BK22" s="32">
        <f t="shared" si="20"/>
        <v>78.444732131742356</v>
      </c>
      <c r="BL22" s="32">
        <f t="shared" si="21"/>
        <v>1.8518518518518516</v>
      </c>
    </row>
    <row r="23" spans="1:64" x14ac:dyDescent="0.2">
      <c r="A23" s="4" t="s">
        <v>92</v>
      </c>
      <c r="B23" s="11">
        <v>4</v>
      </c>
      <c r="C23" s="11">
        <v>19</v>
      </c>
      <c r="D23" s="11">
        <v>1.71</v>
      </c>
      <c r="E23" s="11">
        <v>70</v>
      </c>
      <c r="F23" s="11">
        <v>2</v>
      </c>
      <c r="G23" s="11">
        <v>2</v>
      </c>
      <c r="H23" s="11">
        <v>6</v>
      </c>
      <c r="I23" s="11">
        <v>2</v>
      </c>
      <c r="J23" s="11"/>
      <c r="K23" s="11"/>
      <c r="L23" s="11"/>
      <c r="M23" s="11"/>
      <c r="N23" s="14">
        <v>7.319</v>
      </c>
      <c r="O23" s="14">
        <v>7.2469999999999999</v>
      </c>
      <c r="P23" s="14">
        <v>7.1619999999999999</v>
      </c>
      <c r="Q23" s="14">
        <v>7.1509999999999998</v>
      </c>
      <c r="R23" s="14">
        <v>7.0460000000000003</v>
      </c>
      <c r="S23" s="14">
        <v>7.0629999999999997</v>
      </c>
      <c r="T23" s="14">
        <v>6.9809999999999999</v>
      </c>
      <c r="U23" s="14">
        <v>6.9710000000000001</v>
      </c>
      <c r="V23" s="14">
        <v>6.915</v>
      </c>
      <c r="W23" s="14">
        <v>6.8970000000000002</v>
      </c>
      <c r="X23" s="6">
        <v>5.0830614983333335</v>
      </c>
      <c r="Y23" s="7">
        <v>7.1428227753333342</v>
      </c>
      <c r="Z23" s="7">
        <v>5.508184566333334</v>
      </c>
      <c r="AA23" s="7">
        <v>5.1184204528333339</v>
      </c>
      <c r="AB23" s="7">
        <v>8.5976293736478144</v>
      </c>
      <c r="AC23" s="7">
        <v>75.986454558769935</v>
      </c>
      <c r="AD23" s="7">
        <v>44.804639446245616</v>
      </c>
      <c r="AE23" s="7">
        <v>81.29479763480434</v>
      </c>
      <c r="AF23" s="7">
        <v>4.2132838570000004</v>
      </c>
      <c r="AG23" s="7">
        <v>7.3729066146666682</v>
      </c>
      <c r="AH23" s="7">
        <v>5.462518030666665</v>
      </c>
      <c r="AI23" s="7">
        <v>4.5122678308333333</v>
      </c>
      <c r="AJ23" s="7">
        <v>15.586695936623268</v>
      </c>
      <c r="AK23" s="7">
        <v>54.875062931295332</v>
      </c>
      <c r="AL23" s="7">
        <v>45.743373120736862</v>
      </c>
      <c r="AM23" s="7">
        <v>32.370686705094911</v>
      </c>
      <c r="AN23" s="34">
        <f t="shared" si="15"/>
        <v>6.8181346187308672E-2</v>
      </c>
      <c r="AO23" s="34">
        <f t="shared" si="16"/>
        <v>0.19953765008983512</v>
      </c>
      <c r="AP23" s="23">
        <v>130.48586326331599</v>
      </c>
      <c r="AQ23" s="23">
        <v>145.0631328934065</v>
      </c>
      <c r="AR23" s="23">
        <v>0.70686913771544202</v>
      </c>
      <c r="AS23" s="23">
        <v>0.70621804101702301</v>
      </c>
      <c r="AT23" s="23">
        <v>0.918759994892277</v>
      </c>
      <c r="AU23" s="23">
        <v>1.030077669553805</v>
      </c>
      <c r="AV23" s="23">
        <v>0.22437655334411599</v>
      </c>
      <c r="AW23" s="23">
        <v>0.33371773518336001</v>
      </c>
      <c r="AX23" s="23">
        <v>54</v>
      </c>
      <c r="AY23" s="23">
        <v>56.5</v>
      </c>
      <c r="AZ23" s="30">
        <f t="shared" si="2"/>
        <v>-17.111294868624377</v>
      </c>
      <c r="BA23" s="30">
        <f t="shared" si="3"/>
        <v>3.2211892492684262</v>
      </c>
      <c r="BB23" s="30">
        <f t="shared" si="4"/>
        <v>-0.82906691155173329</v>
      </c>
      <c r="BC23" s="30">
        <f t="shared" si="5"/>
        <v>-11.842571894703591</v>
      </c>
      <c r="BD23" s="30">
        <f t="shared" si="6"/>
        <v>81.290623952659672</v>
      </c>
      <c r="BE23" s="30">
        <f t="shared" si="7"/>
        <v>-27.783098645754677</v>
      </c>
      <c r="BF23" s="30">
        <f t="shared" si="8"/>
        <v>2.0951706923509383</v>
      </c>
      <c r="BG23" s="30">
        <f t="shared" si="9"/>
        <v>-60.18110918916144</v>
      </c>
      <c r="BH23" s="32">
        <f t="shared" si="17"/>
        <v>11.171531739552568</v>
      </c>
      <c r="BI23" s="32">
        <f t="shared" si="18"/>
        <v>-9.2109934311648101E-2</v>
      </c>
      <c r="BJ23" s="32">
        <f t="shared" si="19"/>
        <v>12.11607767865206</v>
      </c>
      <c r="BK23" s="32">
        <f t="shared" si="20"/>
        <v>48.73110858047297</v>
      </c>
      <c r="BL23" s="32">
        <f t="shared" si="21"/>
        <v>4.6296296296296298</v>
      </c>
    </row>
    <row r="24" spans="1:64" x14ac:dyDescent="0.2">
      <c r="A24" s="4" t="s">
        <v>95</v>
      </c>
      <c r="B24" s="11">
        <v>4</v>
      </c>
      <c r="C24" s="11">
        <v>28</v>
      </c>
      <c r="D24" s="11">
        <v>1.77</v>
      </c>
      <c r="E24" s="11">
        <v>74</v>
      </c>
      <c r="F24" s="11">
        <v>7</v>
      </c>
      <c r="G24" s="11">
        <v>2</v>
      </c>
      <c r="H24" s="11">
        <v>6</v>
      </c>
      <c r="I24" s="11">
        <v>2</v>
      </c>
      <c r="J24" s="11"/>
      <c r="K24" s="11"/>
      <c r="L24" s="11"/>
      <c r="M24" s="11"/>
      <c r="N24" s="14">
        <v>7.0449999999999999</v>
      </c>
      <c r="O24" s="14">
        <v>6.9880000000000004</v>
      </c>
      <c r="P24" s="14">
        <v>6.9290000000000003</v>
      </c>
      <c r="Q24" s="14">
        <v>6.9180000000000001</v>
      </c>
      <c r="R24" s="14">
        <v>6.8479999999999999</v>
      </c>
      <c r="S24" s="14">
        <v>6.734</v>
      </c>
      <c r="T24" s="14">
        <v>6.6280000000000001</v>
      </c>
      <c r="U24" s="14">
        <v>6.6970000000000001</v>
      </c>
      <c r="V24" s="14">
        <v>6.6150000000000002</v>
      </c>
      <c r="W24" s="14">
        <v>6.5750000000000002</v>
      </c>
      <c r="X24" s="6">
        <v>4.089931919333333</v>
      </c>
      <c r="Y24" s="7">
        <v>6.2142581743333327</v>
      </c>
      <c r="Z24" s="7">
        <v>4.4893910114999995</v>
      </c>
      <c r="AA24" s="7">
        <v>3.9552649781666669</v>
      </c>
      <c r="AB24" s="7">
        <v>39.860343984583331</v>
      </c>
      <c r="AC24" s="7">
        <v>37.842272177166663</v>
      </c>
      <c r="AD24" s="7">
        <v>20.346315916916666</v>
      </c>
      <c r="AE24" s="7">
        <v>63.207540485833334</v>
      </c>
      <c r="AF24" s="7">
        <v>3.2210282422666667</v>
      </c>
      <c r="AG24" s="7">
        <v>7.0337628928333329</v>
      </c>
      <c r="AH24" s="7">
        <v>4.8274836291666663</v>
      </c>
      <c r="AI24" s="7">
        <v>3.4636480692166667</v>
      </c>
      <c r="AJ24" s="7">
        <v>38.0637098025</v>
      </c>
      <c r="AK24" s="7">
        <v>42.861284375833336</v>
      </c>
      <c r="AL24" s="7">
        <v>25.533140766000002</v>
      </c>
      <c r="AM24" s="7">
        <v>69.284948561666667</v>
      </c>
      <c r="AN24" s="34">
        <f t="shared" si="15"/>
        <v>0.47706169051547703</v>
      </c>
      <c r="AO24" s="34">
        <f t="shared" si="16"/>
        <v>0.40143932526378712</v>
      </c>
      <c r="AP24" s="23">
        <v>151.73353926723399</v>
      </c>
      <c r="AQ24" s="23">
        <v>134.84015056265952</v>
      </c>
      <c r="AR24" s="23">
        <v>0.71363526174161296</v>
      </c>
      <c r="AS24" s="23">
        <v>0.52320703820045145</v>
      </c>
      <c r="AT24" s="23">
        <v>1.017474328207485</v>
      </c>
      <c r="AU24" s="23">
        <v>0.75769701897229891</v>
      </c>
      <c r="AV24" s="23">
        <v>0.29081293982092299</v>
      </c>
      <c r="AW24" s="23">
        <v>0.29947530477033846</v>
      </c>
      <c r="AX24" s="23">
        <v>56</v>
      </c>
      <c r="AY24" s="23">
        <v>56.5</v>
      </c>
      <c r="AZ24" s="30">
        <f t="shared" si="2"/>
        <v>-21.244942316993367</v>
      </c>
      <c r="BA24" s="30">
        <f t="shared" si="3"/>
        <v>13.187490694943921</v>
      </c>
      <c r="BB24" s="30">
        <f t="shared" si="4"/>
        <v>7.5309238335580604</v>
      </c>
      <c r="BC24" s="30">
        <f t="shared" si="5"/>
        <v>-12.429430434212604</v>
      </c>
      <c r="BD24" s="30">
        <f t="shared" si="6"/>
        <v>-4.5073223221009071</v>
      </c>
      <c r="BE24" s="30">
        <f t="shared" si="7"/>
        <v>13.262977907798708</v>
      </c>
      <c r="BF24" s="30">
        <f t="shared" si="8"/>
        <v>25.492697893139578</v>
      </c>
      <c r="BG24" s="30">
        <f t="shared" si="9"/>
        <v>9.615004838220937</v>
      </c>
      <c r="BH24" s="32">
        <f t="shared" si="17"/>
        <v>-11.133589044424609</v>
      </c>
      <c r="BI24" s="32">
        <f t="shared" si="18"/>
        <v>-26.684250870174932</v>
      </c>
      <c r="BJ24" s="32">
        <f t="shared" si="19"/>
        <v>-25.531583651141698</v>
      </c>
      <c r="BK24" s="32">
        <f t="shared" si="20"/>
        <v>2.9786724602934056</v>
      </c>
      <c r="BL24" s="32">
        <f t="shared" si="21"/>
        <v>0.89285714285714279</v>
      </c>
    </row>
    <row r="25" spans="1:64" x14ac:dyDescent="0.2">
      <c r="A25" s="4" t="s">
        <v>96</v>
      </c>
      <c r="B25" s="11">
        <v>4</v>
      </c>
      <c r="C25" s="11">
        <v>28</v>
      </c>
      <c r="D25" s="11">
        <v>1.77</v>
      </c>
      <c r="E25" s="11">
        <v>74</v>
      </c>
      <c r="F25" s="11">
        <v>7</v>
      </c>
      <c r="G25" s="11">
        <v>2</v>
      </c>
      <c r="H25" s="11">
        <v>6</v>
      </c>
      <c r="I25" s="11">
        <v>1</v>
      </c>
      <c r="J25" s="11">
        <v>14</v>
      </c>
      <c r="K25" s="11">
        <v>0</v>
      </c>
      <c r="L25" s="11"/>
      <c r="M25" s="11">
        <v>0</v>
      </c>
      <c r="N25" s="14">
        <v>7.0449999999999999</v>
      </c>
      <c r="O25" s="14">
        <v>6.9880000000000004</v>
      </c>
      <c r="P25" s="14">
        <v>6.9290000000000003</v>
      </c>
      <c r="Q25" s="14">
        <v>6.9180000000000001</v>
      </c>
      <c r="R25" s="14">
        <v>6.8479999999999999</v>
      </c>
      <c r="S25" s="14">
        <v>6.734</v>
      </c>
      <c r="T25" s="14">
        <v>6.6280000000000001</v>
      </c>
      <c r="U25" s="14">
        <v>6.6970000000000001</v>
      </c>
      <c r="V25" s="14">
        <v>6.6150000000000002</v>
      </c>
      <c r="W25" s="14">
        <v>6.5750000000000002</v>
      </c>
      <c r="X25" s="6">
        <v>4.0491609488333333</v>
      </c>
      <c r="Y25" s="7">
        <v>6.2890187811666678</v>
      </c>
      <c r="Z25" s="7">
        <v>5.3080280991666662</v>
      </c>
      <c r="AA25" s="7">
        <v>4.8543300153333329</v>
      </c>
      <c r="AB25" s="7">
        <v>26.652143229519432</v>
      </c>
      <c r="AC25" s="7">
        <v>60.406902809349063</v>
      </c>
      <c r="AD25" s="7">
        <v>51.637527861137961</v>
      </c>
      <c r="AE25" s="7">
        <v>106.17281420151549</v>
      </c>
      <c r="AF25" s="7">
        <v>3.5301517360666672</v>
      </c>
      <c r="AG25" s="7">
        <v>6.1452602025000003</v>
      </c>
      <c r="AH25" s="7">
        <v>6.0009877439999997</v>
      </c>
      <c r="AI25" s="7">
        <v>3.9856805619999998</v>
      </c>
      <c r="AJ25" s="7">
        <v>43.863665656441</v>
      </c>
      <c r="AK25" s="7">
        <v>56.339617570029972</v>
      </c>
      <c r="AL25" s="7">
        <v>53.195443762491479</v>
      </c>
      <c r="AM25" s="7">
        <v>76.897495491162303</v>
      </c>
      <c r="AN25" s="34">
        <f t="shared" si="15"/>
        <v>0.16888717736216594</v>
      </c>
      <c r="AO25" s="34">
        <f t="shared" si="16"/>
        <v>0.33717176280348393</v>
      </c>
      <c r="AP25" s="23">
        <v>158.64641125621449</v>
      </c>
      <c r="AQ25" s="23">
        <v>144.73424675280597</v>
      </c>
      <c r="AR25" s="23">
        <v>0.59813621848587206</v>
      </c>
      <c r="AS25" s="23">
        <v>0.34907706642849601</v>
      </c>
      <c r="AT25" s="23">
        <v>1.0145304823496435</v>
      </c>
      <c r="AU25" s="23">
        <v>0.6646817330213125</v>
      </c>
      <c r="AV25" s="23">
        <v>0.32156974745482503</v>
      </c>
      <c r="AW25" s="23">
        <v>0.34556799031658503</v>
      </c>
      <c r="AX25" s="23">
        <v>64</v>
      </c>
      <c r="AY25" s="23">
        <v>84.5</v>
      </c>
      <c r="AZ25" s="30">
        <f t="shared" si="2"/>
        <v>-12.817697773070885</v>
      </c>
      <c r="BA25" s="30">
        <f t="shared" si="3"/>
        <v>-2.2858665821951809</v>
      </c>
      <c r="BB25" s="30">
        <f t="shared" si="4"/>
        <v>13.054935503113194</v>
      </c>
      <c r="BC25" s="30">
        <f t="shared" si="5"/>
        <v>-17.894322194608463</v>
      </c>
      <c r="BD25" s="30">
        <f t="shared" si="6"/>
        <v>64.578380352760519</v>
      </c>
      <c r="BE25" s="30">
        <f t="shared" si="7"/>
        <v>-6.7331464620126233</v>
      </c>
      <c r="BF25" s="30">
        <f t="shared" si="8"/>
        <v>3.0170226304075141</v>
      </c>
      <c r="BG25" s="30">
        <f t="shared" si="9"/>
        <v>-27.573271868624271</v>
      </c>
      <c r="BH25" s="32">
        <f t="shared" si="17"/>
        <v>-8.7692903944359184</v>
      </c>
      <c r="BI25" s="32">
        <f t="shared" si="18"/>
        <v>-41.639202636457433</v>
      </c>
      <c r="BJ25" s="32">
        <f t="shared" si="19"/>
        <v>-34.483808561186294</v>
      </c>
      <c r="BK25" s="32">
        <f t="shared" si="20"/>
        <v>7.462842214388135</v>
      </c>
      <c r="BL25" s="32">
        <f t="shared" si="21"/>
        <v>32.03125</v>
      </c>
    </row>
    <row r="26" spans="1:64" x14ac:dyDescent="0.2">
      <c r="A26" s="4" t="s">
        <v>101</v>
      </c>
      <c r="B26" s="11">
        <v>2</v>
      </c>
      <c r="C26" s="11">
        <v>23</v>
      </c>
      <c r="D26" s="11">
        <v>1.8</v>
      </c>
      <c r="E26" s="11">
        <v>79</v>
      </c>
      <c r="F26" s="11">
        <v>4</v>
      </c>
      <c r="G26" s="11">
        <v>2</v>
      </c>
      <c r="H26" s="11">
        <v>6</v>
      </c>
      <c r="I26" s="11">
        <v>1</v>
      </c>
      <c r="J26" s="11">
        <v>7</v>
      </c>
      <c r="K26" s="11">
        <v>0</v>
      </c>
      <c r="L26" s="11"/>
      <c r="M26" s="11">
        <v>1</v>
      </c>
      <c r="N26" s="14">
        <v>6.8689999999999998</v>
      </c>
      <c r="O26" s="14">
        <v>7.1829999999999998</v>
      </c>
      <c r="P26" s="14">
        <v>6.9059999999999997</v>
      </c>
      <c r="Q26" s="14">
        <v>6.9029999999999996</v>
      </c>
      <c r="R26" s="14">
        <v>6.8079999999999998</v>
      </c>
      <c r="S26" s="14">
        <v>6.835</v>
      </c>
      <c r="T26" s="14">
        <v>6.85</v>
      </c>
      <c r="U26" s="14">
        <v>6.8689999999999998</v>
      </c>
      <c r="V26" s="14">
        <v>6.8970000000000002</v>
      </c>
      <c r="W26" s="14">
        <v>6.8559999999999999</v>
      </c>
      <c r="X26" s="7">
        <v>3.8136371653522327</v>
      </c>
      <c r="Y26" s="7">
        <v>7.6591885290546884</v>
      </c>
      <c r="Z26" s="7">
        <v>4.3700024017945784</v>
      </c>
      <c r="AA26" s="7">
        <v>4.299068478342237</v>
      </c>
      <c r="AB26" s="7">
        <v>35.452673151249996</v>
      </c>
      <c r="AC26" s="7">
        <v>52.842578754999998</v>
      </c>
      <c r="AD26" s="7">
        <v>41.364671612500004</v>
      </c>
      <c r="AE26" s="7">
        <v>58.166359134999993</v>
      </c>
      <c r="AF26" s="7">
        <v>4.2224276118773094</v>
      </c>
      <c r="AG26" s="7">
        <v>7.1944943196326019</v>
      </c>
      <c r="AH26" s="7">
        <v>4.9344961633086388</v>
      </c>
      <c r="AI26" s="7">
        <v>3.5363021222934314</v>
      </c>
      <c r="AJ26" s="7">
        <v>36.778594241833325</v>
      </c>
      <c r="AK26" s="7">
        <v>80.33581578416667</v>
      </c>
      <c r="AL26" s="7">
        <v>38.814830763333333</v>
      </c>
      <c r="AM26" s="7">
        <v>66.370752891666655</v>
      </c>
      <c r="AN26" s="34">
        <f t="shared" si="15"/>
        <v>0.3561971867968472</v>
      </c>
      <c r="AO26" s="34">
        <f t="shared" si="16"/>
        <v>0.34965432489745052</v>
      </c>
      <c r="AP26" s="23">
        <v>191.716485924446</v>
      </c>
      <c r="AQ26" s="23">
        <v>193.08515722437551</v>
      </c>
      <c r="AR26" s="23">
        <v>0.70847713181793703</v>
      </c>
      <c r="AS26" s="23">
        <v>0.88819785319117606</v>
      </c>
      <c r="AT26" s="23">
        <v>1.2028788085732849</v>
      </c>
      <c r="AU26" s="23">
        <v>1.151908900362745</v>
      </c>
      <c r="AV26" s="23">
        <v>0.52358668781269602</v>
      </c>
      <c r="AW26" s="23">
        <v>0.40027048855029201</v>
      </c>
      <c r="AX26" s="23">
        <v>63</v>
      </c>
      <c r="AY26" s="23">
        <v>54.5</v>
      </c>
      <c r="AZ26" s="30">
        <f t="shared" si="2"/>
        <v>10.719175128641801</v>
      </c>
      <c r="BA26" s="30">
        <f t="shared" si="3"/>
        <v>-6.0671467696518491</v>
      </c>
      <c r="BB26" s="30">
        <f t="shared" si="4"/>
        <v>12.917470280616921</v>
      </c>
      <c r="BC26" s="30">
        <f t="shared" si="5"/>
        <v>-17.742596097072074</v>
      </c>
      <c r="BD26" s="30">
        <f t="shared" si="6"/>
        <v>3.7399749376488947</v>
      </c>
      <c r="BE26" s="30">
        <f t="shared" si="7"/>
        <v>52.028568016403334</v>
      </c>
      <c r="BF26" s="30">
        <f t="shared" si="8"/>
        <v>-6.1642961246092272</v>
      </c>
      <c r="BG26" s="30">
        <f t="shared" si="9"/>
        <v>14.105049514316075</v>
      </c>
      <c r="BH26" s="32">
        <f t="shared" si="17"/>
        <v>0.71390381131275549</v>
      </c>
      <c r="BI26" s="32">
        <f t="shared" si="18"/>
        <v>25.367187351845715</v>
      </c>
      <c r="BJ26" s="32">
        <f t="shared" si="19"/>
        <v>-4.2373269731964527</v>
      </c>
      <c r="BK26" s="32">
        <f t="shared" si="20"/>
        <v>-23.552202936549492</v>
      </c>
      <c r="BL26" s="32">
        <f t="shared" si="21"/>
        <v>-13.492063492063492</v>
      </c>
    </row>
    <row r="27" spans="1:64" x14ac:dyDescent="0.2">
      <c r="A27" s="4" t="s">
        <v>102</v>
      </c>
      <c r="B27" s="11">
        <v>2</v>
      </c>
      <c r="C27" s="11">
        <v>23</v>
      </c>
      <c r="D27" s="11">
        <v>1.8</v>
      </c>
      <c r="E27" s="11">
        <v>79</v>
      </c>
      <c r="F27" s="11">
        <v>4</v>
      </c>
      <c r="G27" s="11">
        <v>2</v>
      </c>
      <c r="H27" s="11">
        <v>6</v>
      </c>
      <c r="I27" s="11">
        <v>2</v>
      </c>
      <c r="J27" s="11"/>
      <c r="K27" s="11"/>
      <c r="L27" s="11"/>
      <c r="M27" s="11"/>
      <c r="N27" s="14">
        <v>6.8689999999999998</v>
      </c>
      <c r="O27" s="14">
        <v>7.1829999999999998</v>
      </c>
      <c r="P27" s="14">
        <v>6.9059999999999997</v>
      </c>
      <c r="Q27" s="14">
        <v>6.9029999999999996</v>
      </c>
      <c r="R27" s="14">
        <v>6.8079999999999998</v>
      </c>
      <c r="S27" s="14">
        <v>6.835</v>
      </c>
      <c r="T27" s="14">
        <v>6.85</v>
      </c>
      <c r="U27" s="14">
        <v>6.8689999999999998</v>
      </c>
      <c r="V27" s="14">
        <v>6.8970000000000002</v>
      </c>
      <c r="W27" s="14">
        <v>6.8559999999999999</v>
      </c>
      <c r="X27" s="7">
        <v>4.7618398156666668</v>
      </c>
      <c r="Y27" s="7">
        <v>7.6879902868333332</v>
      </c>
      <c r="Z27" s="7">
        <v>4.5875875488333335</v>
      </c>
      <c r="AA27" s="7">
        <v>5.095742521</v>
      </c>
      <c r="AB27" s="7">
        <v>48.868690091439561</v>
      </c>
      <c r="AC27" s="7">
        <v>63.40250858164616</v>
      </c>
      <c r="AD27" s="7">
        <v>37.690223463487584</v>
      </c>
      <c r="AE27" s="7">
        <v>93.634169208202565</v>
      </c>
      <c r="AF27" s="7">
        <v>4.6670192033333331</v>
      </c>
      <c r="AG27" s="7">
        <v>7.6545967606666654</v>
      </c>
      <c r="AH27" s="7">
        <v>4.6380590178333332</v>
      </c>
      <c r="AI27" s="7">
        <v>4.3880804344999991</v>
      </c>
      <c r="AJ27" s="7">
        <v>48.790980782321739</v>
      </c>
      <c r="AK27" s="7">
        <v>76.137556259239133</v>
      </c>
      <c r="AL27" s="7">
        <v>48.889565455054125</v>
      </c>
      <c r="AM27" s="7">
        <v>85.392907660000674</v>
      </c>
      <c r="AN27" s="34">
        <f t="shared" si="15"/>
        <v>0.37212195767477008</v>
      </c>
      <c r="AO27" s="34">
        <f t="shared" si="16"/>
        <v>0.36334586078495179</v>
      </c>
      <c r="AP27" s="23">
        <v>185.28181300878151</v>
      </c>
      <c r="AQ27" s="23">
        <v>183.1814802728365</v>
      </c>
      <c r="AR27" s="23">
        <v>0.42269994072199302</v>
      </c>
      <c r="AS27" s="23">
        <v>0.69897632401829501</v>
      </c>
      <c r="AT27" s="23">
        <v>1.0502260178823399</v>
      </c>
      <c r="AU27" s="23">
        <v>1.045857119059235</v>
      </c>
      <c r="AV27" s="23">
        <v>0.53306942765447696</v>
      </c>
      <c r="AW27" s="23">
        <v>0.45392418958845748</v>
      </c>
      <c r="AX27" s="23">
        <v>78</v>
      </c>
      <c r="AY27" s="23">
        <v>59.5</v>
      </c>
      <c r="AZ27" s="30">
        <f t="shared" si="2"/>
        <v>-1.9912600172179176</v>
      </c>
      <c r="BA27" s="30">
        <f t="shared" si="3"/>
        <v>-0.43435963003047079</v>
      </c>
      <c r="BB27" s="30">
        <f t="shared" si="4"/>
        <v>1.1001745135705372</v>
      </c>
      <c r="BC27" s="30">
        <f t="shared" si="5"/>
        <v>-13.887320318553453</v>
      </c>
      <c r="BD27" s="30">
        <f t="shared" si="6"/>
        <v>-0.15901655839847059</v>
      </c>
      <c r="BE27" s="30">
        <f t="shared" si="7"/>
        <v>20.086031235173447</v>
      </c>
      <c r="BF27" s="30">
        <f t="shared" si="8"/>
        <v>29.714183049129193</v>
      </c>
      <c r="BG27" s="30">
        <f t="shared" si="9"/>
        <v>-8.8015535545328873</v>
      </c>
      <c r="BH27" s="32">
        <f t="shared" si="17"/>
        <v>-1.1335881821522711</v>
      </c>
      <c r="BI27" s="32">
        <f t="shared" si="18"/>
        <v>65.359929510377469</v>
      </c>
      <c r="BJ27" s="32">
        <f t="shared" si="19"/>
        <v>-0.41599605691681163</v>
      </c>
      <c r="BK27" s="32">
        <f t="shared" si="20"/>
        <v>-14.847078815654676</v>
      </c>
      <c r="BL27" s="32">
        <f t="shared" si="21"/>
        <v>-23.717948717948715</v>
      </c>
    </row>
    <row r="28" spans="1:64" x14ac:dyDescent="0.2">
      <c r="A28" s="4" t="s">
        <v>103</v>
      </c>
      <c r="B28" s="11">
        <v>2</v>
      </c>
      <c r="C28" s="11">
        <v>31</v>
      </c>
      <c r="D28" s="11">
        <v>1.71</v>
      </c>
      <c r="E28" s="11">
        <v>58</v>
      </c>
      <c r="F28" s="11">
        <v>7</v>
      </c>
      <c r="G28" s="11">
        <v>2</v>
      </c>
      <c r="H28" s="11">
        <v>6</v>
      </c>
      <c r="I28" s="11">
        <v>1</v>
      </c>
      <c r="J28" s="11">
        <v>90</v>
      </c>
      <c r="K28" s="11">
        <v>0</v>
      </c>
      <c r="L28" s="11"/>
      <c r="M28" s="11">
        <v>1</v>
      </c>
      <c r="N28" s="14">
        <v>6.9130000000000003</v>
      </c>
      <c r="O28" s="14">
        <v>6.9080000000000004</v>
      </c>
      <c r="P28" s="14">
        <v>6.9539999999999997</v>
      </c>
      <c r="Q28" s="14">
        <v>6.3090000000000002</v>
      </c>
      <c r="R28" s="14">
        <v>6.6180000000000003</v>
      </c>
      <c r="S28" s="14">
        <v>6.3710000000000004</v>
      </c>
      <c r="T28" s="14">
        <v>6.5460000000000003</v>
      </c>
      <c r="U28" s="14">
        <v>6.4119999999999999</v>
      </c>
      <c r="V28" s="14">
        <v>6.48</v>
      </c>
      <c r="W28" s="14">
        <v>6.2279999999999998</v>
      </c>
      <c r="X28" s="7">
        <v>5.0206969079517032</v>
      </c>
      <c r="Y28" s="7">
        <v>5.5524192915081763</v>
      </c>
      <c r="Z28" s="7">
        <v>4.8865442796851131</v>
      </c>
      <c r="AA28" s="7">
        <v>3.3758523599722912</v>
      </c>
      <c r="AB28" s="7">
        <v>17.143852323970499</v>
      </c>
      <c r="AC28" s="7">
        <v>50.179086547704472</v>
      </c>
      <c r="AD28" s="7">
        <v>36.911924663268238</v>
      </c>
      <c r="AE28" s="7">
        <v>59.411837204333864</v>
      </c>
      <c r="AF28" s="7">
        <v>5.3383110480222182</v>
      </c>
      <c r="AG28" s="7">
        <v>5.3363432203754204</v>
      </c>
      <c r="AH28" s="7">
        <v>5.8046463730304234</v>
      </c>
      <c r="AI28" s="7">
        <v>3.0178829631148369</v>
      </c>
      <c r="AJ28" s="7">
        <v>18.506785131181381</v>
      </c>
      <c r="AK28" s="7">
        <v>73.198165547217428</v>
      </c>
      <c r="AL28" s="7">
        <v>37.096776567910737</v>
      </c>
      <c r="AM28" s="7">
        <v>45.317176074870623</v>
      </c>
      <c r="AN28" s="34">
        <f t="shared" si="15"/>
        <v>0.17798154880552611</v>
      </c>
      <c r="AO28" s="34">
        <f t="shared" si="16"/>
        <v>0.22455888278284622</v>
      </c>
      <c r="AP28" s="23">
        <v>93.294946480825899</v>
      </c>
      <c r="AQ28" s="23">
        <v>88.114454650998908</v>
      </c>
      <c r="AR28" s="23">
        <v>0.32995514326428099</v>
      </c>
      <c r="AS28" s="23">
        <v>0.38396223244083849</v>
      </c>
      <c r="AT28" s="23">
        <v>0.57706019033397649</v>
      </c>
      <c r="AU28" s="23">
        <v>0.58709857775341057</v>
      </c>
      <c r="AV28" s="23">
        <v>0.26192600432070301</v>
      </c>
      <c r="AW28" s="23">
        <v>0.25612587748455196</v>
      </c>
      <c r="AX28" s="23">
        <v>84</v>
      </c>
      <c r="AY28" s="23">
        <v>84</v>
      </c>
      <c r="AZ28" s="30">
        <f t="shared" si="2"/>
        <v>6.3260966733021187</v>
      </c>
      <c r="BA28" s="30">
        <f t="shared" si="3"/>
        <v>-3.8915661766253997</v>
      </c>
      <c r="BB28" s="30">
        <f t="shared" si="4"/>
        <v>18.788371511584305</v>
      </c>
      <c r="BC28" s="30">
        <f t="shared" si="5"/>
        <v>-10.603822640525442</v>
      </c>
      <c r="BD28" s="30">
        <f t="shared" si="6"/>
        <v>7.9499798613245867</v>
      </c>
      <c r="BE28" s="30">
        <f t="shared" si="7"/>
        <v>45.873850209746401</v>
      </c>
      <c r="BF28" s="30">
        <f t="shared" si="8"/>
        <v>0.5007918344243083</v>
      </c>
      <c r="BG28" s="30">
        <f t="shared" si="9"/>
        <v>-23.723658100300405</v>
      </c>
      <c r="BH28" s="32">
        <f t="shared" si="17"/>
        <v>-5.5528107633264918</v>
      </c>
      <c r="BI28" s="32">
        <f t="shared" si="18"/>
        <v>16.368009494339042</v>
      </c>
      <c r="BJ28" s="32">
        <f t="shared" si="19"/>
        <v>1.7395737199657306</v>
      </c>
      <c r="BK28" s="32">
        <f t="shared" si="20"/>
        <v>-2.2144142774954716</v>
      </c>
      <c r="BL28" s="32">
        <f t="shared" si="21"/>
        <v>0</v>
      </c>
    </row>
    <row r="29" spans="1:64" x14ac:dyDescent="0.2">
      <c r="A29" s="4" t="s">
        <v>104</v>
      </c>
      <c r="B29" s="11">
        <v>2</v>
      </c>
      <c r="C29" s="11">
        <v>31</v>
      </c>
      <c r="D29" s="11">
        <v>1.71</v>
      </c>
      <c r="E29" s="11">
        <v>58</v>
      </c>
      <c r="F29" s="11">
        <v>7</v>
      </c>
      <c r="G29" s="11">
        <v>2</v>
      </c>
      <c r="H29" s="11">
        <v>6</v>
      </c>
      <c r="I29" s="11">
        <v>2</v>
      </c>
      <c r="J29" s="11"/>
      <c r="K29" s="11"/>
      <c r="L29" s="11"/>
      <c r="M29" s="11"/>
      <c r="N29" s="14">
        <v>6.9130000000000003</v>
      </c>
      <c r="O29" s="14">
        <v>6.9080000000000004</v>
      </c>
      <c r="P29" s="14">
        <v>6.9539999999999997</v>
      </c>
      <c r="Q29" s="14">
        <v>6.3090000000000002</v>
      </c>
      <c r="R29" s="14">
        <v>6.6180000000000003</v>
      </c>
      <c r="S29" s="14">
        <v>6.3710000000000004</v>
      </c>
      <c r="T29" s="14">
        <v>6.5460000000000003</v>
      </c>
      <c r="U29" s="14">
        <v>6.4119999999999999</v>
      </c>
      <c r="V29" s="14">
        <v>6.48</v>
      </c>
      <c r="W29" s="14">
        <v>6.2279999999999998</v>
      </c>
      <c r="X29" s="7">
        <v>4.6476624524999997</v>
      </c>
      <c r="Y29" s="7">
        <v>5.7413402966666673</v>
      </c>
      <c r="Z29" s="7">
        <v>4.1240256046666666</v>
      </c>
      <c r="AA29" s="7">
        <v>4.0089409498333337</v>
      </c>
      <c r="AB29" s="7">
        <v>30.591970163585955</v>
      </c>
      <c r="AC29" s="7">
        <v>70.014327160099441</v>
      </c>
      <c r="AD29" s="7">
        <v>19.941579479623421</v>
      </c>
      <c r="AE29" s="7">
        <v>48.874373684440499</v>
      </c>
      <c r="AF29" s="7">
        <v>6.1689000074999996</v>
      </c>
      <c r="AG29" s="7">
        <v>5.8708913198333335</v>
      </c>
      <c r="AH29" s="7">
        <v>4.3363596898333334</v>
      </c>
      <c r="AI29" s="7">
        <v>3.7106287863333338</v>
      </c>
      <c r="AJ29" s="7">
        <v>27.987156479682731</v>
      </c>
      <c r="AK29" s="7">
        <v>71.84422548027419</v>
      </c>
      <c r="AL29" s="7">
        <v>16.300135624480184</v>
      </c>
      <c r="AM29" s="7">
        <v>44.845485944870383</v>
      </c>
      <c r="AN29" s="34">
        <f t="shared" si="15"/>
        <v>0.44454764857578477</v>
      </c>
      <c r="AO29" s="34">
        <f t="shared" si="16"/>
        <v>0.45771317326360095</v>
      </c>
      <c r="AP29" s="23">
        <v>113.081128223169</v>
      </c>
      <c r="AQ29" s="23">
        <v>108.73615167211551</v>
      </c>
      <c r="AR29" s="23">
        <v>0.122927349073101</v>
      </c>
      <c r="AS29" s="23">
        <v>0.38695623118712352</v>
      </c>
      <c r="AT29" s="23">
        <v>0.44250220305751398</v>
      </c>
      <c r="AU29" s="23">
        <v>0.63281997948324054</v>
      </c>
      <c r="AV29" s="23">
        <v>0.47925315517325695</v>
      </c>
      <c r="AW29" s="23">
        <v>0.38722860042089446</v>
      </c>
      <c r="AX29" s="23">
        <v>112</v>
      </c>
      <c r="AY29" s="23">
        <v>61</v>
      </c>
      <c r="AZ29" s="30">
        <f t="shared" si="2"/>
        <v>32.731240070623443</v>
      </c>
      <c r="BA29" s="30">
        <f t="shared" si="3"/>
        <v>2.2564595803854619</v>
      </c>
      <c r="BB29" s="30">
        <f t="shared" si="4"/>
        <v>5.1487091866353536</v>
      </c>
      <c r="BC29" s="30">
        <f t="shared" si="5"/>
        <v>-7.4411713026703925</v>
      </c>
      <c r="BD29" s="30">
        <f t="shared" si="6"/>
        <v>-8.5146973861911306</v>
      </c>
      <c r="BE29" s="30">
        <f t="shared" si="7"/>
        <v>2.6136055210391169</v>
      </c>
      <c r="BF29" s="30">
        <f t="shared" si="8"/>
        <v>-18.260558843215573</v>
      </c>
      <c r="BG29" s="30">
        <f t="shared" si="9"/>
        <v>-8.2433542076320077</v>
      </c>
      <c r="BH29" s="32">
        <f t="shared" si="17"/>
        <v>-3.8423533787870863</v>
      </c>
      <c r="BI29" s="32">
        <f t="shared" si="18"/>
        <v>214.78449190099505</v>
      </c>
      <c r="BJ29" s="32">
        <f t="shared" si="19"/>
        <v>43.009452859377092</v>
      </c>
      <c r="BK29" s="32">
        <f t="shared" si="20"/>
        <v>-19.201658613826815</v>
      </c>
      <c r="BL29" s="32">
        <f t="shared" si="21"/>
        <v>-45.535714285714285</v>
      </c>
    </row>
    <row r="30" spans="1:64" x14ac:dyDescent="0.2">
      <c r="A30" s="4" t="s">
        <v>105</v>
      </c>
      <c r="B30" s="11">
        <v>2</v>
      </c>
      <c r="C30" s="11">
        <v>32</v>
      </c>
      <c r="D30" s="11">
        <v>1.77</v>
      </c>
      <c r="E30" s="11">
        <v>78</v>
      </c>
      <c r="F30" s="11">
        <v>2</v>
      </c>
      <c r="G30" s="11">
        <v>1</v>
      </c>
      <c r="H30" s="11">
        <v>6</v>
      </c>
      <c r="I30" s="11">
        <v>1</v>
      </c>
      <c r="J30" s="11">
        <v>18</v>
      </c>
      <c r="K30" s="11">
        <v>2</v>
      </c>
      <c r="L30" s="11">
        <v>21</v>
      </c>
      <c r="M30" s="11">
        <v>0</v>
      </c>
      <c r="N30" s="14">
        <v>7.1239999999999997</v>
      </c>
      <c r="O30" s="14">
        <v>7.0369999999999999</v>
      </c>
      <c r="P30" s="14">
        <v>6.8150000000000004</v>
      </c>
      <c r="Q30" s="14">
        <v>6.8259999999999996</v>
      </c>
      <c r="R30" s="14">
        <v>6.7729999999999997</v>
      </c>
      <c r="S30" s="14">
        <v>7.0910000000000002</v>
      </c>
      <c r="T30" s="14">
        <v>6.8070000000000004</v>
      </c>
      <c r="U30" s="14">
        <v>6.9820000000000002</v>
      </c>
      <c r="V30" s="14">
        <v>6.8630000000000004</v>
      </c>
      <c r="W30" s="14">
        <v>6.8550000000000004</v>
      </c>
      <c r="X30" s="7">
        <v>4.28728107119613</v>
      </c>
      <c r="Y30" s="7">
        <v>5.9562118267146413</v>
      </c>
      <c r="Z30" s="7">
        <v>3.5078742613884168</v>
      </c>
      <c r="AA30" s="7">
        <v>3.904493144448355</v>
      </c>
      <c r="AB30" s="7">
        <v>44.222123863343398</v>
      </c>
      <c r="AC30" s="7">
        <v>30.627642821922826</v>
      </c>
      <c r="AD30" s="7">
        <v>34.350461682857613</v>
      </c>
      <c r="AE30" s="7">
        <v>43.084630992463758</v>
      </c>
      <c r="AF30" s="7">
        <v>3.9165027599261144</v>
      </c>
      <c r="AG30" s="7">
        <v>5.2738625184769283</v>
      </c>
      <c r="AH30" s="7">
        <v>4.6223753026172547</v>
      </c>
      <c r="AI30" s="7">
        <v>3.4502907140642831</v>
      </c>
      <c r="AJ30" s="7">
        <v>35.393370013447523</v>
      </c>
      <c r="AK30" s="7">
        <v>41.415675091267005</v>
      </c>
      <c r="AL30" s="7">
        <v>35.929495954758501</v>
      </c>
      <c r="AM30" s="7">
        <v>36.994347465819196</v>
      </c>
      <c r="AN30" s="34">
        <f t="shared" si="15"/>
        <v>0.5710863425806556</v>
      </c>
      <c r="AO30" s="34">
        <f t="shared" si="16"/>
        <v>0.48534701893482757</v>
      </c>
      <c r="AP30" s="23">
        <v>154.13093389038249</v>
      </c>
      <c r="AQ30" s="23">
        <v>161.88859264150599</v>
      </c>
      <c r="AR30" s="23">
        <v>0.31139080196841451</v>
      </c>
      <c r="AS30" s="23">
        <v>0.47731782293033498</v>
      </c>
      <c r="AT30" s="23">
        <v>0.65829160349088944</v>
      </c>
      <c r="AU30" s="23">
        <v>0.90455009961071742</v>
      </c>
      <c r="AV30" s="23">
        <v>0.60045983658427793</v>
      </c>
      <c r="AW30" s="23">
        <v>0.502310090367313</v>
      </c>
      <c r="AX30" s="23">
        <v>73</v>
      </c>
      <c r="AY30" s="23">
        <v>70.5</v>
      </c>
      <c r="AZ30" s="30">
        <f t="shared" si="2"/>
        <v>-8.6483322439732255</v>
      </c>
      <c r="BA30" s="30">
        <f t="shared" si="3"/>
        <v>-11.456095385615034</v>
      </c>
      <c r="BB30" s="30">
        <f t="shared" si="4"/>
        <v>31.771407929191803</v>
      </c>
      <c r="BC30" s="30">
        <f t="shared" si="5"/>
        <v>-11.632814134400119</v>
      </c>
      <c r="BD30" s="30">
        <f t="shared" si="6"/>
        <v>-19.964563161142529</v>
      </c>
      <c r="BE30" s="30">
        <f t="shared" si="7"/>
        <v>35.223188190056405</v>
      </c>
      <c r="BF30" s="30">
        <f t="shared" si="8"/>
        <v>4.5968356596758495</v>
      </c>
      <c r="BG30" s="30">
        <f t="shared" si="9"/>
        <v>-14.135628845724261</v>
      </c>
      <c r="BH30" s="32">
        <f t="shared" si="17"/>
        <v>5.0331614526132213</v>
      </c>
      <c r="BI30" s="32">
        <f t="shared" si="18"/>
        <v>53.285781054878768</v>
      </c>
      <c r="BJ30" s="32">
        <f t="shared" si="19"/>
        <v>37.408725071675036</v>
      </c>
      <c r="BK30" s="32">
        <f t="shared" si="20"/>
        <v>-16.345763735887946</v>
      </c>
      <c r="BL30" s="32">
        <f t="shared" si="21"/>
        <v>-3.4246575342465753</v>
      </c>
    </row>
    <row r="31" spans="1:64" x14ac:dyDescent="0.2">
      <c r="A31" s="4" t="s">
        <v>106</v>
      </c>
      <c r="B31" s="11">
        <v>2</v>
      </c>
      <c r="C31" s="11">
        <v>32</v>
      </c>
      <c r="D31" s="11">
        <v>1.77</v>
      </c>
      <c r="E31" s="11">
        <v>78</v>
      </c>
      <c r="F31" s="11">
        <v>2</v>
      </c>
      <c r="G31" s="11">
        <v>1</v>
      </c>
      <c r="H31" s="11">
        <v>6</v>
      </c>
      <c r="I31" s="11">
        <v>2</v>
      </c>
      <c r="J31" s="11"/>
      <c r="K31" s="11"/>
      <c r="L31" s="11"/>
      <c r="M31" s="11"/>
      <c r="N31" s="14">
        <v>7.1239999999999997</v>
      </c>
      <c r="O31" s="14">
        <v>7.0369999999999999</v>
      </c>
      <c r="P31" s="14">
        <v>6.8150000000000004</v>
      </c>
      <c r="Q31" s="14">
        <v>6.8259999999999996</v>
      </c>
      <c r="R31" s="14">
        <v>6.7729999999999997</v>
      </c>
      <c r="S31" s="14">
        <v>7.0910000000000002</v>
      </c>
      <c r="T31" s="14">
        <v>6.8070000000000004</v>
      </c>
      <c r="U31" s="14">
        <v>6.9820000000000002</v>
      </c>
      <c r="V31" s="14">
        <v>6.8630000000000004</v>
      </c>
      <c r="W31" s="14">
        <v>6.8550000000000004</v>
      </c>
      <c r="X31" s="7">
        <v>3.7502374865000005</v>
      </c>
      <c r="Y31" s="7">
        <v>5.1909903736666667</v>
      </c>
      <c r="Z31" s="7">
        <v>4.9722278878333324</v>
      </c>
      <c r="AA31" s="7">
        <v>4.5344434628333339</v>
      </c>
      <c r="AB31" s="7">
        <v>35.196377548811668</v>
      </c>
      <c r="AC31" s="7">
        <v>26.766074085408825</v>
      </c>
      <c r="AD31" s="7">
        <v>37.028673605923913</v>
      </c>
      <c r="AE31" s="7">
        <v>44.021985892430365</v>
      </c>
      <c r="AF31" s="7">
        <v>4.4974754496666662</v>
      </c>
      <c r="AG31" s="7">
        <v>5.8470392806666673</v>
      </c>
      <c r="AH31" s="7">
        <v>5.5824690626666662</v>
      </c>
      <c r="AI31" s="7">
        <v>4.1809297689999996</v>
      </c>
      <c r="AJ31" s="7">
        <v>44.530110679077723</v>
      </c>
      <c r="AK31" s="7">
        <v>20.148953273170136</v>
      </c>
      <c r="AL31" s="7">
        <v>44.963533475210824</v>
      </c>
      <c r="AM31" s="7">
        <v>41.58658499204293</v>
      </c>
      <c r="AN31" s="34">
        <f t="shared" si="15"/>
        <v>0.4342515874226332</v>
      </c>
      <c r="AO31" s="34">
        <f t="shared" si="16"/>
        <v>0.51450086340350532</v>
      </c>
      <c r="AP31" s="23">
        <v>159.791706243139</v>
      </c>
      <c r="AQ31" s="23">
        <v>150.39608849924048</v>
      </c>
      <c r="AR31" s="23">
        <v>0.38346681421355849</v>
      </c>
      <c r="AS31" s="23">
        <v>0.47963978266534146</v>
      </c>
      <c r="AT31" s="23">
        <v>1.0167553316250846</v>
      </c>
      <c r="AU31" s="23">
        <v>0.96776334753802495</v>
      </c>
      <c r="AV31" s="23">
        <v>0.49871067421699555</v>
      </c>
      <c r="AW31" s="23">
        <v>0.53562369848439406</v>
      </c>
      <c r="AX31" s="23">
        <v>83</v>
      </c>
      <c r="AY31" s="23">
        <v>95.5</v>
      </c>
      <c r="AZ31" s="30">
        <f t="shared" si="2"/>
        <v>19.925083834198549</v>
      </c>
      <c r="BA31" s="30">
        <f t="shared" si="3"/>
        <v>12.638222377141476</v>
      </c>
      <c r="BB31" s="30">
        <f t="shared" si="4"/>
        <v>12.272992883663843</v>
      </c>
      <c r="BC31" s="30">
        <f t="shared" si="5"/>
        <v>-7.7961870454647215</v>
      </c>
      <c r="BD31" s="30">
        <f t="shared" si="6"/>
        <v>26.51901638832485</v>
      </c>
      <c r="BE31" s="30">
        <f t="shared" si="7"/>
        <v>-24.72204474636019</v>
      </c>
      <c r="BF31" s="30">
        <f t="shared" si="8"/>
        <v>21.428960577236225</v>
      </c>
      <c r="BG31" s="30">
        <f t="shared" si="9"/>
        <v>-5.5322377012669151</v>
      </c>
      <c r="BH31" s="32">
        <f t="shared" si="17"/>
        <v>-5.8799157758551983</v>
      </c>
      <c r="BI31" s="32">
        <f t="shared" si="18"/>
        <v>25.079867380185544</v>
      </c>
      <c r="BJ31" s="32">
        <f t="shared" si="19"/>
        <v>-4.8184634555842969</v>
      </c>
      <c r="BK31" s="32">
        <f t="shared" si="20"/>
        <v>7.4016912361769842</v>
      </c>
      <c r="BL31" s="32">
        <f t="shared" si="21"/>
        <v>15.060240963855422</v>
      </c>
    </row>
    <row r="32" spans="1:64" x14ac:dyDescent="0.2">
      <c r="A32" s="4" t="s">
        <v>117</v>
      </c>
      <c r="B32" s="11">
        <v>7</v>
      </c>
      <c r="C32" s="11">
        <v>32</v>
      </c>
      <c r="D32" s="11">
        <v>1.85</v>
      </c>
      <c r="E32" s="11">
        <v>83</v>
      </c>
      <c r="F32" s="11">
        <v>3</v>
      </c>
      <c r="G32" s="11">
        <v>2</v>
      </c>
      <c r="H32" s="11">
        <v>7.5</v>
      </c>
      <c r="I32" s="11">
        <v>1</v>
      </c>
      <c r="J32" s="11">
        <v>42</v>
      </c>
      <c r="K32" s="11">
        <v>0</v>
      </c>
      <c r="L32" s="11"/>
      <c r="M32" s="11">
        <v>0</v>
      </c>
      <c r="N32" s="14">
        <v>5.9569999999999999</v>
      </c>
      <c r="O32" s="14">
        <v>6.6369999999999996</v>
      </c>
      <c r="P32" s="14">
        <v>6.601</v>
      </c>
      <c r="Q32" s="14">
        <v>6.6420000000000003</v>
      </c>
      <c r="R32" s="14">
        <v>6.282</v>
      </c>
      <c r="S32" s="14">
        <v>6.5529999999999999</v>
      </c>
      <c r="T32" s="14">
        <v>6.4109999999999996</v>
      </c>
      <c r="U32" s="14">
        <v>6.3259999999999996</v>
      </c>
      <c r="V32" s="14">
        <v>6.2889999999999997</v>
      </c>
      <c r="W32" s="14">
        <v>6.2110000000000003</v>
      </c>
      <c r="X32" s="7">
        <v>4.895233385</v>
      </c>
      <c r="Y32" s="7">
        <v>7.1910336089999998</v>
      </c>
      <c r="Z32" s="7">
        <v>5.8828141240000011</v>
      </c>
      <c r="AA32" s="7">
        <v>4.3622610566666662</v>
      </c>
      <c r="AB32" s="7">
        <v>45.766356492790237</v>
      </c>
      <c r="AC32" s="7">
        <v>99.985695107217524</v>
      </c>
      <c r="AD32" s="7">
        <v>32.807313854731085</v>
      </c>
      <c r="AE32" s="7">
        <v>73.777395067834931</v>
      </c>
      <c r="AF32" s="7">
        <v>4.1737076225000003</v>
      </c>
      <c r="AG32" s="7">
        <v>6.8185377200000001</v>
      </c>
      <c r="AH32" s="7">
        <v>4.7204189548333328</v>
      </c>
      <c r="AI32" s="7">
        <v>3.7809623116666664</v>
      </c>
      <c r="AJ32" s="7">
        <v>41.483015806682076</v>
      </c>
      <c r="AK32" s="7">
        <v>52.954476757697535</v>
      </c>
      <c r="AL32" s="7">
        <v>52.420468065592388</v>
      </c>
      <c r="AM32" s="7">
        <v>67.648660860092022</v>
      </c>
      <c r="AN32" s="34">
        <f t="shared" ref="AN32:AN52" si="22">(AB32)/(AD32+AE32)</f>
        <v>0.42938951520747293</v>
      </c>
      <c r="AO32" s="34">
        <f t="shared" ref="AO32:AO52" si="23">AJ32/(AL32+AM32)</f>
        <v>0.34549276885616098</v>
      </c>
      <c r="AP32" s="23">
        <v>181.60646689977</v>
      </c>
      <c r="AQ32" s="23">
        <v>173.41242580439149</v>
      </c>
      <c r="AR32" s="23">
        <v>0.43441446238197545</v>
      </c>
      <c r="AS32" s="23">
        <v>0.28797317369331366</v>
      </c>
      <c r="AT32" s="23">
        <v>0.82384787804603898</v>
      </c>
      <c r="AU32" s="23">
        <v>0.50240902652002351</v>
      </c>
      <c r="AV32" s="23">
        <v>0.5694918903069105</v>
      </c>
      <c r="AW32" s="23">
        <v>0.39253660571112098</v>
      </c>
      <c r="AX32" s="23">
        <v>79.5</v>
      </c>
      <c r="AY32" s="23">
        <v>158</v>
      </c>
      <c r="AZ32" s="30">
        <f t="shared" ref="AZ32:AZ65" si="24">(AF32-X32)/X32*100</f>
        <v>-14.739353688649508</v>
      </c>
      <c r="BA32" s="30">
        <f t="shared" ref="BA32:BA65" si="25">(AG32-Y32)/Y32*100</f>
        <v>-5.1800048401080927</v>
      </c>
      <c r="BB32" s="30">
        <f t="shared" ref="BB32:BB65" si="26">(AH32-Z32)/Z32*100</f>
        <v>-19.759168735664577</v>
      </c>
      <c r="BC32" s="30">
        <f t="shared" ref="BC32:BC65" si="27">(AI32-AA32)/AA32*100</f>
        <v>-13.325629471707673</v>
      </c>
      <c r="BD32" s="30">
        <f t="shared" ref="BD32:BD67" si="28">(AJ32-AB32)/AB32*100</f>
        <v>-9.3591472303086523</v>
      </c>
      <c r="BE32" s="30">
        <f t="shared" ref="BE32:BE66" si="29">(AK32-AC32)/AC32*100</f>
        <v>-47.03794707741649</v>
      </c>
      <c r="BF32" s="30">
        <f t="shared" ref="BF32:BF66" si="30">(AL32-AD32)/AD32*100</f>
        <v>59.782871275921067</v>
      </c>
      <c r="BG32" s="30">
        <f t="shared" ref="BG32:BG66" si="31">(AM32-AE32)/AE32*100</f>
        <v>-8.3070623489861877</v>
      </c>
      <c r="BH32" s="32">
        <f t="shared" ref="BH32:BH52" si="32">(AQ32-AP32)/AP32*100</f>
        <v>-4.5119764925006018</v>
      </c>
      <c r="BI32" s="32">
        <f t="shared" ref="BI32:BI52" si="33">(AS32-AR32)/AR32*100</f>
        <v>-33.710039920332513</v>
      </c>
      <c r="BJ32" s="32">
        <f t="shared" ref="BJ32:BJ52" si="34">(AU32-AT32)/AT32*100</f>
        <v>-39.016772403224245</v>
      </c>
      <c r="BK32" s="32">
        <f t="shared" ref="BK32:BK52" si="35">(AW32-AV32)/AV32*100</f>
        <v>-31.072485422123357</v>
      </c>
      <c r="BL32" s="32">
        <f t="shared" ref="BL32:BL52" si="36">(AY32-AX32)/AX32*100</f>
        <v>98.742138364779876</v>
      </c>
    </row>
    <row r="33" spans="1:64" x14ac:dyDescent="0.2">
      <c r="A33" s="4" t="s">
        <v>118</v>
      </c>
      <c r="B33" s="11">
        <v>7</v>
      </c>
      <c r="C33" s="11">
        <v>32</v>
      </c>
      <c r="D33" s="11">
        <v>1.85</v>
      </c>
      <c r="E33" s="11">
        <v>83</v>
      </c>
      <c r="F33" s="11">
        <v>3</v>
      </c>
      <c r="G33" s="11">
        <v>2</v>
      </c>
      <c r="H33" s="11">
        <v>7.5</v>
      </c>
      <c r="I33" s="11">
        <v>2</v>
      </c>
      <c r="J33" s="11"/>
      <c r="K33" s="11"/>
      <c r="L33" s="11"/>
      <c r="M33" s="11"/>
      <c r="N33" s="14">
        <v>5.9569999999999999</v>
      </c>
      <c r="O33" s="14">
        <v>6.6369999999999996</v>
      </c>
      <c r="P33" s="14">
        <v>6.601</v>
      </c>
      <c r="Q33" s="14">
        <v>6.6420000000000003</v>
      </c>
      <c r="R33" s="14">
        <v>6.282</v>
      </c>
      <c r="S33" s="14">
        <v>6.5529999999999999</v>
      </c>
      <c r="T33" s="14">
        <v>6.4109999999999996</v>
      </c>
      <c r="U33" s="14">
        <v>6.3259999999999996</v>
      </c>
      <c r="V33" s="14">
        <v>6.2889999999999997</v>
      </c>
      <c r="W33" s="14">
        <v>6.2110000000000003</v>
      </c>
      <c r="X33" s="7">
        <v>4.8321398289999999</v>
      </c>
      <c r="Y33" s="7">
        <v>7.4497911869999998</v>
      </c>
      <c r="Z33" s="7">
        <v>4.4762442629999999</v>
      </c>
      <c r="AA33" s="7">
        <v>4.6459615119999995</v>
      </c>
      <c r="AB33" s="7">
        <v>37.383060762146172</v>
      </c>
      <c r="AC33" s="7">
        <v>53.263077441745736</v>
      </c>
      <c r="AD33" s="7">
        <v>29.292155503666688</v>
      </c>
      <c r="AE33" s="7">
        <v>82.284098592003829</v>
      </c>
      <c r="AF33" s="7">
        <v>4.0574040171666663</v>
      </c>
      <c r="AG33" s="7">
        <v>6.9339068496666663</v>
      </c>
      <c r="AH33" s="7">
        <v>4.2785115518333328</v>
      </c>
      <c r="AI33" s="7">
        <v>4.1774332726666659</v>
      </c>
      <c r="AJ33" s="7">
        <v>36.338398299831674</v>
      </c>
      <c r="AK33" s="7">
        <v>57.654897606827483</v>
      </c>
      <c r="AL33" s="7">
        <v>28.396484068581501</v>
      </c>
      <c r="AM33" s="7">
        <v>63.093018488068211</v>
      </c>
      <c r="AN33" s="34">
        <f t="shared" si="22"/>
        <v>0.33504495257648859</v>
      </c>
      <c r="AO33" s="34">
        <f t="shared" si="23"/>
        <v>0.39718653270992671</v>
      </c>
      <c r="AP33" s="23">
        <v>166.36997701614348</v>
      </c>
      <c r="AQ33" s="23">
        <v>157.51837233756351</v>
      </c>
      <c r="AR33" s="23">
        <v>0.40673179336060405</v>
      </c>
      <c r="AS33" s="23">
        <v>0.27800056105536147</v>
      </c>
      <c r="AT33" s="23">
        <v>0.81729023961173541</v>
      </c>
      <c r="AU33" s="23">
        <v>0.51638786214143595</v>
      </c>
      <c r="AV33" s="23">
        <v>0.49009010582269252</v>
      </c>
      <c r="AW33" s="23">
        <v>0.46311361650925953</v>
      </c>
      <c r="AX33" s="23">
        <v>77.5</v>
      </c>
      <c r="AY33" s="23">
        <v>126.5</v>
      </c>
      <c r="AZ33" s="30">
        <f t="shared" si="24"/>
        <v>-16.03297585023866</v>
      </c>
      <c r="BA33" s="30">
        <f t="shared" si="25"/>
        <v>-6.9248160704632857</v>
      </c>
      <c r="BB33" s="30">
        <f t="shared" si="26"/>
        <v>-4.4173798289136643</v>
      </c>
      <c r="BC33" s="30">
        <f t="shared" si="27"/>
        <v>-10.084634539549619</v>
      </c>
      <c r="BD33" s="30">
        <f t="shared" si="28"/>
        <v>-2.7944808183612309</v>
      </c>
      <c r="BE33" s="30">
        <f t="shared" si="29"/>
        <v>8.2455246223523524</v>
      </c>
      <c r="BF33" s="30">
        <f t="shared" si="30"/>
        <v>-3.0577177393895458</v>
      </c>
      <c r="BG33" s="30">
        <f t="shared" si="31"/>
        <v>-23.322951131897753</v>
      </c>
      <c r="BH33" s="32">
        <f t="shared" si="32"/>
        <v>-5.3204339132180509</v>
      </c>
      <c r="BI33" s="32">
        <f t="shared" si="33"/>
        <v>-31.650152362471168</v>
      </c>
      <c r="BJ33" s="32">
        <f t="shared" si="34"/>
        <v>-36.817077078180589</v>
      </c>
      <c r="BK33" s="32">
        <f t="shared" si="35"/>
        <v>-5.5043937824757263</v>
      </c>
      <c r="BL33" s="32">
        <f t="shared" si="36"/>
        <v>63.225806451612897</v>
      </c>
    </row>
    <row r="34" spans="1:64" x14ac:dyDescent="0.2">
      <c r="A34" s="4" t="s">
        <v>125</v>
      </c>
      <c r="B34" s="11">
        <v>6</v>
      </c>
      <c r="C34" s="11">
        <v>21</v>
      </c>
      <c r="D34" s="11">
        <v>1.73</v>
      </c>
      <c r="E34" s="11">
        <v>63</v>
      </c>
      <c r="F34" s="11">
        <v>7</v>
      </c>
      <c r="G34" s="11">
        <v>2</v>
      </c>
      <c r="H34" s="11">
        <v>7.5</v>
      </c>
      <c r="I34" s="11">
        <v>2</v>
      </c>
      <c r="J34" s="11"/>
      <c r="K34" s="11"/>
      <c r="L34" s="11"/>
      <c r="M34" s="11"/>
      <c r="N34" s="14">
        <v>7.3159999999999998</v>
      </c>
      <c r="O34" s="14">
        <v>7.24</v>
      </c>
      <c r="P34" s="14">
        <v>7.4349999999999996</v>
      </c>
      <c r="Q34" s="14">
        <v>7.4139999999999997</v>
      </c>
      <c r="R34" s="14">
        <v>7.2779999999999996</v>
      </c>
      <c r="S34" s="14">
        <v>6.6180000000000003</v>
      </c>
      <c r="T34" s="14">
        <v>7.3890000000000002</v>
      </c>
      <c r="U34" s="14">
        <v>6.6120000000000001</v>
      </c>
      <c r="V34" s="14">
        <v>6.6929999999999996</v>
      </c>
      <c r="W34" s="14">
        <v>6.7210000000000001</v>
      </c>
      <c r="X34" s="7">
        <v>3.5143083961666663</v>
      </c>
      <c r="Y34" s="7">
        <v>5.4495809651666667</v>
      </c>
      <c r="Z34" s="7">
        <v>4.960180387666667</v>
      </c>
      <c r="AA34" s="7">
        <v>3.8547825500000004</v>
      </c>
      <c r="AB34" s="7">
        <v>44.949477282233183</v>
      </c>
      <c r="AC34" s="7">
        <v>54.022132923445952</v>
      </c>
      <c r="AD34" s="7">
        <v>43.242691124719805</v>
      </c>
      <c r="AE34" s="7">
        <v>60.484690990981861</v>
      </c>
      <c r="AF34" s="7">
        <v>3.7471798858333334</v>
      </c>
      <c r="AG34" s="7">
        <v>5.5735226528333328</v>
      </c>
      <c r="AH34" s="7">
        <v>6.8146182641666657</v>
      </c>
      <c r="AI34" s="7">
        <v>3.7741022798333335</v>
      </c>
      <c r="AJ34" s="7">
        <v>45.9414437573407</v>
      </c>
      <c r="AK34" s="7">
        <v>37.764310432696725</v>
      </c>
      <c r="AL34" s="7">
        <v>38.496400768080733</v>
      </c>
      <c r="AM34" s="7">
        <v>58.818105100918842</v>
      </c>
      <c r="AN34" s="34">
        <f t="shared" si="22"/>
        <v>0.43334244406259809</v>
      </c>
      <c r="AO34" s="34">
        <f t="shared" si="23"/>
        <v>0.47209245268310784</v>
      </c>
      <c r="AP34" s="23">
        <v>186.28951989667752</v>
      </c>
      <c r="AQ34" s="23">
        <v>166.42429441437801</v>
      </c>
      <c r="AR34" s="23">
        <v>0.42624545019577054</v>
      </c>
      <c r="AS34" s="23">
        <v>0.31109485441874452</v>
      </c>
      <c r="AT34" s="23">
        <v>0.96917206289347901</v>
      </c>
      <c r="AU34" s="23">
        <v>0.69817843293200899</v>
      </c>
      <c r="AV34" s="23">
        <v>0.49712245090785401</v>
      </c>
      <c r="AW34" s="23">
        <v>0.56274841208627446</v>
      </c>
      <c r="AX34" s="23">
        <v>97.5</v>
      </c>
      <c r="AY34" s="23">
        <v>119</v>
      </c>
      <c r="AZ34" s="30">
        <f t="shared" si="24"/>
        <v>6.6263817347583496</v>
      </c>
      <c r="BA34" s="30">
        <f t="shared" si="25"/>
        <v>2.2743342737522863</v>
      </c>
      <c r="BB34" s="30">
        <f t="shared" si="26"/>
        <v>37.386500723058383</v>
      </c>
      <c r="BC34" s="30">
        <f t="shared" si="27"/>
        <v>-2.0929914753989665</v>
      </c>
      <c r="BD34" s="30">
        <f t="shared" si="28"/>
        <v>2.2068476322406627</v>
      </c>
      <c r="BE34" s="30">
        <f t="shared" si="29"/>
        <v>-30.094743785455442</v>
      </c>
      <c r="BF34" s="30">
        <f t="shared" si="30"/>
        <v>-10.97593658764184</v>
      </c>
      <c r="BG34" s="30">
        <f t="shared" si="31"/>
        <v>-2.7553846481773427</v>
      </c>
      <c r="BH34" s="32">
        <f t="shared" si="32"/>
        <v>-10.663630188814398</v>
      </c>
      <c r="BI34" s="32">
        <f t="shared" si="33"/>
        <v>-27.015090888158088</v>
      </c>
      <c r="BJ34" s="32">
        <f t="shared" si="34"/>
        <v>-27.961353854176739</v>
      </c>
      <c r="BK34" s="32">
        <f t="shared" si="35"/>
        <v>13.201166243562955</v>
      </c>
      <c r="BL34" s="32">
        <f t="shared" si="36"/>
        <v>22.051282051282051</v>
      </c>
    </row>
    <row r="35" spans="1:64" x14ac:dyDescent="0.2">
      <c r="A35" s="4" t="s">
        <v>126</v>
      </c>
      <c r="B35" s="11">
        <v>6</v>
      </c>
      <c r="C35" s="11">
        <v>21</v>
      </c>
      <c r="D35" s="11">
        <v>1.73</v>
      </c>
      <c r="E35" s="11">
        <v>63</v>
      </c>
      <c r="F35" s="11">
        <v>7</v>
      </c>
      <c r="G35" s="11">
        <v>2</v>
      </c>
      <c r="H35" s="11">
        <v>7.5</v>
      </c>
      <c r="I35" s="11">
        <v>1</v>
      </c>
      <c r="J35" s="11">
        <v>60</v>
      </c>
      <c r="K35" s="11">
        <v>0</v>
      </c>
      <c r="L35" s="11"/>
      <c r="M35" s="11">
        <v>1</v>
      </c>
      <c r="N35" s="14">
        <v>7.3159999999999998</v>
      </c>
      <c r="O35" s="14">
        <v>7.24</v>
      </c>
      <c r="P35" s="14">
        <v>7.4349999999999996</v>
      </c>
      <c r="Q35" s="14">
        <v>7.4139999999999997</v>
      </c>
      <c r="R35" s="14">
        <v>7.2779999999999996</v>
      </c>
      <c r="S35" s="14">
        <v>6.6180000000000003</v>
      </c>
      <c r="T35" s="14">
        <v>7.3890000000000002</v>
      </c>
      <c r="U35" s="14">
        <v>6.6120000000000001</v>
      </c>
      <c r="V35" s="14">
        <v>6.6929999999999996</v>
      </c>
      <c r="W35" s="14">
        <v>6.7210000000000001</v>
      </c>
      <c r="X35" s="7">
        <v>3.6927184789999998</v>
      </c>
      <c r="Y35" s="7">
        <v>5.4950679886666665</v>
      </c>
      <c r="Z35" s="7">
        <v>16.603989910166668</v>
      </c>
      <c r="AA35" s="7">
        <v>3.8473988438333331</v>
      </c>
      <c r="AB35" s="7">
        <v>47.952202384695767</v>
      </c>
      <c r="AC35" s="7">
        <v>53.410431632268697</v>
      </c>
      <c r="AD35" s="7">
        <v>22.895310841632416</v>
      </c>
      <c r="AE35" s="7">
        <v>57.722876164210078</v>
      </c>
      <c r="AF35" s="7">
        <v>4.7679457300000001</v>
      </c>
      <c r="AG35" s="7">
        <v>6.0178433271666663</v>
      </c>
      <c r="AH35" s="7">
        <v>15.640811505833334</v>
      </c>
      <c r="AI35" s="7">
        <v>4.0194660006666663</v>
      </c>
      <c r="AJ35" s="7">
        <v>44.411528597344521</v>
      </c>
      <c r="AK35" s="7">
        <v>61.965115666524554</v>
      </c>
      <c r="AL35" s="7">
        <v>31.00744610754429</v>
      </c>
      <c r="AM35" s="7">
        <v>60.695753526279219</v>
      </c>
      <c r="AN35" s="34">
        <f t="shared" si="22"/>
        <v>0.59480626103909551</v>
      </c>
      <c r="AO35" s="34">
        <f t="shared" si="23"/>
        <v>0.48429639068955577</v>
      </c>
      <c r="AP35" s="23">
        <v>181.52699953100449</v>
      </c>
      <c r="AQ35" s="23">
        <v>169.95969664971651</v>
      </c>
      <c r="AR35" s="23">
        <v>0.31135190817057551</v>
      </c>
      <c r="AS35" s="23">
        <v>0.33338732749049499</v>
      </c>
      <c r="AT35" s="23">
        <v>0.75922364111472251</v>
      </c>
      <c r="AU35" s="23">
        <v>0.69674187768150997</v>
      </c>
      <c r="AV35" s="23">
        <v>0.50291489675587209</v>
      </c>
      <c r="AW35" s="23">
        <v>0.53861440763776003</v>
      </c>
      <c r="AX35" s="23">
        <v>107</v>
      </c>
      <c r="AY35" s="23">
        <v>94.5</v>
      </c>
      <c r="AZ35" s="30">
        <f t="shared" si="24"/>
        <v>29.117498588497202</v>
      </c>
      <c r="BA35" s="30">
        <f t="shared" si="25"/>
        <v>9.5135372224365682</v>
      </c>
      <c r="BB35" s="30">
        <f t="shared" si="26"/>
        <v>-5.8008852663995976</v>
      </c>
      <c r="BC35" s="30">
        <f t="shared" si="27"/>
        <v>4.47229839737372</v>
      </c>
      <c r="BD35" s="30">
        <f t="shared" si="28"/>
        <v>-7.3837563475108974</v>
      </c>
      <c r="BE35" s="30">
        <f t="shared" si="29"/>
        <v>16.016878674853132</v>
      </c>
      <c r="BF35" s="30">
        <f t="shared" si="30"/>
        <v>35.431426644625049</v>
      </c>
      <c r="BG35" s="30">
        <f t="shared" si="31"/>
        <v>5.1502585450037133</v>
      </c>
      <c r="BH35" s="32">
        <f t="shared" si="32"/>
        <v>-6.3722217142207054</v>
      </c>
      <c r="BI35" s="32">
        <f t="shared" si="33"/>
        <v>7.0773355619992788</v>
      </c>
      <c r="BJ35" s="32">
        <f t="shared" si="34"/>
        <v>-8.2296914966286252</v>
      </c>
      <c r="BK35" s="32">
        <f t="shared" si="35"/>
        <v>7.0985192747665629</v>
      </c>
      <c r="BL35" s="32">
        <f t="shared" si="36"/>
        <v>-11.682242990654206</v>
      </c>
    </row>
    <row r="36" spans="1:64" x14ac:dyDescent="0.2">
      <c r="A36" s="4" t="s">
        <v>129</v>
      </c>
      <c r="B36" s="11">
        <v>7</v>
      </c>
      <c r="C36" s="11">
        <v>23</v>
      </c>
      <c r="D36" s="11">
        <v>1.78</v>
      </c>
      <c r="E36" s="11">
        <v>73</v>
      </c>
      <c r="F36" s="11">
        <v>3</v>
      </c>
      <c r="G36" s="11">
        <v>2</v>
      </c>
      <c r="H36" s="11">
        <v>7.5</v>
      </c>
      <c r="I36" s="11">
        <v>1</v>
      </c>
      <c r="J36" s="11">
        <v>14</v>
      </c>
      <c r="K36" s="11">
        <v>0</v>
      </c>
      <c r="L36" s="11"/>
      <c r="M36" s="11">
        <v>0</v>
      </c>
      <c r="N36" s="14">
        <v>7.0369999999999999</v>
      </c>
      <c r="O36" s="14">
        <v>6.931</v>
      </c>
      <c r="P36" s="14">
        <v>7.0069999999999997</v>
      </c>
      <c r="Q36" s="14">
        <v>6.8440000000000003</v>
      </c>
      <c r="R36" s="14">
        <v>6.819</v>
      </c>
      <c r="S36" s="14">
        <v>6.7839999999999998</v>
      </c>
      <c r="T36" s="14">
        <v>6.9130000000000003</v>
      </c>
      <c r="U36" s="14">
        <v>6.8440000000000003</v>
      </c>
      <c r="V36" s="14">
        <v>6.835</v>
      </c>
      <c r="W36" s="14">
        <v>6.8609999999999998</v>
      </c>
      <c r="X36" s="7">
        <v>4.6497035904999997</v>
      </c>
      <c r="Y36" s="7">
        <v>6.6920369038333334</v>
      </c>
      <c r="Z36" s="7">
        <v>4.4824132663333334</v>
      </c>
      <c r="AA36" s="7">
        <v>4.6671690205000003</v>
      </c>
      <c r="AB36" s="7">
        <v>42.232149643112756</v>
      </c>
      <c r="AC36" s="7">
        <v>32.942349565393343</v>
      </c>
      <c r="AD36" s="7">
        <v>41.445354534700769</v>
      </c>
      <c r="AE36" s="7">
        <v>74.918894628689245</v>
      </c>
      <c r="AF36" s="7">
        <v>4.4633555876666673</v>
      </c>
      <c r="AG36" s="7">
        <v>4.8117834401666668</v>
      </c>
      <c r="AH36" s="7">
        <v>4.6602246985000004</v>
      </c>
      <c r="AI36" s="7">
        <v>3.8317258015000002</v>
      </c>
      <c r="AJ36" s="7">
        <v>42.385590672938086</v>
      </c>
      <c r="AK36" s="7">
        <v>45.234884590636646</v>
      </c>
      <c r="AL36" s="7">
        <v>45.226961048137724</v>
      </c>
      <c r="AM36" s="7">
        <v>81.953495380574509</v>
      </c>
      <c r="AN36" s="34">
        <f t="shared" si="22"/>
        <v>0.36293062471286619</v>
      </c>
      <c r="AO36" s="34">
        <f t="shared" si="23"/>
        <v>0.33327125773208915</v>
      </c>
      <c r="AP36" s="23">
        <v>144.98036499484948</v>
      </c>
      <c r="AQ36" s="23">
        <v>145.45481161508999</v>
      </c>
      <c r="AR36" s="23">
        <v>0.39732000284552449</v>
      </c>
      <c r="AS36" s="23">
        <v>0.51853600790229903</v>
      </c>
      <c r="AT36" s="23">
        <v>0.802440475954876</v>
      </c>
      <c r="AU36" s="23">
        <v>0.89209913295498455</v>
      </c>
      <c r="AV36" s="23">
        <v>0.39183845108146448</v>
      </c>
      <c r="AW36" s="23">
        <v>0.32666723227663003</v>
      </c>
      <c r="AX36" s="23">
        <v>74.5</v>
      </c>
      <c r="AY36" s="23">
        <v>66.5</v>
      </c>
      <c r="AZ36" s="30">
        <f t="shared" si="24"/>
        <v>-4.0077394011538212</v>
      </c>
      <c r="BA36" s="30">
        <f t="shared" si="25"/>
        <v>-28.096878285139454</v>
      </c>
      <c r="BB36" s="30">
        <f t="shared" si="26"/>
        <v>3.9668683274293204</v>
      </c>
      <c r="BC36" s="30">
        <f t="shared" si="27"/>
        <v>-17.900427761034845</v>
      </c>
      <c r="BD36" s="30">
        <f t="shared" si="28"/>
        <v>0.36332753866900036</v>
      </c>
      <c r="BE36" s="30">
        <f t="shared" si="29"/>
        <v>37.315295318694815</v>
      </c>
      <c r="BF36" s="30">
        <f t="shared" si="30"/>
        <v>9.124319374010291</v>
      </c>
      <c r="BG36" s="30">
        <f t="shared" si="31"/>
        <v>9.3896216525216243</v>
      </c>
      <c r="BH36" s="32">
        <f t="shared" si="32"/>
        <v>0.32724887970682692</v>
      </c>
      <c r="BI36" s="32">
        <f t="shared" si="33"/>
        <v>30.508407376585712</v>
      </c>
      <c r="BJ36" s="32">
        <f t="shared" si="34"/>
        <v>11.173247073986129</v>
      </c>
      <c r="BK36" s="32">
        <f t="shared" si="35"/>
        <v>-16.632165277543205</v>
      </c>
      <c r="BL36" s="32">
        <f t="shared" si="36"/>
        <v>-10.738255033557047</v>
      </c>
    </row>
    <row r="37" spans="1:64" x14ac:dyDescent="0.2">
      <c r="A37" s="4" t="s">
        <v>130</v>
      </c>
      <c r="B37" s="11">
        <v>7</v>
      </c>
      <c r="C37" s="11">
        <v>23</v>
      </c>
      <c r="D37" s="11">
        <v>1.78</v>
      </c>
      <c r="E37" s="11">
        <v>73</v>
      </c>
      <c r="F37" s="11">
        <v>3</v>
      </c>
      <c r="G37" s="11">
        <v>2</v>
      </c>
      <c r="H37" s="11">
        <v>7.5</v>
      </c>
      <c r="I37" s="11">
        <v>2</v>
      </c>
      <c r="J37" s="11"/>
      <c r="K37" s="11"/>
      <c r="L37" s="11"/>
      <c r="M37" s="11"/>
      <c r="N37" s="14">
        <v>7.0369999999999999</v>
      </c>
      <c r="O37" s="14">
        <v>6.931</v>
      </c>
      <c r="P37" s="14">
        <v>7.0069999999999997</v>
      </c>
      <c r="Q37" s="14">
        <v>6.8440000000000003</v>
      </c>
      <c r="R37" s="14">
        <v>6.819</v>
      </c>
      <c r="S37" s="14">
        <v>6.7839999999999998</v>
      </c>
      <c r="T37" s="14">
        <v>6.9130000000000003</v>
      </c>
      <c r="U37" s="14">
        <v>6.8440000000000003</v>
      </c>
      <c r="V37" s="14">
        <v>6.835</v>
      </c>
      <c r="W37" s="14">
        <v>6.8609999999999998</v>
      </c>
      <c r="X37" s="7">
        <v>5.658351137166667</v>
      </c>
      <c r="Y37" s="7">
        <v>6.0545927370000001</v>
      </c>
      <c r="Z37" s="7">
        <v>4.9970557144999992</v>
      </c>
      <c r="AA37" s="7">
        <v>4.6185919506666666</v>
      </c>
      <c r="AB37" s="7">
        <v>17.378229521873152</v>
      </c>
      <c r="AC37" s="7">
        <v>68.186059225772667</v>
      </c>
      <c r="AD37" s="7">
        <v>29.765584523204993</v>
      </c>
      <c r="AE37" s="7">
        <v>66.258814155425085</v>
      </c>
      <c r="AF37" s="7">
        <v>5.9870767269999998</v>
      </c>
      <c r="AG37" s="7">
        <v>5.5717952053333333</v>
      </c>
      <c r="AH37" s="7">
        <v>4.1759724133333336</v>
      </c>
      <c r="AI37" s="7">
        <v>4.510159963833333</v>
      </c>
      <c r="AJ37" s="7">
        <v>32.94217349008963</v>
      </c>
      <c r="AK37" s="7">
        <v>51.034135132237985</v>
      </c>
      <c r="AL37" s="7">
        <v>35.005429541991155</v>
      </c>
      <c r="AM37" s="7">
        <v>72.113977185987977</v>
      </c>
      <c r="AN37" s="34">
        <f t="shared" si="22"/>
        <v>0.18097722829833895</v>
      </c>
      <c r="AO37" s="34">
        <f t="shared" si="23"/>
        <v>0.30752759463785634</v>
      </c>
      <c r="AP37" s="23">
        <v>172.14188403130498</v>
      </c>
      <c r="AQ37" s="23">
        <v>148.209725556846</v>
      </c>
      <c r="AR37" s="23">
        <v>0.34867808863003202</v>
      </c>
      <c r="AS37" s="23">
        <v>0.44075472914508895</v>
      </c>
      <c r="AT37" s="23">
        <v>0.83417203405064844</v>
      </c>
      <c r="AU37" s="23">
        <v>0.84761336951942456</v>
      </c>
      <c r="AV37" s="23">
        <v>0.480764797871852</v>
      </c>
      <c r="AW37" s="23">
        <v>0.35723262379375698</v>
      </c>
      <c r="AX37" s="23">
        <v>84.5</v>
      </c>
      <c r="AY37" s="23">
        <v>74.5</v>
      </c>
      <c r="AZ37" s="30">
        <f t="shared" si="24"/>
        <v>5.8095650457977248</v>
      </c>
      <c r="BA37" s="30">
        <f t="shared" si="25"/>
        <v>-7.9740711330798604</v>
      </c>
      <c r="BB37" s="30">
        <f t="shared" si="26"/>
        <v>-16.431341735576837</v>
      </c>
      <c r="BC37" s="30">
        <f t="shared" si="27"/>
        <v>-2.3477282252155258</v>
      </c>
      <c r="BD37" s="30">
        <f t="shared" si="28"/>
        <v>89.560009255412822</v>
      </c>
      <c r="BE37" s="30">
        <f t="shared" si="29"/>
        <v>-25.154590671888649</v>
      </c>
      <c r="BF37" s="30">
        <f t="shared" si="30"/>
        <v>17.603702741672098</v>
      </c>
      <c r="BG37" s="30">
        <f t="shared" si="31"/>
        <v>8.8368062501515308</v>
      </c>
      <c r="BH37" s="32">
        <f t="shared" si="32"/>
        <v>-13.902577289154561</v>
      </c>
      <c r="BI37" s="32">
        <f t="shared" si="33"/>
        <v>26.407349219111865</v>
      </c>
      <c r="BJ37" s="32">
        <f t="shared" si="34"/>
        <v>1.6113385393066306</v>
      </c>
      <c r="BK37" s="32">
        <f t="shared" si="35"/>
        <v>-25.694929126450429</v>
      </c>
      <c r="BL37" s="32">
        <f t="shared" si="36"/>
        <v>-11.834319526627219</v>
      </c>
    </row>
    <row r="38" spans="1:64" x14ac:dyDescent="0.2">
      <c r="A38" s="4" t="s">
        <v>139</v>
      </c>
      <c r="B38" s="11">
        <v>7</v>
      </c>
      <c r="C38" s="11">
        <v>29</v>
      </c>
      <c r="D38" s="11">
        <v>1.65</v>
      </c>
      <c r="E38" s="11">
        <v>63</v>
      </c>
      <c r="F38" s="11">
        <v>6</v>
      </c>
      <c r="G38" s="11">
        <v>2</v>
      </c>
      <c r="H38" s="11">
        <v>7.5</v>
      </c>
      <c r="I38" s="11">
        <v>1</v>
      </c>
      <c r="J38" s="11">
        <v>14</v>
      </c>
      <c r="K38" s="11">
        <v>0</v>
      </c>
      <c r="L38" s="11"/>
      <c r="M38" s="11">
        <v>1</v>
      </c>
      <c r="N38" s="14">
        <v>6.7880000000000003</v>
      </c>
      <c r="O38" s="14">
        <v>6.7329999999999997</v>
      </c>
      <c r="P38" s="14">
        <v>6.6849999999999996</v>
      </c>
      <c r="Q38" s="14">
        <v>6.7050000000000001</v>
      </c>
      <c r="R38" s="14">
        <v>6.6210000000000004</v>
      </c>
      <c r="S38" s="14">
        <v>6.782</v>
      </c>
      <c r="T38" s="14">
        <v>6.5890000000000004</v>
      </c>
      <c r="U38" s="14">
        <v>6.7949999999999999</v>
      </c>
      <c r="V38" s="14">
        <v>6.6639999999999997</v>
      </c>
      <c r="W38" s="14">
        <v>6.66</v>
      </c>
      <c r="X38" s="7">
        <v>3.1243647217976966</v>
      </c>
      <c r="Y38" s="7">
        <v>5.1582064047631837</v>
      </c>
      <c r="Z38" s="7">
        <v>4.3304135798049774</v>
      </c>
      <c r="AA38" s="7">
        <v>3.2842045228776362</v>
      </c>
      <c r="AB38" s="7">
        <v>13.208729507037607</v>
      </c>
      <c r="AC38" s="7">
        <v>41.237146495778461</v>
      </c>
      <c r="AD38" s="7">
        <v>19.11095794903061</v>
      </c>
      <c r="AE38" s="7">
        <v>59.734796357375743</v>
      </c>
      <c r="AF38" s="7">
        <v>2.7916874273444083</v>
      </c>
      <c r="AG38" s="7">
        <v>4.8261441476101616</v>
      </c>
      <c r="AH38" s="7">
        <v>3.3664791890626535</v>
      </c>
      <c r="AI38" s="7">
        <v>2.6593517701235081</v>
      </c>
      <c r="AJ38" s="7">
        <v>18.415945675848526</v>
      </c>
      <c r="AK38" s="7">
        <v>38.288255021856926</v>
      </c>
      <c r="AL38" s="7">
        <v>18.207848013789246</v>
      </c>
      <c r="AM38" s="7">
        <v>56.794125761062759</v>
      </c>
      <c r="AN38" s="34">
        <f t="shared" si="22"/>
        <v>0.16752619875645447</v>
      </c>
      <c r="AO38" s="34">
        <f t="shared" si="23"/>
        <v>0.24553948048262367</v>
      </c>
      <c r="AP38" s="23">
        <v>96.541995313154843</v>
      </c>
      <c r="AQ38" s="23">
        <v>92.079181650248003</v>
      </c>
      <c r="AR38" s="23">
        <v>0.373575428175699</v>
      </c>
      <c r="AS38" s="23">
        <v>0.42800087614294147</v>
      </c>
      <c r="AT38" s="23">
        <v>0.55315953063670142</v>
      </c>
      <c r="AU38" s="23">
        <v>0.60111846051198448</v>
      </c>
      <c r="AV38" s="23">
        <v>0.29224496562712499</v>
      </c>
      <c r="AW38" s="23">
        <v>0.2734146706282955</v>
      </c>
      <c r="AX38" s="23">
        <v>58</v>
      </c>
      <c r="AY38" s="23">
        <v>56</v>
      </c>
      <c r="AZ38" s="30">
        <f t="shared" si="24"/>
        <v>-10.647838011110062</v>
      </c>
      <c r="BA38" s="30">
        <f t="shared" si="25"/>
        <v>-6.4375527285296217</v>
      </c>
      <c r="BB38" s="30">
        <f t="shared" si="26"/>
        <v>-22.25963809179019</v>
      </c>
      <c r="BC38" s="30">
        <f t="shared" si="27"/>
        <v>-19.026000007046733</v>
      </c>
      <c r="BD38" s="30">
        <f t="shared" si="28"/>
        <v>39.422536179853765</v>
      </c>
      <c r="BE38" s="30">
        <f t="shared" si="29"/>
        <v>-7.1510560853754015</v>
      </c>
      <c r="BF38" s="30">
        <f t="shared" si="30"/>
        <v>-4.7256131149991552</v>
      </c>
      <c r="BG38" s="30">
        <f t="shared" si="31"/>
        <v>-4.9228770760677163</v>
      </c>
      <c r="BH38" s="32">
        <f t="shared" si="32"/>
        <v>-4.6226656580182937</v>
      </c>
      <c r="BI38" s="32">
        <f t="shared" si="33"/>
        <v>14.568797587416599</v>
      </c>
      <c r="BJ38" s="32">
        <f t="shared" si="34"/>
        <v>8.6699997413189358</v>
      </c>
      <c r="BK38" s="32">
        <f t="shared" si="35"/>
        <v>-6.44332570739817</v>
      </c>
      <c r="BL38" s="32">
        <f t="shared" si="36"/>
        <v>-3.4482758620689653</v>
      </c>
    </row>
    <row r="39" spans="1:64" x14ac:dyDescent="0.2">
      <c r="A39" s="4" t="s">
        <v>140</v>
      </c>
      <c r="B39" s="11">
        <v>7</v>
      </c>
      <c r="C39" s="11">
        <v>29</v>
      </c>
      <c r="D39" s="11">
        <v>1.65</v>
      </c>
      <c r="E39" s="11">
        <v>63</v>
      </c>
      <c r="F39" s="11">
        <v>6</v>
      </c>
      <c r="G39" s="11">
        <v>2</v>
      </c>
      <c r="H39" s="11">
        <v>7.5</v>
      </c>
      <c r="I39" s="11">
        <v>2</v>
      </c>
      <c r="J39" s="11"/>
      <c r="K39" s="11"/>
      <c r="L39" s="11"/>
      <c r="M39" s="11"/>
      <c r="N39" s="14">
        <v>6.7880000000000003</v>
      </c>
      <c r="O39" s="14">
        <v>6.7329999999999997</v>
      </c>
      <c r="P39" s="14">
        <v>6.6849999999999996</v>
      </c>
      <c r="Q39" s="14">
        <v>6.7050000000000001</v>
      </c>
      <c r="R39" s="14">
        <v>6.6210000000000004</v>
      </c>
      <c r="S39" s="14">
        <v>6.782</v>
      </c>
      <c r="T39" s="14">
        <v>6.5890000000000004</v>
      </c>
      <c r="U39" s="14">
        <v>6.7949999999999999</v>
      </c>
      <c r="V39" s="14">
        <v>6.6639999999999997</v>
      </c>
      <c r="W39" s="14">
        <v>6.66</v>
      </c>
      <c r="X39" s="7">
        <v>3.4572671819999998</v>
      </c>
      <c r="Y39" s="7">
        <v>5.4589394094999992</v>
      </c>
      <c r="Z39" s="7">
        <v>4.2624905678333329</v>
      </c>
      <c r="AA39" s="7">
        <v>3.9608621871666667</v>
      </c>
      <c r="AB39" s="7">
        <v>9.2187492427325299</v>
      </c>
      <c r="AC39" s="7">
        <v>42.348975218916721</v>
      </c>
      <c r="AD39" s="7">
        <v>23.600843493109842</v>
      </c>
      <c r="AE39" s="7">
        <v>51.768669155075827</v>
      </c>
      <c r="AF39" s="7">
        <v>2.9116529494999996</v>
      </c>
      <c r="AG39" s="7">
        <v>4.3165260740000004</v>
      </c>
      <c r="AH39" s="7">
        <v>3.2592269193499996</v>
      </c>
      <c r="AI39" s="7">
        <v>2.8729036534833332</v>
      </c>
      <c r="AJ39" s="7">
        <v>22.621993122732267</v>
      </c>
      <c r="AK39" s="7">
        <v>37.075752824407601</v>
      </c>
      <c r="AL39" s="7">
        <v>27.644449700079875</v>
      </c>
      <c r="AM39" s="7">
        <v>63.874456211970923</v>
      </c>
      <c r="AN39" s="34">
        <f t="shared" si="22"/>
        <v>0.12231403546105388</v>
      </c>
      <c r="AO39" s="34">
        <f t="shared" si="23"/>
        <v>0.24718382390270144</v>
      </c>
      <c r="AP39" s="23">
        <v>94.366769367445443</v>
      </c>
      <c r="AQ39" s="23">
        <v>83.957243298430498</v>
      </c>
      <c r="AR39" s="23">
        <v>0.13863002943862301</v>
      </c>
      <c r="AS39" s="23">
        <v>0.27788598323312402</v>
      </c>
      <c r="AT39" s="23">
        <v>0.38199361513304397</v>
      </c>
      <c r="AU39" s="23">
        <v>0.52178121673146194</v>
      </c>
      <c r="AV39" s="23">
        <v>0.36365140060974754</v>
      </c>
      <c r="AW39" s="23">
        <v>0.27016515291585852</v>
      </c>
      <c r="AX39" s="23">
        <v>114</v>
      </c>
      <c r="AY39" s="23">
        <v>96</v>
      </c>
      <c r="AZ39" s="30">
        <f t="shared" si="24"/>
        <v>-15.781662329735447</v>
      </c>
      <c r="BA39" s="30">
        <f t="shared" si="25"/>
        <v>-20.927386252206741</v>
      </c>
      <c r="BB39" s="30">
        <f t="shared" si="26"/>
        <v>-23.537029173845241</v>
      </c>
      <c r="BC39" s="30">
        <f t="shared" si="27"/>
        <v>-27.467719962798949</v>
      </c>
      <c r="BD39" s="30">
        <f t="shared" si="28"/>
        <v>145.39113199728254</v>
      </c>
      <c r="BE39" s="30">
        <f t="shared" si="29"/>
        <v>-12.451829984669006</v>
      </c>
      <c r="BF39" s="30">
        <f t="shared" si="30"/>
        <v>17.133312240092373</v>
      </c>
      <c r="BG39" s="30">
        <f t="shared" si="31"/>
        <v>23.384389157526073</v>
      </c>
      <c r="BH39" s="32">
        <f t="shared" si="32"/>
        <v>-11.030923426531981</v>
      </c>
      <c r="BI39" s="32">
        <f t="shared" si="33"/>
        <v>100.45150704967219</v>
      </c>
      <c r="BJ39" s="32">
        <f t="shared" si="34"/>
        <v>36.594224631145096</v>
      </c>
      <c r="BK39" s="32">
        <f t="shared" si="35"/>
        <v>-25.707655061175959</v>
      </c>
      <c r="BL39" s="32">
        <f t="shared" si="36"/>
        <v>-15.789473684210526</v>
      </c>
    </row>
    <row r="40" spans="1:64" x14ac:dyDescent="0.2">
      <c r="A40" s="4" t="s">
        <v>141</v>
      </c>
      <c r="B40" s="11">
        <v>7</v>
      </c>
      <c r="C40" s="11">
        <v>28</v>
      </c>
      <c r="D40" s="11">
        <v>1.88</v>
      </c>
      <c r="E40" s="11">
        <v>78</v>
      </c>
      <c r="F40" s="11">
        <v>4</v>
      </c>
      <c r="G40" s="11">
        <v>2</v>
      </c>
      <c r="H40" s="11">
        <v>7.5</v>
      </c>
      <c r="I40" s="11">
        <v>1</v>
      </c>
      <c r="J40" s="11">
        <v>28</v>
      </c>
      <c r="K40" s="11">
        <v>0</v>
      </c>
      <c r="L40" s="11"/>
      <c r="M40" s="11">
        <v>3</v>
      </c>
      <c r="N40" s="14">
        <v>6.2069999999999999</v>
      </c>
      <c r="O40" s="14">
        <v>6.0949999999999998</v>
      </c>
      <c r="P40" s="14">
        <v>6.2190000000000003</v>
      </c>
      <c r="Q40" s="14">
        <v>6.4470000000000001</v>
      </c>
      <c r="R40" s="14">
        <v>6.5010000000000003</v>
      </c>
      <c r="S40" s="14">
        <v>6.5490000000000004</v>
      </c>
      <c r="T40" s="14">
        <v>6.5060000000000002</v>
      </c>
      <c r="U40" s="14">
        <v>6.4459999999999997</v>
      </c>
      <c r="V40" s="14">
        <v>6.6040000000000001</v>
      </c>
      <c r="W40" s="14">
        <v>6.6040000000000001</v>
      </c>
      <c r="X40" s="7">
        <v>4.7847413098333345</v>
      </c>
      <c r="Y40" s="7">
        <v>6.5807955365000002</v>
      </c>
      <c r="Z40" s="7">
        <v>6.3256518061666664</v>
      </c>
      <c r="AA40" s="7">
        <v>4.9463119668333331</v>
      </c>
      <c r="AB40" s="7">
        <v>25.085385323557215</v>
      </c>
      <c r="AC40" s="7">
        <v>50.371350476366842</v>
      </c>
      <c r="AD40" s="7">
        <v>42.81685692212293</v>
      </c>
      <c r="AE40" s="7">
        <v>44.741102475241163</v>
      </c>
      <c r="AF40" s="7">
        <v>3.9925786558333329</v>
      </c>
      <c r="AG40" s="7">
        <v>5.3283523069999994</v>
      </c>
      <c r="AH40" s="7">
        <v>6.2199593286666666</v>
      </c>
      <c r="AI40" s="7">
        <v>4.1981126391666663</v>
      </c>
      <c r="AJ40" s="7">
        <v>26.542818027102726</v>
      </c>
      <c r="AK40" s="7">
        <v>35.170113972057727</v>
      </c>
      <c r="AL40" s="7">
        <v>33.289251309024088</v>
      </c>
      <c r="AM40" s="7">
        <v>52.947260394854453</v>
      </c>
      <c r="AN40" s="34">
        <f t="shared" si="22"/>
        <v>0.28650034213008851</v>
      </c>
      <c r="AO40" s="34">
        <f t="shared" si="23"/>
        <v>0.30779095191426842</v>
      </c>
      <c r="AP40" s="23">
        <v>115.325711640571</v>
      </c>
      <c r="AQ40" s="23">
        <v>103.66280681448896</v>
      </c>
      <c r="AR40" s="23">
        <v>0.41525157256903755</v>
      </c>
      <c r="AS40" s="23">
        <v>0.38000164141957199</v>
      </c>
      <c r="AT40" s="23">
        <v>0.69089088515011499</v>
      </c>
      <c r="AU40" s="23">
        <v>0.5947993594058365</v>
      </c>
      <c r="AV40" s="23">
        <v>0.2081900616432345</v>
      </c>
      <c r="AW40" s="23">
        <v>0.127771490789162</v>
      </c>
      <c r="AX40" s="23">
        <v>64.5</v>
      </c>
      <c r="AY40" s="23">
        <v>61.5</v>
      </c>
      <c r="AZ40" s="30">
        <f t="shared" si="24"/>
        <v>-16.556018449147768</v>
      </c>
      <c r="BA40" s="30">
        <f t="shared" si="25"/>
        <v>-19.031790648309876</v>
      </c>
      <c r="BB40" s="30">
        <f t="shared" si="26"/>
        <v>-1.6708551266916685</v>
      </c>
      <c r="BC40" s="30">
        <f t="shared" si="27"/>
        <v>-15.126407971911036</v>
      </c>
      <c r="BD40" s="30">
        <f t="shared" si="28"/>
        <v>5.8098876487133841</v>
      </c>
      <c r="BE40" s="30">
        <f t="shared" si="29"/>
        <v>-30.178338203263401</v>
      </c>
      <c r="BF40" s="30">
        <f t="shared" si="30"/>
        <v>-22.251996755455554</v>
      </c>
      <c r="BG40" s="30">
        <f t="shared" si="31"/>
        <v>18.341429838825306</v>
      </c>
      <c r="BH40" s="32">
        <f t="shared" si="32"/>
        <v>-10.113013533730573</v>
      </c>
      <c r="BI40" s="32">
        <f t="shared" si="33"/>
        <v>-8.488813403254504</v>
      </c>
      <c r="BJ40" s="32">
        <f t="shared" si="34"/>
        <v>-13.908350480466966</v>
      </c>
      <c r="BK40" s="32">
        <f t="shared" si="35"/>
        <v>-38.627478285626346</v>
      </c>
      <c r="BL40" s="32">
        <f t="shared" si="36"/>
        <v>-4.6511627906976747</v>
      </c>
    </row>
    <row r="41" spans="1:64" x14ac:dyDescent="0.2">
      <c r="A41" s="4" t="s">
        <v>142</v>
      </c>
      <c r="B41" s="11">
        <v>7</v>
      </c>
      <c r="C41" s="11">
        <v>28</v>
      </c>
      <c r="D41" s="11">
        <v>1.88</v>
      </c>
      <c r="E41" s="11">
        <v>78</v>
      </c>
      <c r="F41" s="11">
        <v>4</v>
      </c>
      <c r="G41" s="11">
        <v>2</v>
      </c>
      <c r="H41" s="11">
        <v>7.5</v>
      </c>
      <c r="I41" s="11">
        <v>2</v>
      </c>
      <c r="J41" s="11"/>
      <c r="K41" s="11"/>
      <c r="L41" s="11"/>
      <c r="M41" s="11"/>
      <c r="N41" s="14">
        <v>6.2069999999999999</v>
      </c>
      <c r="O41" s="14">
        <v>6.0949999999999998</v>
      </c>
      <c r="P41" s="14">
        <v>6.2190000000000003</v>
      </c>
      <c r="Q41" s="14">
        <v>6.4470000000000001</v>
      </c>
      <c r="R41" s="14">
        <v>6.5010000000000003</v>
      </c>
      <c r="S41" s="14">
        <v>6.5490000000000004</v>
      </c>
      <c r="T41" s="14">
        <v>6.5060000000000002</v>
      </c>
      <c r="U41" s="14">
        <v>6.4459999999999997</v>
      </c>
      <c r="V41" s="14">
        <v>6.6040000000000001</v>
      </c>
      <c r="W41" s="14">
        <v>6.6040000000000001</v>
      </c>
      <c r="X41" s="7">
        <v>4.7358772771666668</v>
      </c>
      <c r="Y41" s="7">
        <v>7.3482368033333341</v>
      </c>
      <c r="Z41" s="7">
        <v>4.8286469641666665</v>
      </c>
      <c r="AA41" s="7">
        <v>4.6017523995000005</v>
      </c>
      <c r="AB41" s="7">
        <v>14.814495806911626</v>
      </c>
      <c r="AC41" s="7">
        <v>53.817266785812066</v>
      </c>
      <c r="AD41" s="7">
        <v>27.098538128511692</v>
      </c>
      <c r="AE41" s="7">
        <v>52.352906971038905</v>
      </c>
      <c r="AF41" s="7">
        <v>4.2862988758333334</v>
      </c>
      <c r="AG41" s="7">
        <v>8.1104278068333322</v>
      </c>
      <c r="AH41" s="7">
        <v>4.7732196049999995</v>
      </c>
      <c r="AI41" s="7">
        <v>4.1091479198333341</v>
      </c>
      <c r="AJ41" s="7">
        <v>17.61202849916836</v>
      </c>
      <c r="AK41" s="7">
        <v>46.166310448695697</v>
      </c>
      <c r="AL41" s="7">
        <v>19.212083965615122</v>
      </c>
      <c r="AM41" s="7">
        <v>51.930242980803655</v>
      </c>
      <c r="AN41" s="34">
        <f t="shared" si="22"/>
        <v>0.18645974013876584</v>
      </c>
      <c r="AO41" s="34">
        <f t="shared" si="23"/>
        <v>0.24756047848186008</v>
      </c>
      <c r="AP41" s="23">
        <v>108.65562559258299</v>
      </c>
      <c r="AQ41" s="23">
        <v>95.147041162864156</v>
      </c>
      <c r="AR41" s="23">
        <v>0.4289583260443085</v>
      </c>
      <c r="AS41" s="23">
        <v>0.23945522419418597</v>
      </c>
      <c r="AT41" s="23">
        <v>0.62222290070456199</v>
      </c>
      <c r="AU41" s="23">
        <v>0.48834270103254901</v>
      </c>
      <c r="AV41" s="23">
        <v>0.15167042793520755</v>
      </c>
      <c r="AW41" s="23">
        <v>0.218079402735847</v>
      </c>
      <c r="AX41" s="23">
        <v>60.5</v>
      </c>
      <c r="AY41" s="23">
        <v>75.5</v>
      </c>
      <c r="AZ41" s="30">
        <f t="shared" si="24"/>
        <v>-9.4930331810097641</v>
      </c>
      <c r="BA41" s="30">
        <f t="shared" si="25"/>
        <v>10.37243387630418</v>
      </c>
      <c r="BB41" s="30">
        <f t="shared" si="26"/>
        <v>-1.1478859311519927</v>
      </c>
      <c r="BC41" s="30">
        <f t="shared" si="27"/>
        <v>-10.704715006400386</v>
      </c>
      <c r="BD41" s="30">
        <f t="shared" si="28"/>
        <v>18.88375229720312</v>
      </c>
      <c r="BE41" s="30">
        <f t="shared" si="29"/>
        <v>-14.216545718619445</v>
      </c>
      <c r="BF41" s="30">
        <f t="shared" si="30"/>
        <v>-29.102876788024396</v>
      </c>
      <c r="BG41" s="30">
        <f t="shared" si="31"/>
        <v>-0.80733623916827324</v>
      </c>
      <c r="BH41" s="32">
        <f t="shared" si="32"/>
        <v>-12.43247586680036</v>
      </c>
      <c r="BI41" s="32">
        <f t="shared" si="33"/>
        <v>-44.177508709913269</v>
      </c>
      <c r="BJ41" s="32">
        <f t="shared" si="34"/>
        <v>-21.516437199662107</v>
      </c>
      <c r="BK41" s="32">
        <f t="shared" si="35"/>
        <v>43.785051380621717</v>
      </c>
      <c r="BL41" s="32">
        <f t="shared" si="36"/>
        <v>24.793388429752067</v>
      </c>
    </row>
    <row r="42" spans="1:64" x14ac:dyDescent="0.2">
      <c r="A42" s="4" t="s">
        <v>147</v>
      </c>
      <c r="B42" s="11">
        <v>7</v>
      </c>
      <c r="C42" s="11">
        <v>28</v>
      </c>
      <c r="D42" s="11">
        <v>1.83</v>
      </c>
      <c r="E42" s="11">
        <v>82</v>
      </c>
      <c r="F42" s="11">
        <v>2</v>
      </c>
      <c r="G42" s="11">
        <v>1</v>
      </c>
      <c r="H42" s="11">
        <v>7.5</v>
      </c>
      <c r="I42" s="11">
        <v>2</v>
      </c>
      <c r="J42" s="11"/>
      <c r="K42" s="11"/>
      <c r="L42" s="11"/>
      <c r="M42" s="11"/>
      <c r="N42" s="14">
        <v>7.141</v>
      </c>
      <c r="O42" s="14">
        <v>7.2759999999999998</v>
      </c>
      <c r="P42" s="14">
        <v>7.3810000000000002</v>
      </c>
      <c r="Q42" s="14">
        <v>7.0830000000000002</v>
      </c>
      <c r="R42" s="14">
        <v>7.4189999999999996</v>
      </c>
      <c r="S42" s="14">
        <v>6.9740000000000002</v>
      </c>
      <c r="T42" s="14">
        <v>6.9340000000000002</v>
      </c>
      <c r="U42" s="14">
        <v>7.0570000000000004</v>
      </c>
      <c r="V42" s="14">
        <v>6.7370000000000001</v>
      </c>
      <c r="W42" s="14">
        <v>7.319</v>
      </c>
      <c r="X42" s="7">
        <v>3.847831924666667</v>
      </c>
      <c r="Y42" s="7">
        <v>7.3700529081666666</v>
      </c>
      <c r="Z42" s="7">
        <v>8.0171248146666656</v>
      </c>
      <c r="AA42" s="7">
        <v>4.2697235219999996</v>
      </c>
      <c r="AB42" s="7">
        <v>21.738954795591518</v>
      </c>
      <c r="AC42" s="7">
        <v>43.018447347597721</v>
      </c>
      <c r="AD42" s="7">
        <v>65.917401686773374</v>
      </c>
      <c r="AE42" s="7">
        <v>75.88284809564594</v>
      </c>
      <c r="AF42" s="7">
        <v>3.3872749333666663</v>
      </c>
      <c r="AG42" s="7">
        <v>7.2989559120000003</v>
      </c>
      <c r="AH42" s="7">
        <v>7.0015610160000001</v>
      </c>
      <c r="AI42" s="7">
        <v>3.7956201213333332</v>
      </c>
      <c r="AJ42" s="7">
        <v>29.845832736515717</v>
      </c>
      <c r="AK42" s="7">
        <v>67.890231625323111</v>
      </c>
      <c r="AL42" s="7">
        <v>39.752979589228019</v>
      </c>
      <c r="AM42" s="7">
        <v>75.330486041414289</v>
      </c>
      <c r="AN42" s="34">
        <f t="shared" si="22"/>
        <v>0.15330688647550433</v>
      </c>
      <c r="AO42" s="34">
        <f t="shared" si="23"/>
        <v>0.2593407538864464</v>
      </c>
      <c r="AP42" s="23">
        <v>150.16113643393749</v>
      </c>
      <c r="AQ42" s="23">
        <v>135.690126330076</v>
      </c>
      <c r="AR42" s="23">
        <v>0.54057395229687044</v>
      </c>
      <c r="AS42" s="23">
        <v>0.44261277397520304</v>
      </c>
      <c r="AT42" s="23">
        <v>0.76878232171633154</v>
      </c>
      <c r="AU42" s="23">
        <v>0.78387849498929452</v>
      </c>
      <c r="AV42" s="23">
        <v>0.47122265720249401</v>
      </c>
      <c r="AW42" s="23">
        <v>0.44436457901144</v>
      </c>
      <c r="AX42" s="23">
        <v>59</v>
      </c>
      <c r="AY42" s="23">
        <v>94.5</v>
      </c>
      <c r="AZ42" s="30">
        <f t="shared" si="24"/>
        <v>-11.969259580897578</v>
      </c>
      <c r="BA42" s="30">
        <f t="shared" si="25"/>
        <v>-0.9646741624864672</v>
      </c>
      <c r="BB42" s="30">
        <f t="shared" si="26"/>
        <v>-12.667431556120665</v>
      </c>
      <c r="BC42" s="30">
        <f t="shared" si="27"/>
        <v>-11.10384309953141</v>
      </c>
      <c r="BD42" s="30">
        <f t="shared" si="28"/>
        <v>37.291939824853991</v>
      </c>
      <c r="BE42" s="30">
        <f t="shared" si="29"/>
        <v>57.81655501593621</v>
      </c>
      <c r="BF42" s="30">
        <f t="shared" si="30"/>
        <v>-39.692738833781071</v>
      </c>
      <c r="BG42" s="30">
        <f t="shared" si="31"/>
        <v>-0.72791423634420038</v>
      </c>
      <c r="BH42" s="32">
        <f t="shared" si="32"/>
        <v>-9.6369876037984863</v>
      </c>
      <c r="BI42" s="32">
        <f t="shared" si="33"/>
        <v>-18.121697855665349</v>
      </c>
      <c r="BJ42" s="32">
        <f t="shared" si="34"/>
        <v>1.9636472960590816</v>
      </c>
      <c r="BK42" s="32">
        <f t="shared" si="35"/>
        <v>-5.69965764178282</v>
      </c>
      <c r="BL42" s="32">
        <f t="shared" si="36"/>
        <v>60.169491525423723</v>
      </c>
    </row>
    <row r="43" spans="1:64" x14ac:dyDescent="0.2">
      <c r="A43" s="4" t="s">
        <v>148</v>
      </c>
      <c r="B43" s="11">
        <v>7</v>
      </c>
      <c r="C43" s="11">
        <v>28</v>
      </c>
      <c r="D43" s="11">
        <v>1.83</v>
      </c>
      <c r="E43" s="11">
        <v>82</v>
      </c>
      <c r="F43" s="11">
        <v>2</v>
      </c>
      <c r="G43" s="11">
        <v>1</v>
      </c>
      <c r="H43" s="11">
        <v>7.5</v>
      </c>
      <c r="I43" s="11">
        <v>1</v>
      </c>
      <c r="J43" s="11">
        <v>28</v>
      </c>
      <c r="K43" s="11">
        <v>0</v>
      </c>
      <c r="L43" s="11"/>
      <c r="M43" s="11">
        <v>0</v>
      </c>
      <c r="N43" s="14">
        <v>7.141</v>
      </c>
      <c r="O43" s="14">
        <v>7.2759999999999998</v>
      </c>
      <c r="P43" s="14">
        <v>7.3810000000000002</v>
      </c>
      <c r="Q43" s="14">
        <v>7.0830000000000002</v>
      </c>
      <c r="R43" s="14">
        <v>7.4189999999999996</v>
      </c>
      <c r="S43" s="14">
        <v>6.9740000000000002</v>
      </c>
      <c r="T43" s="14">
        <v>6.9340000000000002</v>
      </c>
      <c r="U43" s="14">
        <v>7.0570000000000004</v>
      </c>
      <c r="V43" s="14">
        <v>6.7370000000000001</v>
      </c>
      <c r="W43" s="14">
        <v>7.319</v>
      </c>
      <c r="X43" s="7">
        <v>3.7293775971666667</v>
      </c>
      <c r="Y43" s="7">
        <v>5.8540704511666668</v>
      </c>
      <c r="Z43" s="7">
        <v>7.3706902948333344</v>
      </c>
      <c r="AA43" s="7">
        <v>4.3421089838333327</v>
      </c>
      <c r="AB43" s="7">
        <v>12.012859390609838</v>
      </c>
      <c r="AC43" s="7">
        <v>44.319707910280982</v>
      </c>
      <c r="AD43" s="7">
        <v>53.359806021645284</v>
      </c>
      <c r="AE43" s="7">
        <v>61.202530532701431</v>
      </c>
      <c r="AF43" s="7">
        <v>2.9722071470333336</v>
      </c>
      <c r="AG43" s="7">
        <v>6.1370982513333328</v>
      </c>
      <c r="AH43" s="7">
        <v>7.2363755861666661</v>
      </c>
      <c r="AI43" s="7">
        <v>3.9259578374999999</v>
      </c>
      <c r="AJ43" s="7">
        <v>16.35703144176021</v>
      </c>
      <c r="AK43" s="7">
        <v>68.110319891221977</v>
      </c>
      <c r="AL43" s="7">
        <v>48.721334096540062</v>
      </c>
      <c r="AM43" s="7">
        <v>56.340218016235049</v>
      </c>
      <c r="AN43" s="34">
        <f t="shared" si="22"/>
        <v>0.10485871493124717</v>
      </c>
      <c r="AO43" s="34">
        <f t="shared" si="23"/>
        <v>0.15568998470727194</v>
      </c>
      <c r="AP43" s="23">
        <v>155.15478601024449</v>
      </c>
      <c r="AQ43" s="23">
        <v>154.01090939523601</v>
      </c>
      <c r="AR43" s="23">
        <v>0.59660799341826842</v>
      </c>
      <c r="AS43" s="23">
        <v>0.66272317627352506</v>
      </c>
      <c r="AT43" s="23">
        <v>0.94745314743388453</v>
      </c>
      <c r="AU43" s="23">
        <v>1.0304256931543652</v>
      </c>
      <c r="AV43" s="23">
        <v>0.357569175583</v>
      </c>
      <c r="AW43" s="23">
        <v>0.40524720676146253</v>
      </c>
      <c r="AX43" s="23">
        <v>77</v>
      </c>
      <c r="AY43" s="23">
        <v>63.5</v>
      </c>
      <c r="AZ43" s="30">
        <f t="shared" si="24"/>
        <v>-20.302863692552371</v>
      </c>
      <c r="BA43" s="30">
        <f t="shared" si="25"/>
        <v>4.8347180398257912</v>
      </c>
      <c r="BB43" s="30">
        <f t="shared" si="26"/>
        <v>-1.8222812693787918</v>
      </c>
      <c r="BC43" s="30">
        <f t="shared" si="27"/>
        <v>-9.5840787940320897</v>
      </c>
      <c r="BD43" s="30">
        <f t="shared" si="28"/>
        <v>36.162681255938992</v>
      </c>
      <c r="BE43" s="30">
        <f t="shared" si="29"/>
        <v>53.679532430813268</v>
      </c>
      <c r="BF43" s="30">
        <f t="shared" si="30"/>
        <v>-8.6928200661442379</v>
      </c>
      <c r="BG43" s="30">
        <f t="shared" si="31"/>
        <v>-7.9446265932882882</v>
      </c>
      <c r="BH43" s="32">
        <f t="shared" si="32"/>
        <v>-0.73724868205673844</v>
      </c>
      <c r="BI43" s="32">
        <f t="shared" si="33"/>
        <v>11.081846637094046</v>
      </c>
      <c r="BJ43" s="32">
        <f t="shared" si="34"/>
        <v>8.7574299526268291</v>
      </c>
      <c r="BK43" s="32">
        <f t="shared" si="35"/>
        <v>13.333932126762804</v>
      </c>
      <c r="BL43" s="32">
        <f t="shared" si="36"/>
        <v>-17.532467532467532</v>
      </c>
    </row>
    <row r="44" spans="1:64" x14ac:dyDescent="0.2">
      <c r="A44" s="4" t="s">
        <v>159</v>
      </c>
      <c r="B44" s="11">
        <v>8</v>
      </c>
      <c r="C44" s="11">
        <v>30</v>
      </c>
      <c r="D44" s="11">
        <v>1.84</v>
      </c>
      <c r="E44" s="11">
        <v>82.4</v>
      </c>
      <c r="F44" s="11">
        <v>8</v>
      </c>
      <c r="G44" s="11">
        <v>2</v>
      </c>
      <c r="H44" s="11">
        <v>7.5</v>
      </c>
      <c r="I44" s="11">
        <v>1</v>
      </c>
      <c r="J44" s="11">
        <v>14</v>
      </c>
      <c r="K44" s="11">
        <v>1</v>
      </c>
      <c r="L44" s="11">
        <v>21</v>
      </c>
      <c r="M44" s="11">
        <v>1</v>
      </c>
      <c r="N44" s="14">
        <v>7.1689999999999996</v>
      </c>
      <c r="O44" s="14">
        <v>7.3689999999999998</v>
      </c>
      <c r="P44" s="14">
        <v>7.2869999999999999</v>
      </c>
      <c r="Q44" s="14">
        <v>7.1340000000000003</v>
      </c>
      <c r="R44" s="14">
        <v>6.9939999999999998</v>
      </c>
      <c r="S44" s="14">
        <v>6.8719999999999999</v>
      </c>
      <c r="T44" s="14">
        <v>6.8879999999999999</v>
      </c>
      <c r="U44" s="14">
        <v>6.8410000000000002</v>
      </c>
      <c r="V44" s="14">
        <v>6.6280000000000001</v>
      </c>
      <c r="W44" s="14">
        <v>6.6769999999999996</v>
      </c>
      <c r="X44" s="7">
        <v>4.0186349507641284</v>
      </c>
      <c r="Y44" s="7">
        <v>7.1144679019835149</v>
      </c>
      <c r="Z44" s="7">
        <v>6.0194089727373452</v>
      </c>
      <c r="AA44" s="7">
        <v>4.1678169774897738</v>
      </c>
      <c r="AB44" s="7">
        <v>29.83165608858333</v>
      </c>
      <c r="AC44" s="7">
        <v>57.788435878666647</v>
      </c>
      <c r="AD44" s="7">
        <v>34.567481612750001</v>
      </c>
      <c r="AE44" s="7">
        <v>52.311936788333327</v>
      </c>
      <c r="AF44" s="7">
        <v>4.2392097775281936</v>
      </c>
      <c r="AG44" s="7">
        <v>5.6142858470995423</v>
      </c>
      <c r="AH44" s="7">
        <v>3.9331884119399758</v>
      </c>
      <c r="AI44" s="7">
        <v>3.3936574918692841</v>
      </c>
      <c r="AJ44" s="7">
        <v>13.000313951416668</v>
      </c>
      <c r="AK44" s="7">
        <v>86.963832464166671</v>
      </c>
      <c r="AL44" s="7">
        <v>35.121247978333329</v>
      </c>
      <c r="AM44" s="7">
        <v>54.719928662499989</v>
      </c>
      <c r="AN44" s="34">
        <f t="shared" si="22"/>
        <v>0.34336850588552453</v>
      </c>
      <c r="AO44" s="34">
        <f t="shared" si="23"/>
        <v>0.14470329126909445</v>
      </c>
      <c r="AP44" s="23">
        <v>152.49139862670847</v>
      </c>
      <c r="AQ44" s="23">
        <v>140.77055426645302</v>
      </c>
      <c r="AR44" s="23">
        <v>0.70139965024928608</v>
      </c>
      <c r="AS44" s="23">
        <v>0.75963420772464296</v>
      </c>
      <c r="AT44" s="23">
        <v>1.0740038980994702</v>
      </c>
      <c r="AU44" s="23">
        <v>1.0573313863124401</v>
      </c>
      <c r="AV44" s="23">
        <v>0.30085549078006646</v>
      </c>
      <c r="AW44" s="23">
        <v>0.27095781586740653</v>
      </c>
      <c r="AX44" s="23">
        <v>62</v>
      </c>
      <c r="AY44" s="23">
        <v>57</v>
      </c>
      <c r="AZ44" s="30">
        <f t="shared" si="24"/>
        <v>5.4887997906384554</v>
      </c>
      <c r="BA44" s="30">
        <f t="shared" si="25"/>
        <v>-21.086356359352209</v>
      </c>
      <c r="BB44" s="30">
        <f t="shared" si="26"/>
        <v>-34.658229242208378</v>
      </c>
      <c r="BC44" s="30">
        <f t="shared" si="27"/>
        <v>-18.574699652160749</v>
      </c>
      <c r="BD44" s="30">
        <f t="shared" si="28"/>
        <v>-56.421078625963617</v>
      </c>
      <c r="BE44" s="30">
        <f t="shared" si="29"/>
        <v>50.486565593775659</v>
      </c>
      <c r="BF44" s="30">
        <f t="shared" si="30"/>
        <v>1.6019864327607689</v>
      </c>
      <c r="BG44" s="30">
        <f t="shared" si="31"/>
        <v>4.6031403576395489</v>
      </c>
      <c r="BH44" s="32">
        <f t="shared" si="32"/>
        <v>-7.6862331028568445</v>
      </c>
      <c r="BI44" s="32">
        <f t="shared" si="33"/>
        <v>8.3026214020294429</v>
      </c>
      <c r="BJ44" s="32">
        <f t="shared" si="34"/>
        <v>-1.552369764814947</v>
      </c>
      <c r="BK44" s="32">
        <f t="shared" si="35"/>
        <v>-9.9375533533193678</v>
      </c>
      <c r="BL44" s="32">
        <f t="shared" si="36"/>
        <v>-8.064516129032258</v>
      </c>
    </row>
    <row r="45" spans="1:64" x14ac:dyDescent="0.2">
      <c r="A45" s="4" t="s">
        <v>160</v>
      </c>
      <c r="B45" s="11">
        <v>8</v>
      </c>
      <c r="C45" s="11">
        <v>30</v>
      </c>
      <c r="D45" s="11">
        <v>1.84</v>
      </c>
      <c r="E45" s="11">
        <v>82.4</v>
      </c>
      <c r="F45" s="11">
        <v>8</v>
      </c>
      <c r="G45" s="11">
        <v>2</v>
      </c>
      <c r="H45" s="11">
        <v>7.5</v>
      </c>
      <c r="I45" s="11">
        <v>2</v>
      </c>
      <c r="J45" s="11"/>
      <c r="K45" s="11"/>
      <c r="L45" s="11"/>
      <c r="M45" s="11"/>
      <c r="N45" s="14">
        <v>7.1689999999999996</v>
      </c>
      <c r="O45" s="14">
        <v>7.3689999999999998</v>
      </c>
      <c r="P45" s="14">
        <v>7.2869999999999999</v>
      </c>
      <c r="Q45" s="14">
        <v>7.1340000000000003</v>
      </c>
      <c r="R45" s="14">
        <v>6.9939999999999998</v>
      </c>
      <c r="S45" s="14">
        <v>6.8719999999999999</v>
      </c>
      <c r="T45" s="14">
        <v>6.8879999999999999</v>
      </c>
      <c r="U45" s="14">
        <v>6.8410000000000002</v>
      </c>
      <c r="V45" s="14">
        <v>6.6280000000000001</v>
      </c>
      <c r="W45" s="14">
        <v>6.6769999999999996</v>
      </c>
      <c r="X45" s="7">
        <v>3.7951118271223705</v>
      </c>
      <c r="Y45" s="7">
        <v>6.6291185229637346</v>
      </c>
      <c r="Z45" s="7">
        <v>6.1477823283600905</v>
      </c>
      <c r="AA45" s="7">
        <v>4.8539275892742619</v>
      </c>
      <c r="AB45" s="7">
        <v>31.660626969666666</v>
      </c>
      <c r="AC45" s="7">
        <v>66.415523455833323</v>
      </c>
      <c r="AD45" s="7">
        <v>28.00761754058334</v>
      </c>
      <c r="AE45" s="7">
        <v>56.826139046666668</v>
      </c>
      <c r="AF45" s="7">
        <v>4.0404050730549903</v>
      </c>
      <c r="AG45" s="7">
        <v>6.170398049303385</v>
      </c>
      <c r="AH45" s="7">
        <v>4.5080674646612824</v>
      </c>
      <c r="AI45" s="7">
        <v>4.2871887445497876</v>
      </c>
      <c r="AJ45" s="7">
        <v>10.226577167234495</v>
      </c>
      <c r="AK45" s="7">
        <v>54.345826578500422</v>
      </c>
      <c r="AL45" s="7">
        <v>25.327474324000001</v>
      </c>
      <c r="AM45" s="7">
        <v>60.870096480000001</v>
      </c>
      <c r="AN45" s="34">
        <f t="shared" si="22"/>
        <v>0.37320788614499556</v>
      </c>
      <c r="AO45" s="34">
        <f t="shared" si="23"/>
        <v>0.1186411295799525</v>
      </c>
      <c r="AP45" s="23">
        <v>166.10869249644549</v>
      </c>
      <c r="AQ45" s="23">
        <v>172.19115756887652</v>
      </c>
      <c r="AR45" s="23">
        <v>0.63726965339731301</v>
      </c>
      <c r="AS45" s="23">
        <v>0.63243657901722594</v>
      </c>
      <c r="AT45" s="23">
        <v>1.1193392517307901</v>
      </c>
      <c r="AU45" s="23">
        <v>1.1041081228433351</v>
      </c>
      <c r="AV45" s="23">
        <v>0.35013694681979146</v>
      </c>
      <c r="AW45" s="23">
        <v>0.46794312973942553</v>
      </c>
      <c r="AX45" s="23">
        <v>66.5</v>
      </c>
      <c r="AY45" s="23">
        <v>67</v>
      </c>
      <c r="AZ45" s="30">
        <f t="shared" si="24"/>
        <v>6.4633996863963956</v>
      </c>
      <c r="BA45" s="30">
        <f t="shared" si="25"/>
        <v>-6.9197808437322328</v>
      </c>
      <c r="BB45" s="30">
        <f t="shared" si="26"/>
        <v>-26.671648020696903</v>
      </c>
      <c r="BC45" s="30">
        <f t="shared" si="27"/>
        <v>-11.675881732904275</v>
      </c>
      <c r="BD45" s="30">
        <f t="shared" si="28"/>
        <v>-67.699385179477503</v>
      </c>
      <c r="BE45" s="30">
        <f t="shared" si="29"/>
        <v>-18.17300572110873</v>
      </c>
      <c r="BF45" s="30">
        <f t="shared" si="30"/>
        <v>-9.5693366731382365</v>
      </c>
      <c r="BG45" s="30">
        <f t="shared" si="31"/>
        <v>7.1163684550385531</v>
      </c>
      <c r="BH45" s="32">
        <f t="shared" si="32"/>
        <v>3.661737974706647</v>
      </c>
      <c r="BI45" s="32">
        <f t="shared" si="33"/>
        <v>-0.75840334689118338</v>
      </c>
      <c r="BJ45" s="32">
        <f t="shared" si="34"/>
        <v>-1.3607249869870668</v>
      </c>
      <c r="BK45" s="32">
        <f t="shared" si="35"/>
        <v>33.645744612112175</v>
      </c>
      <c r="BL45" s="32">
        <f t="shared" si="36"/>
        <v>0.75187969924812026</v>
      </c>
    </row>
    <row r="46" spans="1:64" x14ac:dyDescent="0.2">
      <c r="A46" s="4" t="s">
        <v>165</v>
      </c>
      <c r="B46" s="11">
        <v>8</v>
      </c>
      <c r="C46" s="11">
        <v>28</v>
      </c>
      <c r="D46" s="11">
        <v>1.77</v>
      </c>
      <c r="E46" s="11">
        <v>78</v>
      </c>
      <c r="F46" s="11">
        <v>8</v>
      </c>
      <c r="G46" s="11">
        <v>1</v>
      </c>
      <c r="H46" s="11">
        <v>7.5</v>
      </c>
      <c r="I46" s="11">
        <v>1</v>
      </c>
      <c r="J46" s="11">
        <v>14</v>
      </c>
      <c r="K46" s="11">
        <v>0</v>
      </c>
      <c r="L46" s="11"/>
      <c r="M46" s="11">
        <v>3</v>
      </c>
      <c r="N46" s="14">
        <v>7.3570000000000002</v>
      </c>
      <c r="O46" s="14">
        <v>7.3280000000000003</v>
      </c>
      <c r="P46" s="14">
        <v>7.13</v>
      </c>
      <c r="Q46" s="14">
        <v>6.9560000000000004</v>
      </c>
      <c r="R46" s="14">
        <v>6.6980000000000004</v>
      </c>
      <c r="S46" s="14">
        <v>6.6139999999999999</v>
      </c>
      <c r="T46" s="14">
        <v>6.4260000000000002</v>
      </c>
      <c r="U46" s="14">
        <v>6.4530000000000003</v>
      </c>
      <c r="V46" s="14">
        <v>6.3049999999999997</v>
      </c>
      <c r="W46" s="14">
        <v>6.2919999999999998</v>
      </c>
      <c r="X46" s="7">
        <v>3.2968567282940011</v>
      </c>
      <c r="Y46" s="7">
        <v>7.2243174983405272</v>
      </c>
      <c r="Z46" s="7">
        <v>5.0694794817552644</v>
      </c>
      <c r="AA46" s="7">
        <v>3.9642140892754893</v>
      </c>
      <c r="AB46" s="7">
        <v>37.573979201611024</v>
      </c>
      <c r="AC46" s="7">
        <v>58.387728533930684</v>
      </c>
      <c r="AD46" s="7">
        <v>34.105720579884306</v>
      </c>
      <c r="AE46" s="7">
        <v>64.069090220224666</v>
      </c>
      <c r="AF46" s="7">
        <v>3.2047660324492471</v>
      </c>
      <c r="AG46" s="7">
        <v>6.6316753014108194</v>
      </c>
      <c r="AH46" s="7">
        <v>5.2266338471198841</v>
      </c>
      <c r="AI46" s="7">
        <v>4.0561557303301399</v>
      </c>
      <c r="AJ46" s="7">
        <v>40.264918171243536</v>
      </c>
      <c r="AK46" s="7">
        <v>68.48087034235472</v>
      </c>
      <c r="AL46" s="7">
        <v>35.263670736133143</v>
      </c>
      <c r="AM46" s="7">
        <v>43.855164254624754</v>
      </c>
      <c r="AN46" s="34">
        <f t="shared" si="22"/>
        <v>0.38272525198051432</v>
      </c>
      <c r="AO46" s="34">
        <f t="shared" si="23"/>
        <v>0.5089169750280953</v>
      </c>
      <c r="AP46" s="23">
        <v>155.13682418628798</v>
      </c>
      <c r="AQ46" s="23">
        <v>132.17666956883599</v>
      </c>
      <c r="AR46" s="23">
        <v>0.61129646747433841</v>
      </c>
      <c r="AS46" s="23">
        <v>0.61581841571151652</v>
      </c>
      <c r="AT46" s="23">
        <v>1.1481438899328</v>
      </c>
      <c r="AU46" s="23">
        <v>0.96669316670794658</v>
      </c>
      <c r="AV46" s="23">
        <v>0.33289185350987699</v>
      </c>
      <c r="AW46" s="23">
        <v>0.32044693590729101</v>
      </c>
      <c r="AX46" s="23">
        <v>68</v>
      </c>
      <c r="AY46" s="23">
        <v>64</v>
      </c>
      <c r="AZ46" s="30">
        <f t="shared" si="24"/>
        <v>-2.7932877717864164</v>
      </c>
      <c r="BA46" s="30">
        <f t="shared" si="25"/>
        <v>-8.2034350935689293</v>
      </c>
      <c r="BB46" s="30">
        <f t="shared" si="26"/>
        <v>3.1000098911576286</v>
      </c>
      <c r="BC46" s="30">
        <f t="shared" si="27"/>
        <v>2.3192905071243017</v>
      </c>
      <c r="BD46" s="30">
        <f t="shared" si="28"/>
        <v>7.1617087857363133</v>
      </c>
      <c r="BE46" s="30">
        <f t="shared" si="29"/>
        <v>17.286409425156247</v>
      </c>
      <c r="BF46" s="30">
        <f t="shared" si="30"/>
        <v>3.3951786872135501</v>
      </c>
      <c r="BG46" s="30">
        <f t="shared" si="31"/>
        <v>-31.55019978607249</v>
      </c>
      <c r="BH46" s="32">
        <f t="shared" si="32"/>
        <v>-14.799938530314044</v>
      </c>
      <c r="BI46" s="32">
        <f t="shared" si="33"/>
        <v>0.73973079803016117</v>
      </c>
      <c r="BJ46" s="32">
        <f t="shared" si="34"/>
        <v>-15.8038312807181</v>
      </c>
      <c r="BK46" s="32">
        <f t="shared" si="35"/>
        <v>-3.7384266005226041</v>
      </c>
      <c r="BL46" s="32">
        <f t="shared" si="36"/>
        <v>-5.8823529411764701</v>
      </c>
    </row>
    <row r="47" spans="1:64" x14ac:dyDescent="0.2">
      <c r="A47" s="4" t="s">
        <v>166</v>
      </c>
      <c r="B47" s="11">
        <v>8</v>
      </c>
      <c r="C47" s="11">
        <v>28</v>
      </c>
      <c r="D47" s="11">
        <v>1.77</v>
      </c>
      <c r="E47" s="11">
        <v>78</v>
      </c>
      <c r="F47" s="11">
        <v>8</v>
      </c>
      <c r="G47" s="11">
        <v>1</v>
      </c>
      <c r="H47" s="11">
        <v>7.5</v>
      </c>
      <c r="I47" s="11">
        <v>2</v>
      </c>
      <c r="J47" s="11"/>
      <c r="K47" s="11"/>
      <c r="L47" s="11"/>
      <c r="M47" s="11"/>
      <c r="N47" s="14">
        <v>7.3570000000000002</v>
      </c>
      <c r="O47" s="14">
        <v>7.3280000000000003</v>
      </c>
      <c r="P47" s="14">
        <v>7.13</v>
      </c>
      <c r="Q47" s="14">
        <v>6.9560000000000004</v>
      </c>
      <c r="R47" s="14">
        <v>6.6980000000000004</v>
      </c>
      <c r="S47" s="14">
        <v>6.6139999999999999</v>
      </c>
      <c r="T47" s="14">
        <v>6.4260000000000002</v>
      </c>
      <c r="U47" s="14">
        <v>6.4530000000000003</v>
      </c>
      <c r="V47" s="14">
        <v>6.3049999999999997</v>
      </c>
      <c r="W47" s="14">
        <v>6.2919999999999998</v>
      </c>
      <c r="X47" s="7">
        <v>4.3863627624143424</v>
      </c>
      <c r="Y47" s="7">
        <v>5.784845141309348</v>
      </c>
      <c r="Z47" s="7">
        <v>4.8992698046656855</v>
      </c>
      <c r="AA47" s="7">
        <v>3.4723382694837932</v>
      </c>
      <c r="AB47" s="7">
        <v>34.859100584583331</v>
      </c>
      <c r="AC47" s="7">
        <v>78.544339744166649</v>
      </c>
      <c r="AD47" s="7">
        <v>45.798820474999999</v>
      </c>
      <c r="AE47" s="7">
        <v>43.763116837499993</v>
      </c>
      <c r="AF47" s="7">
        <v>3.2361297869014667</v>
      </c>
      <c r="AG47" s="7">
        <v>5.8857753106694268</v>
      </c>
      <c r="AH47" s="7">
        <v>4.1347931329584657</v>
      </c>
      <c r="AI47" s="7">
        <v>2.8796927049544094</v>
      </c>
      <c r="AJ47" s="7">
        <v>28.670334807500002</v>
      </c>
      <c r="AK47" s="7">
        <v>54.927180525000004</v>
      </c>
      <c r="AL47" s="7">
        <v>41.272130411666666</v>
      </c>
      <c r="AM47" s="7">
        <v>47.890407632500001</v>
      </c>
      <c r="AN47" s="34">
        <f t="shared" si="22"/>
        <v>0.389217804243702</v>
      </c>
      <c r="AO47" s="34">
        <f t="shared" si="23"/>
        <v>0.32155135370079024</v>
      </c>
      <c r="AP47" s="23">
        <v>152.96198083376152</v>
      </c>
      <c r="AQ47" s="23">
        <v>115.02000631629349</v>
      </c>
      <c r="AR47" s="23">
        <v>0.62831107612097803</v>
      </c>
      <c r="AS47" s="23">
        <v>0.54010486820699555</v>
      </c>
      <c r="AT47" s="23">
        <v>1.12750930548817</v>
      </c>
      <c r="AU47" s="23">
        <v>0.84078354797959154</v>
      </c>
      <c r="AV47" s="23">
        <v>0.28318374427984599</v>
      </c>
      <c r="AW47" s="23">
        <v>0.20365605073339199</v>
      </c>
      <c r="AX47" s="23">
        <v>66.5</v>
      </c>
      <c r="AY47" s="23">
        <v>62.5</v>
      </c>
      <c r="AZ47" s="30">
        <f t="shared" si="24"/>
        <v>-26.222933163871843</v>
      </c>
      <c r="BA47" s="30">
        <f t="shared" si="25"/>
        <v>1.7447341613233605</v>
      </c>
      <c r="BB47" s="30">
        <f t="shared" si="26"/>
        <v>-15.603890011919558</v>
      </c>
      <c r="BC47" s="30">
        <f t="shared" si="27"/>
        <v>-17.067621831023047</v>
      </c>
      <c r="BD47" s="30">
        <f t="shared" si="28"/>
        <v>-17.753658795833509</v>
      </c>
      <c r="BE47" s="30">
        <f t="shared" si="29"/>
        <v>-30.068569289769414</v>
      </c>
      <c r="BF47" s="30">
        <f t="shared" si="30"/>
        <v>-9.88385730546117</v>
      </c>
      <c r="BG47" s="30">
        <f t="shared" si="31"/>
        <v>9.4309799969809074</v>
      </c>
      <c r="BH47" s="32">
        <f t="shared" si="32"/>
        <v>-24.804839941699772</v>
      </c>
      <c r="BI47" s="32">
        <f t="shared" si="33"/>
        <v>-14.038620560144132</v>
      </c>
      <c r="BJ47" s="32">
        <f t="shared" si="34"/>
        <v>-25.430012516343425</v>
      </c>
      <c r="BK47" s="32">
        <f t="shared" si="35"/>
        <v>-28.08342468551573</v>
      </c>
      <c r="BL47" s="32">
        <f t="shared" si="36"/>
        <v>-6.0150375939849621</v>
      </c>
    </row>
    <row r="48" spans="1:64" x14ac:dyDescent="0.2">
      <c r="A48" s="4" t="s">
        <v>167</v>
      </c>
      <c r="B48" s="11">
        <v>8</v>
      </c>
      <c r="C48" s="11">
        <v>26</v>
      </c>
      <c r="D48" s="11">
        <v>1.9</v>
      </c>
      <c r="E48" s="11">
        <v>88</v>
      </c>
      <c r="F48" s="11">
        <v>3</v>
      </c>
      <c r="G48" s="11">
        <v>2</v>
      </c>
      <c r="H48" s="11">
        <v>7.5</v>
      </c>
      <c r="I48" s="11">
        <v>1</v>
      </c>
      <c r="J48" s="11">
        <v>60</v>
      </c>
      <c r="K48" s="11">
        <v>0</v>
      </c>
      <c r="L48" s="11"/>
      <c r="M48" s="11">
        <v>0</v>
      </c>
      <c r="N48" s="14">
        <v>6.6289999999999996</v>
      </c>
      <c r="O48" s="14">
        <v>6.75</v>
      </c>
      <c r="P48" s="14">
        <v>6.7140000000000004</v>
      </c>
      <c r="Q48" s="14">
        <v>6.734</v>
      </c>
      <c r="R48" s="14">
        <v>6.6230000000000002</v>
      </c>
      <c r="S48" s="14">
        <v>6.7249999999999996</v>
      </c>
      <c r="T48" s="14">
        <v>6.6189999999999998</v>
      </c>
      <c r="U48" s="14">
        <v>6.6870000000000003</v>
      </c>
      <c r="V48" s="14">
        <v>6.617</v>
      </c>
      <c r="W48" s="14">
        <v>6.6669999999999998</v>
      </c>
      <c r="X48" s="7">
        <v>3.6415181216023425</v>
      </c>
      <c r="Y48" s="7">
        <v>4.9608525737553339</v>
      </c>
      <c r="Z48" s="7">
        <v>4.8595890399326533</v>
      </c>
      <c r="AA48" s="7">
        <v>3.6956587682357398</v>
      </c>
      <c r="AB48" s="7">
        <v>25.804163699014325</v>
      </c>
      <c r="AC48" s="7">
        <v>70.901136490979724</v>
      </c>
      <c r="AD48" s="7">
        <v>33.594268746793347</v>
      </c>
      <c r="AE48" s="7">
        <v>55.901175031923728</v>
      </c>
      <c r="AF48" s="7">
        <v>3.4155652612738345</v>
      </c>
      <c r="AG48" s="7">
        <v>5.7849542473787743</v>
      </c>
      <c r="AH48" s="7">
        <v>6.3160974387691997</v>
      </c>
      <c r="AI48" s="7">
        <v>4.5627276723180659</v>
      </c>
      <c r="AJ48" s="7">
        <v>26.633033883617159</v>
      </c>
      <c r="AK48" s="7">
        <v>69.807106844599019</v>
      </c>
      <c r="AL48" s="7">
        <v>38.933259181668248</v>
      </c>
      <c r="AM48" s="7">
        <v>53.521463947444033</v>
      </c>
      <c r="AN48" s="34">
        <f t="shared" si="22"/>
        <v>0.2883293563280907</v>
      </c>
      <c r="AO48" s="34">
        <f t="shared" si="23"/>
        <v>0.28806569293841638</v>
      </c>
      <c r="AP48" s="23">
        <v>133.65307593384449</v>
      </c>
      <c r="AQ48" s="23">
        <v>112.367160193958</v>
      </c>
      <c r="AR48" s="23">
        <v>0.25254213207528448</v>
      </c>
      <c r="AS48" s="23">
        <v>0.28881351737826499</v>
      </c>
      <c r="AT48" s="23">
        <v>0.63964860072573804</v>
      </c>
      <c r="AU48" s="23">
        <v>0.61494935171578047</v>
      </c>
      <c r="AV48" s="23">
        <v>0.48646142441558599</v>
      </c>
      <c r="AW48" s="23">
        <v>0.34137796429837552</v>
      </c>
      <c r="AX48" s="23">
        <v>108.5</v>
      </c>
      <c r="AY48" s="23">
        <v>78.5</v>
      </c>
      <c r="AZ48" s="30">
        <f t="shared" si="24"/>
        <v>-6.204908304261961</v>
      </c>
      <c r="BA48" s="30">
        <f t="shared" si="25"/>
        <v>16.612097645941546</v>
      </c>
      <c r="BB48" s="30">
        <f t="shared" si="26"/>
        <v>29.971843027630406</v>
      </c>
      <c r="BC48" s="30">
        <f t="shared" si="27"/>
        <v>23.461822599391493</v>
      </c>
      <c r="BD48" s="30">
        <f t="shared" si="28"/>
        <v>3.2121567444346044</v>
      </c>
      <c r="BE48" s="30">
        <f t="shared" si="29"/>
        <v>-1.5430354159695177</v>
      </c>
      <c r="BF48" s="30">
        <f t="shared" si="30"/>
        <v>15.892563327143474</v>
      </c>
      <c r="BG48" s="30">
        <f t="shared" si="31"/>
        <v>-4.2569965356196944</v>
      </c>
      <c r="BH48" s="32">
        <f t="shared" si="32"/>
        <v>-15.926244563516503</v>
      </c>
      <c r="BI48" s="32">
        <f t="shared" si="33"/>
        <v>14.362508546561164</v>
      </c>
      <c r="BJ48" s="32">
        <f t="shared" si="34"/>
        <v>-3.861377791170665</v>
      </c>
      <c r="BK48" s="32">
        <f t="shared" si="35"/>
        <v>-29.824247686547302</v>
      </c>
      <c r="BL48" s="32">
        <f t="shared" si="36"/>
        <v>-27.649769585253459</v>
      </c>
    </row>
    <row r="49" spans="1:64" x14ac:dyDescent="0.2">
      <c r="A49" s="4" t="s">
        <v>168</v>
      </c>
      <c r="B49" s="11">
        <v>8</v>
      </c>
      <c r="C49" s="11">
        <v>26</v>
      </c>
      <c r="D49" s="11">
        <v>1.9</v>
      </c>
      <c r="E49" s="11">
        <v>88</v>
      </c>
      <c r="F49" s="11">
        <v>3</v>
      </c>
      <c r="G49" s="11">
        <v>2</v>
      </c>
      <c r="H49" s="11">
        <v>7.5</v>
      </c>
      <c r="I49" s="11">
        <v>2</v>
      </c>
      <c r="J49" s="11"/>
      <c r="K49" s="11"/>
      <c r="L49" s="11"/>
      <c r="M49" s="11"/>
      <c r="N49" s="14">
        <v>6.6289999999999996</v>
      </c>
      <c r="O49" s="14">
        <v>6.75</v>
      </c>
      <c r="P49" s="14">
        <v>6.7140000000000004</v>
      </c>
      <c r="Q49" s="14">
        <v>6.734</v>
      </c>
      <c r="R49" s="14">
        <v>6.6230000000000002</v>
      </c>
      <c r="S49" s="14">
        <v>6.7249999999999996</v>
      </c>
      <c r="T49" s="14">
        <v>6.6189999999999998</v>
      </c>
      <c r="U49" s="14">
        <v>6.6870000000000003</v>
      </c>
      <c r="V49" s="14">
        <v>6.617</v>
      </c>
      <c r="W49" s="14">
        <v>6.6669999999999998</v>
      </c>
      <c r="X49" s="7">
        <v>4.226068135599796</v>
      </c>
      <c r="Y49" s="7">
        <v>4.3127340400608265</v>
      </c>
      <c r="Z49" s="7">
        <v>6.224509387510917</v>
      </c>
      <c r="AA49" s="7">
        <v>4.4192359014202793</v>
      </c>
      <c r="AB49" s="7">
        <v>21.688031380416664</v>
      </c>
      <c r="AC49" s="7">
        <v>41.038381417500005</v>
      </c>
      <c r="AD49" s="7">
        <v>42.980065395833336</v>
      </c>
      <c r="AE49" s="7">
        <v>36.806091127750001</v>
      </c>
      <c r="AF49" s="7">
        <v>3.7020867653785197</v>
      </c>
      <c r="AG49" s="7">
        <v>5.9630989053258148</v>
      </c>
      <c r="AH49" s="7">
        <v>8.2120208170927604</v>
      </c>
      <c r="AI49" s="7">
        <v>4.3855182376475241</v>
      </c>
      <c r="AJ49" s="7">
        <v>30.395877218583337</v>
      </c>
      <c r="AK49" s="7">
        <v>43.107053117500001</v>
      </c>
      <c r="AL49" s="7">
        <v>45.851229046666674</v>
      </c>
      <c r="AM49" s="7">
        <v>41.435625802499999</v>
      </c>
      <c r="AN49" s="34">
        <f t="shared" si="22"/>
        <v>0.27182699763217788</v>
      </c>
      <c r="AO49" s="34">
        <f t="shared" si="23"/>
        <v>0.34822972223146298</v>
      </c>
      <c r="AP49" s="23">
        <v>127.31051716932299</v>
      </c>
      <c r="AQ49" s="23">
        <v>111.72505593393049</v>
      </c>
      <c r="AR49" s="23">
        <v>0.2451925370585985</v>
      </c>
      <c r="AS49" s="23">
        <v>0.22155505576627299</v>
      </c>
      <c r="AT49" s="23">
        <v>0.54147298007765543</v>
      </c>
      <c r="AU49" s="23">
        <v>0.52818850326123046</v>
      </c>
      <c r="AV49" s="23">
        <v>0.48325641408401399</v>
      </c>
      <c r="AW49" s="23">
        <v>0.35255230585890401</v>
      </c>
      <c r="AX49" s="23">
        <v>108</v>
      </c>
      <c r="AY49" s="23">
        <v>87</v>
      </c>
      <c r="AZ49" s="30">
        <f t="shared" si="24"/>
        <v>-12.398791344780552</v>
      </c>
      <c r="BA49" s="30">
        <f t="shared" si="25"/>
        <v>38.26725343911334</v>
      </c>
      <c r="BB49" s="30">
        <f t="shared" si="26"/>
        <v>31.930410990618135</v>
      </c>
      <c r="BC49" s="30">
        <f t="shared" si="27"/>
        <v>-0.76297496953984345</v>
      </c>
      <c r="BD49" s="30">
        <f t="shared" si="28"/>
        <v>40.150466796306247</v>
      </c>
      <c r="BE49" s="30">
        <f t="shared" si="29"/>
        <v>5.0408218563850378</v>
      </c>
      <c r="BF49" s="30">
        <f t="shared" si="30"/>
        <v>6.6802216897317264</v>
      </c>
      <c r="BG49" s="30">
        <f t="shared" si="31"/>
        <v>12.578175331581336</v>
      </c>
      <c r="BH49" s="32">
        <f t="shared" si="32"/>
        <v>-12.242084614787824</v>
      </c>
      <c r="BI49" s="32">
        <f t="shared" si="33"/>
        <v>-9.64037550893174</v>
      </c>
      <c r="BJ49" s="32">
        <f t="shared" si="34"/>
        <v>-2.453396070570276</v>
      </c>
      <c r="BK49" s="32">
        <f t="shared" si="35"/>
        <v>-27.046533561867449</v>
      </c>
      <c r="BL49" s="32">
        <f t="shared" si="36"/>
        <v>-19.444444444444446</v>
      </c>
    </row>
    <row r="50" spans="1:64" x14ac:dyDescent="0.2">
      <c r="A50" s="4" t="s">
        <v>175</v>
      </c>
      <c r="B50" s="11">
        <v>8</v>
      </c>
      <c r="C50" s="11">
        <v>22</v>
      </c>
      <c r="D50" s="11">
        <v>1.79</v>
      </c>
      <c r="E50" s="11">
        <v>76</v>
      </c>
      <c r="F50" s="11">
        <v>5</v>
      </c>
      <c r="G50" s="11">
        <v>2</v>
      </c>
      <c r="H50" s="11">
        <v>7.5</v>
      </c>
      <c r="I50" s="11">
        <v>1</v>
      </c>
      <c r="J50" s="11">
        <v>21</v>
      </c>
      <c r="K50" s="11">
        <v>0</v>
      </c>
      <c r="L50" s="11"/>
      <c r="M50" s="11">
        <v>1</v>
      </c>
      <c r="N50" s="14">
        <v>7.5529999999999999</v>
      </c>
      <c r="O50" s="14">
        <v>7.4029999999999996</v>
      </c>
      <c r="P50" s="14">
        <v>7.7080000000000002</v>
      </c>
      <c r="Q50" s="14">
        <v>7.1909999999999998</v>
      </c>
      <c r="R50" s="14">
        <v>7.2220000000000004</v>
      </c>
      <c r="S50" s="14">
        <v>7.1509999999999998</v>
      </c>
      <c r="T50" s="14">
        <v>7.3769999999999998</v>
      </c>
      <c r="U50" s="14">
        <v>6.9349999999999996</v>
      </c>
      <c r="V50" s="14">
        <v>7.0620000000000003</v>
      </c>
      <c r="W50" s="14">
        <v>7.0430000000000001</v>
      </c>
      <c r="X50" s="7">
        <v>3.3097060004542067</v>
      </c>
      <c r="Y50" s="7">
        <v>7.9457127620141605</v>
      </c>
      <c r="Z50" s="7">
        <v>5.2667317738245041</v>
      </c>
      <c r="AA50" s="7">
        <v>5.3360419435710522</v>
      </c>
      <c r="AB50" s="7">
        <v>26.406969410166667</v>
      </c>
      <c r="AC50" s="7">
        <v>32.972554308333329</v>
      </c>
      <c r="AD50" s="7">
        <v>29.987326990083332</v>
      </c>
      <c r="AE50" s="7">
        <v>105.63417466499999</v>
      </c>
      <c r="AF50" s="7">
        <v>3.4814527384127327</v>
      </c>
      <c r="AG50" s="7">
        <v>7.5307672185636259</v>
      </c>
      <c r="AH50" s="7">
        <v>6.9365712759138045</v>
      </c>
      <c r="AI50" s="7">
        <v>4.8422792382862401</v>
      </c>
      <c r="AJ50" s="7">
        <v>31.514084150833334</v>
      </c>
      <c r="AK50" s="7">
        <v>65.526609943333327</v>
      </c>
      <c r="AL50" s="7">
        <v>25.577805492083336</v>
      </c>
      <c r="AM50" s="7">
        <v>90.632484238333333</v>
      </c>
      <c r="AN50" s="34">
        <f t="shared" si="22"/>
        <v>0.19471078765464248</v>
      </c>
      <c r="AO50" s="34">
        <f t="shared" si="23"/>
        <v>0.27118152982786081</v>
      </c>
      <c r="AP50" s="23">
        <v>137.26908352391001</v>
      </c>
      <c r="AQ50" s="23">
        <v>127.615190711872</v>
      </c>
      <c r="AR50" s="23">
        <v>0.53541942607145354</v>
      </c>
      <c r="AS50" s="23">
        <v>0.68861402050730147</v>
      </c>
      <c r="AT50" s="23">
        <v>0.96920688907972008</v>
      </c>
      <c r="AU50" s="23">
        <v>0.92752956397496811</v>
      </c>
      <c r="AV50" s="23">
        <v>0.29921583763849846</v>
      </c>
      <c r="AW50" s="23">
        <v>0.224503445661976</v>
      </c>
      <c r="AX50" s="23">
        <v>73.5</v>
      </c>
      <c r="AY50" s="23">
        <v>57</v>
      </c>
      <c r="AZ50" s="30">
        <f t="shared" si="24"/>
        <v>5.1891841128775908</v>
      </c>
      <c r="BA50" s="30">
        <f t="shared" si="25"/>
        <v>-5.2222570319210737</v>
      </c>
      <c r="BB50" s="30">
        <f t="shared" si="26"/>
        <v>31.705421384630821</v>
      </c>
      <c r="BC50" s="30">
        <f t="shared" si="27"/>
        <v>-9.2533512762152341</v>
      </c>
      <c r="BD50" s="30">
        <f t="shared" si="28"/>
        <v>19.340025965646898</v>
      </c>
      <c r="BE50" s="30">
        <f t="shared" si="29"/>
        <v>98.730766596303511</v>
      </c>
      <c r="BF50" s="30">
        <f t="shared" si="30"/>
        <v>-14.704616718449778</v>
      </c>
      <c r="BG50" s="30">
        <f t="shared" si="31"/>
        <v>-14.201550278820136</v>
      </c>
      <c r="BH50" s="32">
        <f t="shared" si="32"/>
        <v>-7.0328238261723808</v>
      </c>
      <c r="BI50" s="32">
        <f t="shared" si="33"/>
        <v>28.612072512924396</v>
      </c>
      <c r="BJ50" s="32">
        <f t="shared" si="34"/>
        <v>-4.3001474271737141</v>
      </c>
      <c r="BK50" s="32">
        <f t="shared" si="35"/>
        <v>-24.969397531285502</v>
      </c>
      <c r="BL50" s="32">
        <f t="shared" si="36"/>
        <v>-22.448979591836736</v>
      </c>
    </row>
    <row r="51" spans="1:64" x14ac:dyDescent="0.2">
      <c r="A51" s="4" t="s">
        <v>176</v>
      </c>
      <c r="B51" s="11">
        <v>8</v>
      </c>
      <c r="C51" s="11">
        <v>22</v>
      </c>
      <c r="D51" s="11">
        <v>1.79</v>
      </c>
      <c r="E51" s="11">
        <v>76</v>
      </c>
      <c r="F51" s="11">
        <v>5</v>
      </c>
      <c r="G51" s="11">
        <v>2</v>
      </c>
      <c r="H51" s="11">
        <v>7.5</v>
      </c>
      <c r="I51" s="11">
        <v>2</v>
      </c>
      <c r="J51" s="11"/>
      <c r="K51" s="11"/>
      <c r="L51" s="11"/>
      <c r="M51" s="11"/>
      <c r="N51" s="14">
        <v>7.5529999999999999</v>
      </c>
      <c r="O51" s="14">
        <v>7.4029999999999996</v>
      </c>
      <c r="P51" s="14">
        <v>7.7080000000000002</v>
      </c>
      <c r="Q51" s="14">
        <v>7.1909999999999998</v>
      </c>
      <c r="R51" s="14">
        <v>7.2220000000000004</v>
      </c>
      <c r="S51" s="14">
        <v>7.1509999999999998</v>
      </c>
      <c r="T51" s="14">
        <v>7.3769999999999998</v>
      </c>
      <c r="U51" s="14">
        <v>6.9349999999999996</v>
      </c>
      <c r="V51" s="14">
        <v>7.0620000000000003</v>
      </c>
      <c r="W51" s="14">
        <v>7.0430000000000001</v>
      </c>
      <c r="X51" s="7">
        <v>4.6836697928660378</v>
      </c>
      <c r="Y51" s="7">
        <v>7.8314119116390559</v>
      </c>
      <c r="Z51" s="7">
        <v>5.3201794762140997</v>
      </c>
      <c r="AA51" s="7">
        <v>5.32618789735597</v>
      </c>
      <c r="AB51" s="7">
        <v>33.195219324</v>
      </c>
      <c r="AC51" s="7">
        <v>37.608433100166664</v>
      </c>
      <c r="AD51" s="7">
        <v>31.989688068416669</v>
      </c>
      <c r="AE51" s="7">
        <v>70.941340668333339</v>
      </c>
      <c r="AF51" s="7">
        <v>3.9624512019731939</v>
      </c>
      <c r="AG51" s="7">
        <v>6.8176915765609989</v>
      </c>
      <c r="AH51" s="7">
        <v>6.3001242929406764</v>
      </c>
      <c r="AI51" s="7">
        <v>4.6005162955989949</v>
      </c>
      <c r="AJ51" s="7">
        <v>41.355776734999999</v>
      </c>
      <c r="AK51" s="7">
        <v>40.009358524833331</v>
      </c>
      <c r="AL51" s="7">
        <v>31.205071170499995</v>
      </c>
      <c r="AM51" s="7">
        <v>82.798448955833337</v>
      </c>
      <c r="AN51" s="34">
        <f t="shared" si="22"/>
        <v>0.32249963622629313</v>
      </c>
      <c r="AO51" s="34">
        <f t="shared" si="23"/>
        <v>0.3627587699850976</v>
      </c>
      <c r="AP51" s="23">
        <v>144.8092642546255</v>
      </c>
      <c r="AQ51" s="23">
        <v>139.90169404394902</v>
      </c>
      <c r="AR51" s="23">
        <v>0.45416955790705249</v>
      </c>
      <c r="AS51" s="23">
        <v>0.62320518348628351</v>
      </c>
      <c r="AT51" s="23">
        <v>0.97817062524494502</v>
      </c>
      <c r="AU51" s="23">
        <v>1.0394973028251102</v>
      </c>
      <c r="AV51" s="23">
        <v>0.3254174691501685</v>
      </c>
      <c r="AW51" s="23">
        <v>0.24306305172236051</v>
      </c>
      <c r="AX51" s="23">
        <v>84</v>
      </c>
      <c r="AY51" s="23">
        <v>65.5</v>
      </c>
      <c r="AZ51" s="30">
        <f t="shared" si="24"/>
        <v>-15.398578951730812</v>
      </c>
      <c r="BA51" s="30">
        <f t="shared" si="25"/>
        <v>-12.944285736923945</v>
      </c>
      <c r="BB51" s="30">
        <f t="shared" si="26"/>
        <v>18.419393952925748</v>
      </c>
      <c r="BC51" s="30">
        <f t="shared" si="27"/>
        <v>-13.624596348116324</v>
      </c>
      <c r="BD51" s="30">
        <f t="shared" si="28"/>
        <v>24.583532138617176</v>
      </c>
      <c r="BE51" s="30">
        <f t="shared" si="29"/>
        <v>6.3840081246459253</v>
      </c>
      <c r="BF51" s="30">
        <f t="shared" si="30"/>
        <v>-2.4527181891821077</v>
      </c>
      <c r="BG51" s="30">
        <f t="shared" si="31"/>
        <v>16.713961388091938</v>
      </c>
      <c r="BH51" s="32">
        <f t="shared" si="32"/>
        <v>-3.3889891202314595</v>
      </c>
      <c r="BI51" s="32">
        <f t="shared" si="33"/>
        <v>37.218616403573392</v>
      </c>
      <c r="BJ51" s="32">
        <f t="shared" si="34"/>
        <v>6.2695276261039119</v>
      </c>
      <c r="BK51" s="32">
        <f t="shared" si="35"/>
        <v>-25.3073129856481</v>
      </c>
      <c r="BL51" s="32">
        <f t="shared" si="36"/>
        <v>-22.023809523809522</v>
      </c>
    </row>
    <row r="52" spans="1:64" x14ac:dyDescent="0.2">
      <c r="A52" s="4" t="s">
        <v>179</v>
      </c>
      <c r="B52" s="11">
        <v>8</v>
      </c>
      <c r="C52" s="11">
        <v>19</v>
      </c>
      <c r="D52" s="11">
        <v>1.8</v>
      </c>
      <c r="E52" s="11">
        <v>74.5</v>
      </c>
      <c r="F52" s="11">
        <v>2</v>
      </c>
      <c r="G52" s="11">
        <v>1</v>
      </c>
      <c r="H52" s="11">
        <v>7.5</v>
      </c>
      <c r="I52" s="11">
        <v>1</v>
      </c>
      <c r="J52" s="11">
        <v>31</v>
      </c>
      <c r="K52" s="11">
        <v>0</v>
      </c>
      <c r="L52" s="11"/>
      <c r="M52" s="11">
        <v>4</v>
      </c>
      <c r="N52" s="14">
        <v>7.1589999999999998</v>
      </c>
      <c r="O52" s="14">
        <v>7.3040000000000003</v>
      </c>
      <c r="P52" s="14">
        <v>7.1379999999999999</v>
      </c>
      <c r="Q52" s="14">
        <v>7.13</v>
      </c>
      <c r="R52" s="14">
        <v>7.0010000000000003</v>
      </c>
      <c r="S52" s="14">
        <v>7.0679999999999996</v>
      </c>
      <c r="T52" s="14">
        <v>6.8789999999999996</v>
      </c>
      <c r="U52" s="14">
        <v>6.9859999999999998</v>
      </c>
      <c r="V52" s="14">
        <v>6.7009999999999996</v>
      </c>
      <c r="W52" s="14">
        <v>6.9109999999999996</v>
      </c>
      <c r="X52" s="7">
        <v>4.4111505255067529</v>
      </c>
      <c r="Y52" s="7">
        <v>7.8765281154575444</v>
      </c>
      <c r="Z52" s="7">
        <v>5.8467254668595787</v>
      </c>
      <c r="AA52" s="7">
        <v>4.7944721259519572</v>
      </c>
      <c r="AB52" s="7">
        <v>37.295575998333334</v>
      </c>
      <c r="AC52" s="7">
        <v>61.149929837499997</v>
      </c>
      <c r="AD52" s="7">
        <v>41.424808014166665</v>
      </c>
      <c r="AE52" s="7">
        <v>64.13469505499998</v>
      </c>
      <c r="AF52" s="7">
        <v>4.27389945758918</v>
      </c>
      <c r="AG52" s="7">
        <v>6.9278336711416433</v>
      </c>
      <c r="AH52" s="7">
        <v>5.8169726820326453</v>
      </c>
      <c r="AI52" s="7">
        <v>4.1054535111670276</v>
      </c>
      <c r="AJ52" s="7">
        <v>31.608267257000008</v>
      </c>
      <c r="AK52" s="7">
        <v>76.304532162499981</v>
      </c>
      <c r="AL52" s="7">
        <v>34.510538040250005</v>
      </c>
      <c r="AM52" s="7">
        <v>50.044801563333337</v>
      </c>
      <c r="AN52" s="34">
        <f t="shared" si="22"/>
        <v>0.35331329642482151</v>
      </c>
      <c r="AO52" s="34">
        <f t="shared" si="23"/>
        <v>0.37381751886028131</v>
      </c>
      <c r="AP52" s="23">
        <v>183.8103915619715</v>
      </c>
      <c r="AQ52" s="23">
        <v>155.97426205818448</v>
      </c>
      <c r="AR52" s="23">
        <v>0.70294704653944007</v>
      </c>
      <c r="AS52" s="23">
        <v>0.35990236687244748</v>
      </c>
      <c r="AT52" s="23">
        <v>1.2167500410071699</v>
      </c>
      <c r="AU52" s="23">
        <v>0.92353830555942151</v>
      </c>
      <c r="AV52" s="23">
        <v>0.49675055907931648</v>
      </c>
      <c r="AW52" s="23">
        <v>0.48357415691802752</v>
      </c>
      <c r="AX52" s="23">
        <v>63</v>
      </c>
      <c r="AY52" s="23">
        <v>79</v>
      </c>
      <c r="AZ52" s="30">
        <f t="shared" si="24"/>
        <v>-3.111457365237055</v>
      </c>
      <c r="BA52" s="30">
        <f t="shared" si="25"/>
        <v>-12.044576371842124</v>
      </c>
      <c r="BB52" s="30">
        <f t="shared" si="26"/>
        <v>-0.5088794573232186</v>
      </c>
      <c r="BC52" s="30">
        <f t="shared" si="27"/>
        <v>-14.371104819972706</v>
      </c>
      <c r="BD52" s="30">
        <f t="shared" si="28"/>
        <v>-15.249285174165106</v>
      </c>
      <c r="BE52" s="30">
        <f t="shared" si="29"/>
        <v>24.782697813835387</v>
      </c>
      <c r="BF52" s="30">
        <f t="shared" si="30"/>
        <v>-16.691133418293898</v>
      </c>
      <c r="BG52" s="30">
        <f t="shared" si="31"/>
        <v>-21.969221931411035</v>
      </c>
      <c r="BH52" s="32">
        <f t="shared" si="32"/>
        <v>-15.143936785751363</v>
      </c>
      <c r="BI52" s="32">
        <f t="shared" si="33"/>
        <v>-48.800927659597967</v>
      </c>
      <c r="BJ52" s="32">
        <f t="shared" si="34"/>
        <v>-24.09794333806154</v>
      </c>
      <c r="BK52" s="32">
        <f t="shared" si="35"/>
        <v>-2.6525188387729774</v>
      </c>
      <c r="BL52" s="32">
        <f t="shared" si="36"/>
        <v>25.396825396825395</v>
      </c>
    </row>
    <row r="53" spans="1:64" x14ac:dyDescent="0.2">
      <c r="A53" s="4" t="s">
        <v>180</v>
      </c>
      <c r="B53" s="11">
        <v>8</v>
      </c>
      <c r="C53" s="11">
        <v>19</v>
      </c>
      <c r="D53" s="11">
        <v>1.8</v>
      </c>
      <c r="E53" s="11">
        <v>74.5</v>
      </c>
      <c r="F53" s="11">
        <v>2</v>
      </c>
      <c r="G53" s="11">
        <v>1</v>
      </c>
      <c r="H53" s="11">
        <v>7.5</v>
      </c>
      <c r="I53" s="11">
        <v>2</v>
      </c>
      <c r="J53" s="11"/>
      <c r="K53" s="11"/>
      <c r="L53" s="11"/>
      <c r="M53" s="11"/>
      <c r="N53" s="14">
        <v>7.1589999999999998</v>
      </c>
      <c r="O53" s="14">
        <v>7.3040000000000003</v>
      </c>
      <c r="P53" s="14">
        <v>7.1379999999999999</v>
      </c>
      <c r="Q53" s="14">
        <v>7.13</v>
      </c>
      <c r="R53" s="14">
        <v>7.0010000000000003</v>
      </c>
      <c r="S53" s="14">
        <v>7.0679999999999996</v>
      </c>
      <c r="T53" s="14">
        <v>6.8789999999999996</v>
      </c>
      <c r="U53" s="14">
        <v>6.9859999999999998</v>
      </c>
      <c r="V53" s="14">
        <v>6.7009999999999996</v>
      </c>
      <c r="W53" s="14">
        <v>6.9109999999999996</v>
      </c>
      <c r="X53" s="7">
        <v>4.7402634470912881</v>
      </c>
      <c r="Y53" s="7">
        <v>9.2531234383731906</v>
      </c>
      <c r="Z53" s="7">
        <v>6.4807562231613858</v>
      </c>
      <c r="AA53" s="7">
        <v>4.1983369631003136</v>
      </c>
      <c r="AB53" s="7">
        <v>29.855030008250001</v>
      </c>
      <c r="AC53" s="7">
        <v>49.066851969166663</v>
      </c>
      <c r="AD53" s="7">
        <v>39.568573074166665</v>
      </c>
      <c r="AE53" s="7">
        <v>46.321831635833334</v>
      </c>
      <c r="AF53" s="7">
        <v>4.6307036154191259</v>
      </c>
      <c r="AG53" s="7">
        <v>9.5630446695416182</v>
      </c>
      <c r="AH53" s="7">
        <v>6.5665989451677937</v>
      </c>
      <c r="AI53" s="7">
        <v>3.8031819361516934</v>
      </c>
      <c r="AJ53" s="7">
        <v>30.549230397333339</v>
      </c>
      <c r="AK53" s="7">
        <v>61.227277908333335</v>
      </c>
      <c r="AL53" s="7">
        <v>39.471358614166668</v>
      </c>
      <c r="AM53" s="7">
        <v>48.690910344166667</v>
      </c>
      <c r="AN53" s="34">
        <f t="shared" ref="AN53:AN69" si="37">(AB53)/(AD53+AE53)</f>
        <v>0.34759447355094436</v>
      </c>
      <c r="AO53" s="34">
        <f t="shared" ref="AO53:AO69" si="38">AJ53/(AL53+AM53)</f>
        <v>0.34651139039730611</v>
      </c>
      <c r="AP53" s="23">
        <v>178.03179207290199</v>
      </c>
      <c r="AQ53" s="23">
        <v>137.9005660436365</v>
      </c>
      <c r="AR53" s="23">
        <v>0.73855150275694958</v>
      </c>
      <c r="AS53" s="23">
        <v>0.40196677921435597</v>
      </c>
      <c r="AT53" s="23">
        <v>1.213648347770595</v>
      </c>
      <c r="AU53" s="23">
        <v>0.93128642764928249</v>
      </c>
      <c r="AV53" s="23">
        <v>0.35692035312919401</v>
      </c>
      <c r="AW53" s="23">
        <v>0.41134474182422154</v>
      </c>
      <c r="AX53" s="23">
        <v>62</v>
      </c>
      <c r="AY53" s="23">
        <v>74</v>
      </c>
      <c r="AZ53" s="30">
        <f t="shared" si="24"/>
        <v>-2.3112603950185537</v>
      </c>
      <c r="BA53" s="30">
        <f t="shared" si="25"/>
        <v>3.3493688183513033</v>
      </c>
      <c r="BB53" s="30">
        <f t="shared" si="26"/>
        <v>1.3245787844884085</v>
      </c>
      <c r="BC53" s="30">
        <f t="shared" si="27"/>
        <v>-9.4121798803117755</v>
      </c>
      <c r="BD53" s="30">
        <f t="shared" si="28"/>
        <v>2.3252376195619506</v>
      </c>
      <c r="BE53" s="30">
        <f t="shared" si="29"/>
        <v>24.783383182618309</v>
      </c>
      <c r="BF53" s="30">
        <f t="shared" si="30"/>
        <v>-0.24568603931655383</v>
      </c>
      <c r="BG53" s="30">
        <f t="shared" si="31"/>
        <v>5.1143891004963571</v>
      </c>
      <c r="BH53" s="32">
        <f t="shared" ref="BH53:BH69" si="39">(AQ53-AP53)/AP53*100</f>
        <v>-22.541606508590451</v>
      </c>
      <c r="BI53" s="32">
        <f t="shared" ref="BI53:BI69" si="40">(AS53-AR53)/AR53*100</f>
        <v>-45.573629230480421</v>
      </c>
      <c r="BJ53" s="32">
        <f t="shared" ref="BJ53:BJ69" si="41">(AU53-AT53)/AT53*100</f>
        <v>-23.26554645256147</v>
      </c>
      <c r="BK53" s="32">
        <f t="shared" ref="BK53:BK69" si="42">(AW53-AV53)/AV53*100</f>
        <v>15.248328714761636</v>
      </c>
      <c r="BL53" s="32">
        <f t="shared" ref="BL53:BL69" si="43">(AY53-AX53)/AX53*100</f>
        <v>19.35483870967742</v>
      </c>
    </row>
    <row r="54" spans="1:64" x14ac:dyDescent="0.2">
      <c r="A54" s="4" t="s">
        <v>181</v>
      </c>
      <c r="B54" s="11">
        <v>8</v>
      </c>
      <c r="C54" s="11">
        <v>18</v>
      </c>
      <c r="D54" s="11">
        <v>1.7</v>
      </c>
      <c r="E54" s="11">
        <v>67</v>
      </c>
      <c r="F54" s="11">
        <v>7</v>
      </c>
      <c r="G54" s="11">
        <v>1</v>
      </c>
      <c r="H54" s="11">
        <v>7.5</v>
      </c>
      <c r="I54" s="11">
        <v>1</v>
      </c>
      <c r="J54" s="11">
        <v>14</v>
      </c>
      <c r="K54" s="11">
        <v>0</v>
      </c>
      <c r="L54" s="11"/>
      <c r="M54" s="11">
        <v>4</v>
      </c>
      <c r="N54" s="14">
        <v>7.1420000000000003</v>
      </c>
      <c r="O54" s="14">
        <v>7.1239999999999997</v>
      </c>
      <c r="P54" s="14">
        <v>6.9820000000000002</v>
      </c>
      <c r="Q54" s="14">
        <v>6.9420000000000002</v>
      </c>
      <c r="R54" s="14">
        <v>6.82</v>
      </c>
      <c r="S54" s="14">
        <v>6.5640000000000001</v>
      </c>
      <c r="T54" s="14">
        <v>6.83</v>
      </c>
      <c r="U54" s="14">
        <v>6.6740000000000004</v>
      </c>
      <c r="V54" s="14">
        <v>6.9169999999999998</v>
      </c>
      <c r="W54" s="14">
        <v>6.891</v>
      </c>
      <c r="X54" s="7">
        <v>4.8350773267235514</v>
      </c>
      <c r="Y54" s="7">
        <v>6.9914928292132661</v>
      </c>
      <c r="Z54" s="7">
        <v>7.3414793177995783</v>
      </c>
      <c r="AA54" s="7">
        <v>5.0084085676506866</v>
      </c>
      <c r="AB54" s="7">
        <v>34.005256945083332</v>
      </c>
      <c r="AC54" s="7">
        <v>50.454282463333335</v>
      </c>
      <c r="AD54" s="7">
        <v>27.696248938583331</v>
      </c>
      <c r="AE54" s="7">
        <v>20.16763004566667</v>
      </c>
      <c r="AF54" s="7">
        <v>6.3068249885524628</v>
      </c>
      <c r="AG54" s="7">
        <v>7.3584391071967552</v>
      </c>
      <c r="AH54" s="7">
        <v>8.6377734226580163</v>
      </c>
      <c r="AI54" s="7">
        <v>5.9149753589449245</v>
      </c>
      <c r="AJ54" s="7">
        <v>34.981178869583331</v>
      </c>
      <c r="AK54" s="7">
        <v>52.814117044166679</v>
      </c>
      <c r="AL54" s="7">
        <v>25.705003435249999</v>
      </c>
      <c r="AM54" s="7">
        <v>27.611188930916665</v>
      </c>
      <c r="AN54" s="34">
        <f t="shared" si="37"/>
        <v>0.71045760742193587</v>
      </c>
      <c r="AO54" s="34">
        <f t="shared" si="38"/>
        <v>0.65610797240242635</v>
      </c>
      <c r="AP54" s="23">
        <v>114.598739531295</v>
      </c>
      <c r="AQ54" s="23">
        <v>70.926062534114152</v>
      </c>
      <c r="AR54" s="23">
        <v>7.8773446071995601E-2</v>
      </c>
      <c r="AS54" s="23">
        <v>9.8547512155154102E-2</v>
      </c>
      <c r="AT54" s="23">
        <v>0.29601440287917752</v>
      </c>
      <c r="AU54" s="23">
        <v>0.29927931167070099</v>
      </c>
      <c r="AV54" s="23">
        <v>0.6299665465343135</v>
      </c>
      <c r="AW54" s="23">
        <v>0.33322855170937149</v>
      </c>
      <c r="AX54" s="23">
        <v>155</v>
      </c>
      <c r="AY54" s="23">
        <v>132.5</v>
      </c>
      <c r="AZ54" s="30">
        <f t="shared" si="24"/>
        <v>30.438968446161923</v>
      </c>
      <c r="BA54" s="30">
        <f t="shared" si="25"/>
        <v>5.2484682019588167</v>
      </c>
      <c r="BB54" s="30">
        <f t="shared" si="26"/>
        <v>17.657123976574372</v>
      </c>
      <c r="BC54" s="30">
        <f t="shared" si="27"/>
        <v>18.100895305342167</v>
      </c>
      <c r="BD54" s="30">
        <f t="shared" si="28"/>
        <v>2.8699148666221266</v>
      </c>
      <c r="BE54" s="30">
        <f t="shared" si="29"/>
        <v>4.6771739991512264</v>
      </c>
      <c r="BF54" s="30">
        <f t="shared" si="30"/>
        <v>-7.189585520223102</v>
      </c>
      <c r="BG54" s="30">
        <f t="shared" si="31"/>
        <v>36.908446200149136</v>
      </c>
      <c r="BH54" s="32">
        <f t="shared" si="39"/>
        <v>-38.109212348932139</v>
      </c>
      <c r="BI54" s="32">
        <f t="shared" si="40"/>
        <v>25.102451484838991</v>
      </c>
      <c r="BJ54" s="32">
        <f t="shared" si="41"/>
        <v>1.1029560588158569</v>
      </c>
      <c r="BK54" s="32">
        <f t="shared" si="42"/>
        <v>-47.103770264851526</v>
      </c>
      <c r="BL54" s="32">
        <f t="shared" si="43"/>
        <v>-14.516129032258066</v>
      </c>
    </row>
    <row r="55" spans="1:64" x14ac:dyDescent="0.2">
      <c r="A55" s="4" t="s">
        <v>182</v>
      </c>
      <c r="B55" s="11">
        <v>8</v>
      </c>
      <c r="C55" s="11">
        <v>18</v>
      </c>
      <c r="D55" s="11">
        <v>1.7</v>
      </c>
      <c r="E55" s="11">
        <v>67</v>
      </c>
      <c r="F55" s="11">
        <v>7</v>
      </c>
      <c r="G55" s="11">
        <v>1</v>
      </c>
      <c r="H55" s="11">
        <v>7.5</v>
      </c>
      <c r="I55" s="11">
        <v>2</v>
      </c>
      <c r="J55" s="11"/>
      <c r="K55" s="11"/>
      <c r="L55" s="11"/>
      <c r="M55" s="11"/>
      <c r="N55" s="14">
        <v>7.1420000000000003</v>
      </c>
      <c r="O55" s="14">
        <v>7.1239999999999997</v>
      </c>
      <c r="P55" s="14">
        <v>6.9820000000000002</v>
      </c>
      <c r="Q55" s="14">
        <v>6.9420000000000002</v>
      </c>
      <c r="R55" s="14">
        <v>6.82</v>
      </c>
      <c r="S55" s="14">
        <v>6.5640000000000001</v>
      </c>
      <c r="T55" s="14">
        <v>6.83</v>
      </c>
      <c r="U55" s="14">
        <v>6.6740000000000004</v>
      </c>
      <c r="V55" s="14">
        <v>6.9169999999999998</v>
      </c>
      <c r="W55" s="14">
        <v>6.891</v>
      </c>
      <c r="X55" s="7">
        <v>4.649799460940395</v>
      </c>
      <c r="Y55" s="7">
        <v>6.4654574698785368</v>
      </c>
      <c r="Z55" s="7">
        <v>5.1748088463567621</v>
      </c>
      <c r="AA55" s="7">
        <v>4.5752804853884665</v>
      </c>
      <c r="AB55" s="7">
        <v>26.810032992333333</v>
      </c>
      <c r="AC55" s="7">
        <v>27.54580608191667</v>
      </c>
      <c r="AD55" s="7">
        <v>31.19865750841667</v>
      </c>
      <c r="AE55" s="7">
        <v>31.430453279999995</v>
      </c>
      <c r="AF55" s="7">
        <v>8.1665195251860165</v>
      </c>
      <c r="AG55" s="7">
        <v>6.0157213684605395</v>
      </c>
      <c r="AH55" s="7">
        <v>9.0989124192697659</v>
      </c>
      <c r="AI55" s="7">
        <v>6.7125510424066306</v>
      </c>
      <c r="AJ55" s="7">
        <v>40.034468033333333</v>
      </c>
      <c r="AK55" s="7">
        <v>42.536560246666667</v>
      </c>
      <c r="AL55" s="7">
        <v>34.797168698249997</v>
      </c>
      <c r="AM55" s="7">
        <v>43.595822384083334</v>
      </c>
      <c r="AN55" s="34">
        <f t="shared" si="37"/>
        <v>0.42807621974559285</v>
      </c>
      <c r="AO55" s="34">
        <f t="shared" si="38"/>
        <v>0.51068938026980715</v>
      </c>
      <c r="AP55" s="23">
        <v>103.78237614620545</v>
      </c>
      <c r="AQ55" s="23">
        <v>88.377828191762504</v>
      </c>
      <c r="AR55" s="23">
        <v>9.6027800495655707E-2</v>
      </c>
      <c r="AS55" s="23">
        <v>0.1229977256045954</v>
      </c>
      <c r="AT55" s="23">
        <v>0.38213183568271303</v>
      </c>
      <c r="AU55" s="23">
        <v>0.34136512337298297</v>
      </c>
      <c r="AV55" s="23">
        <v>0.52923512081096247</v>
      </c>
      <c r="AW55" s="23">
        <v>0.40004554220285105</v>
      </c>
      <c r="AX55" s="23">
        <v>133.5</v>
      </c>
      <c r="AY55" s="23">
        <v>134.5</v>
      </c>
      <c r="AZ55" s="30">
        <f t="shared" si="24"/>
        <v>75.631650220338429</v>
      </c>
      <c r="BA55" s="30">
        <f t="shared" si="25"/>
        <v>-6.9559826742847051</v>
      </c>
      <c r="BB55" s="30">
        <f t="shared" si="26"/>
        <v>75.830889399435563</v>
      </c>
      <c r="BC55" s="30">
        <f t="shared" si="27"/>
        <v>46.713432407995811</v>
      </c>
      <c r="BD55" s="30">
        <f t="shared" si="28"/>
        <v>49.326440757389946</v>
      </c>
      <c r="BE55" s="30">
        <f t="shared" si="29"/>
        <v>54.421185280147455</v>
      </c>
      <c r="BF55" s="30">
        <f t="shared" si="30"/>
        <v>11.534186010608098</v>
      </c>
      <c r="BG55" s="30">
        <f t="shared" si="31"/>
        <v>38.705675020679628</v>
      </c>
      <c r="BH55" s="32">
        <f t="shared" si="39"/>
        <v>-14.843125130168044</v>
      </c>
      <c r="BI55" s="32">
        <f t="shared" si="40"/>
        <v>28.085538739544297</v>
      </c>
      <c r="BJ55" s="32">
        <f t="shared" si="41"/>
        <v>-10.66823240123311</v>
      </c>
      <c r="BK55" s="32">
        <f t="shared" si="42"/>
        <v>-24.410620823907237</v>
      </c>
      <c r="BL55" s="32">
        <f t="shared" si="43"/>
        <v>0.74906367041198507</v>
      </c>
    </row>
    <row r="56" spans="1:64" x14ac:dyDescent="0.2">
      <c r="A56" s="4" t="s">
        <v>183</v>
      </c>
      <c r="B56" s="11">
        <v>8</v>
      </c>
      <c r="C56" s="11">
        <v>21</v>
      </c>
      <c r="D56" s="11">
        <v>1.69</v>
      </c>
      <c r="E56" s="11">
        <v>62.5</v>
      </c>
      <c r="F56" s="11">
        <v>2</v>
      </c>
      <c r="G56" s="11">
        <v>2</v>
      </c>
      <c r="H56" s="11">
        <v>7.5</v>
      </c>
      <c r="I56" s="11">
        <v>1</v>
      </c>
      <c r="J56" s="11">
        <v>14</v>
      </c>
      <c r="K56" s="11">
        <v>0</v>
      </c>
      <c r="L56" s="11"/>
      <c r="M56" s="11">
        <v>1</v>
      </c>
      <c r="N56" s="14">
        <v>7.2779999999999996</v>
      </c>
      <c r="O56" s="14">
        <v>7.1379999999999999</v>
      </c>
      <c r="P56" s="14">
        <v>7.2370000000000001</v>
      </c>
      <c r="Q56" s="14">
        <v>7.2450000000000001</v>
      </c>
      <c r="R56" s="14">
        <v>7.0839999999999996</v>
      </c>
      <c r="S56" s="14">
        <v>7.1210000000000004</v>
      </c>
      <c r="T56" s="14">
        <v>7.0640000000000001</v>
      </c>
      <c r="U56" s="14">
        <v>6.8360000000000003</v>
      </c>
      <c r="V56" s="14">
        <v>6.9340000000000002</v>
      </c>
      <c r="W56" s="14">
        <v>7.0289999999999999</v>
      </c>
      <c r="X56" s="7">
        <v>4.7962564541429549</v>
      </c>
      <c r="Y56" s="7">
        <v>5.6937210242240468</v>
      </c>
      <c r="Z56" s="7">
        <v>4.2433929688994052</v>
      </c>
      <c r="AA56" s="7">
        <v>4.6279377122516294</v>
      </c>
      <c r="AB56" s="7">
        <v>40.879734110833326</v>
      </c>
      <c r="AC56" s="7">
        <v>60.306609194166668</v>
      </c>
      <c r="AD56" s="7">
        <v>42.925031054166666</v>
      </c>
      <c r="AE56" s="7">
        <v>81.975177738333343</v>
      </c>
      <c r="AF56" s="7">
        <v>5.1887090125822972</v>
      </c>
      <c r="AG56" s="7">
        <v>5.888284405046134</v>
      </c>
      <c r="AH56" s="7">
        <v>4.6480236366416827</v>
      </c>
      <c r="AI56" s="7">
        <v>4.9261568237848081</v>
      </c>
      <c r="AJ56" s="7">
        <v>41.874909807500003</v>
      </c>
      <c r="AK56" s="7">
        <v>47.050795457500001</v>
      </c>
      <c r="AL56" s="7">
        <v>41.856034352499996</v>
      </c>
      <c r="AM56" s="7">
        <v>84.864302937500014</v>
      </c>
      <c r="AN56" s="34">
        <f t="shared" si="37"/>
        <v>0.32729916551819299</v>
      </c>
      <c r="AO56" s="34">
        <f t="shared" si="38"/>
        <v>0.33045137586454731</v>
      </c>
      <c r="AP56" s="23">
        <v>119.4511720667235</v>
      </c>
      <c r="AQ56" s="23">
        <v>114.040394527098</v>
      </c>
      <c r="AR56" s="23">
        <v>0.47308060355584047</v>
      </c>
      <c r="AS56" s="23">
        <v>0.32203559972040902</v>
      </c>
      <c r="AT56" s="23">
        <v>0.90653132828262994</v>
      </c>
      <c r="AU56" s="23">
        <v>0.69228001248927606</v>
      </c>
      <c r="AV56" s="23">
        <v>0.25720717331996601</v>
      </c>
      <c r="AW56" s="23">
        <v>0.301281956792324</v>
      </c>
      <c r="AX56" s="23">
        <v>68.5</v>
      </c>
      <c r="AY56" s="23">
        <v>73.5</v>
      </c>
      <c r="AZ56" s="30">
        <f t="shared" si="24"/>
        <v>8.1824765250062068</v>
      </c>
      <c r="BA56" s="30">
        <f t="shared" si="25"/>
        <v>3.4171568995796169</v>
      </c>
      <c r="BB56" s="30">
        <f t="shared" si="26"/>
        <v>9.5355455105828959</v>
      </c>
      <c r="BC56" s="30">
        <f t="shared" si="27"/>
        <v>6.4438877546622431</v>
      </c>
      <c r="BD56" s="30">
        <f t="shared" si="28"/>
        <v>2.4343986532998305</v>
      </c>
      <c r="BE56" s="30">
        <f t="shared" si="29"/>
        <v>-21.980698158617205</v>
      </c>
      <c r="BF56" s="30">
        <f t="shared" si="30"/>
        <v>-2.4903807298769656</v>
      </c>
      <c r="BG56" s="30">
        <f t="shared" si="31"/>
        <v>3.5243902835914853</v>
      </c>
      <c r="BH56" s="32">
        <f t="shared" si="39"/>
        <v>-4.529698157003538</v>
      </c>
      <c r="BI56" s="32">
        <f t="shared" si="40"/>
        <v>-31.927963797315723</v>
      </c>
      <c r="BJ56" s="32">
        <f t="shared" si="41"/>
        <v>-23.634187711884195</v>
      </c>
      <c r="BK56" s="32">
        <f t="shared" si="42"/>
        <v>17.135907565660663</v>
      </c>
      <c r="BL56" s="32">
        <f t="shared" si="43"/>
        <v>7.2992700729926998</v>
      </c>
    </row>
    <row r="57" spans="1:64" x14ac:dyDescent="0.2">
      <c r="A57" s="4" t="s">
        <v>184</v>
      </c>
      <c r="B57" s="11">
        <v>8</v>
      </c>
      <c r="C57" s="11">
        <v>21</v>
      </c>
      <c r="D57" s="11">
        <v>1.69</v>
      </c>
      <c r="E57" s="11">
        <v>62.5</v>
      </c>
      <c r="F57" s="11">
        <v>2</v>
      </c>
      <c r="G57" s="11">
        <v>2</v>
      </c>
      <c r="H57" s="11">
        <v>7.5</v>
      </c>
      <c r="I57" s="11">
        <v>2</v>
      </c>
      <c r="J57" s="11"/>
      <c r="K57" s="11"/>
      <c r="L57" s="11"/>
      <c r="M57" s="11"/>
      <c r="N57" s="14">
        <v>7.2779999999999996</v>
      </c>
      <c r="O57" s="14">
        <v>7.1379999999999999</v>
      </c>
      <c r="P57" s="14">
        <v>7.2370000000000001</v>
      </c>
      <c r="Q57" s="14">
        <v>7.2450000000000001</v>
      </c>
      <c r="R57" s="14">
        <v>7.0839999999999996</v>
      </c>
      <c r="S57" s="14">
        <v>7.1210000000000004</v>
      </c>
      <c r="T57" s="14">
        <v>7.0640000000000001</v>
      </c>
      <c r="U57" s="14">
        <v>6.8360000000000003</v>
      </c>
      <c r="V57" s="14">
        <v>6.9340000000000002</v>
      </c>
      <c r="W57" s="14">
        <v>7.0289999999999999</v>
      </c>
      <c r="X57" s="7">
        <v>4.4538912591584907</v>
      </c>
      <c r="Y57" s="7">
        <v>6.3219517528651785</v>
      </c>
      <c r="Z57" s="7">
        <v>5.6943629169577337</v>
      </c>
      <c r="AA57" s="7">
        <v>4.6756463714701848</v>
      </c>
      <c r="AB57" s="7">
        <v>52.085615945000001</v>
      </c>
      <c r="AC57" s="7">
        <v>59.903257965000009</v>
      </c>
      <c r="AD57" s="7">
        <v>45.176120109999992</v>
      </c>
      <c r="AE57" s="7">
        <v>77.21784817999999</v>
      </c>
      <c r="AF57" s="7">
        <v>4.7335559763953743</v>
      </c>
      <c r="AG57" s="7">
        <v>5.5948725168912254</v>
      </c>
      <c r="AH57" s="7">
        <v>5.3626591337027563</v>
      </c>
      <c r="AI57" s="7">
        <v>4.4434922280676847</v>
      </c>
      <c r="AJ57" s="7">
        <v>61.866431824999992</v>
      </c>
      <c r="AK57" s="7">
        <v>72.466331170833342</v>
      </c>
      <c r="AL57" s="7">
        <v>43.892824516666671</v>
      </c>
      <c r="AM57" s="7">
        <v>85.916448393333326</v>
      </c>
      <c r="AN57" s="34">
        <f t="shared" si="37"/>
        <v>0.42555704887015727</v>
      </c>
      <c r="AO57" s="34">
        <f t="shared" si="38"/>
        <v>0.47659485673179547</v>
      </c>
      <c r="AP57" s="23">
        <v>109.2054230369865</v>
      </c>
      <c r="AQ57" s="23">
        <v>91.765759931519909</v>
      </c>
      <c r="AR57" s="23">
        <v>0.28413834878526151</v>
      </c>
      <c r="AS57" s="23">
        <v>0.28224726492049751</v>
      </c>
      <c r="AT57" s="23">
        <v>0.72490833167687196</v>
      </c>
      <c r="AU57" s="23">
        <v>0.52005962818288554</v>
      </c>
      <c r="AV57" s="23">
        <v>0.31066234825543448</v>
      </c>
      <c r="AW57" s="23">
        <v>0.200026460478092</v>
      </c>
      <c r="AX57" s="23">
        <v>86</v>
      </c>
      <c r="AY57" s="23">
        <v>68</v>
      </c>
      <c r="AZ57" s="30">
        <f t="shared" si="24"/>
        <v>6.2791096810415361</v>
      </c>
      <c r="BA57" s="30">
        <f t="shared" si="25"/>
        <v>-11.500866574067617</v>
      </c>
      <c r="BB57" s="30">
        <f t="shared" si="26"/>
        <v>-5.8251254458539714</v>
      </c>
      <c r="BC57" s="30">
        <f t="shared" si="27"/>
        <v>-4.9651775382128136</v>
      </c>
      <c r="BD57" s="30">
        <f t="shared" si="28"/>
        <v>18.778343507213354</v>
      </c>
      <c r="BE57" s="30">
        <f t="shared" si="29"/>
        <v>20.972270344917845</v>
      </c>
      <c r="BF57" s="30">
        <f t="shared" si="30"/>
        <v>-2.840650304206306</v>
      </c>
      <c r="BG57" s="30">
        <f t="shared" si="31"/>
        <v>11.265012452893423</v>
      </c>
      <c r="BH57" s="32">
        <f t="shared" si="39"/>
        <v>-15.969594385033423</v>
      </c>
      <c r="BI57" s="32">
        <f t="shared" si="40"/>
        <v>-0.66555038165340752</v>
      </c>
      <c r="BJ57" s="32">
        <f t="shared" si="41"/>
        <v>-28.258566572152155</v>
      </c>
      <c r="BK57" s="32">
        <f t="shared" si="42"/>
        <v>-35.612905264713582</v>
      </c>
      <c r="BL57" s="32">
        <f t="shared" si="43"/>
        <v>-20.930232558139537</v>
      </c>
    </row>
    <row r="58" spans="1:64" x14ac:dyDescent="0.2">
      <c r="A58" s="4" t="s">
        <v>187</v>
      </c>
      <c r="B58" s="11">
        <v>1</v>
      </c>
      <c r="C58" s="11">
        <v>30</v>
      </c>
      <c r="D58" s="11">
        <v>1.75</v>
      </c>
      <c r="E58" s="11">
        <v>68</v>
      </c>
      <c r="F58" s="11">
        <v>6</v>
      </c>
      <c r="G58" s="11">
        <v>2</v>
      </c>
      <c r="H58" s="11">
        <v>7.5</v>
      </c>
      <c r="I58" s="11">
        <v>1</v>
      </c>
      <c r="J58" s="11">
        <v>35</v>
      </c>
      <c r="K58" s="11">
        <v>0</v>
      </c>
      <c r="L58" s="11"/>
      <c r="M58" s="11">
        <v>1</v>
      </c>
      <c r="N58" s="14">
        <v>6.883</v>
      </c>
      <c r="O58" s="14">
        <v>6.7969999999999997</v>
      </c>
      <c r="P58" s="14">
        <v>6.6550000000000002</v>
      </c>
      <c r="Q58" s="14">
        <v>6.9450000000000003</v>
      </c>
      <c r="R58" s="14">
        <v>6.8769999999999998</v>
      </c>
      <c r="S58" s="14">
        <v>6.7450000000000001</v>
      </c>
      <c r="T58" s="14">
        <v>6.7830000000000004</v>
      </c>
      <c r="U58" s="16">
        <v>6.7830000000000004</v>
      </c>
      <c r="V58" s="14">
        <v>6.9020000000000001</v>
      </c>
      <c r="W58" s="14">
        <v>6.8789999999999996</v>
      </c>
      <c r="X58" s="7">
        <v>4.0481116587778949</v>
      </c>
      <c r="Y58" s="7">
        <v>5.4908852883753889</v>
      </c>
      <c r="Z58" s="7">
        <v>4.027239699296933</v>
      </c>
      <c r="AA58" s="7">
        <v>4.4874432766249743</v>
      </c>
      <c r="AB58" s="7">
        <v>37.114478080250002</v>
      </c>
      <c r="AC58" s="7">
        <v>47.057352003333335</v>
      </c>
      <c r="AD58" s="7">
        <v>36.902150675000001</v>
      </c>
      <c r="AE58" s="7">
        <v>79.712629807500008</v>
      </c>
      <c r="AF58" s="7">
        <v>3.7675890899140292</v>
      </c>
      <c r="AG58" s="7">
        <v>5.5334515912439635</v>
      </c>
      <c r="AH58" s="7">
        <v>4.5691708935855013</v>
      </c>
      <c r="AI58" s="7">
        <v>3.7026663053900899</v>
      </c>
      <c r="AJ58" s="7">
        <v>43.713663191666669</v>
      </c>
      <c r="AK58" s="7">
        <v>66.074078192500011</v>
      </c>
      <c r="AL58" s="7">
        <v>36.881977653833331</v>
      </c>
      <c r="AM58" s="7">
        <v>77.393342848333333</v>
      </c>
      <c r="AN58" s="34">
        <f t="shared" si="37"/>
        <v>0.31826564288580594</v>
      </c>
      <c r="AO58" s="34">
        <f t="shared" si="38"/>
        <v>0.38252934228994662</v>
      </c>
      <c r="AP58" s="23">
        <v>124.2588530823985</v>
      </c>
      <c r="AQ58" s="23">
        <v>125.2095501408045</v>
      </c>
      <c r="AR58" s="23">
        <v>0.432834742579846</v>
      </c>
      <c r="AS58" s="23">
        <v>0.49706692886620996</v>
      </c>
      <c r="AT58" s="23">
        <v>0.76331249721720007</v>
      </c>
      <c r="AU58" s="23">
        <v>0.80711672113594846</v>
      </c>
      <c r="AV58" s="23">
        <v>0.30738902960222403</v>
      </c>
      <c r="AW58" s="23">
        <v>0.30878680886204701</v>
      </c>
      <c r="AX58" s="23">
        <v>64.5</v>
      </c>
      <c r="AY58" s="23">
        <v>62</v>
      </c>
      <c r="AZ58" s="30">
        <f t="shared" si="24"/>
        <v>-6.9297142102190454</v>
      </c>
      <c r="BA58" s="30">
        <f t="shared" si="25"/>
        <v>0.77521748557906622</v>
      </c>
      <c r="BB58" s="30">
        <f t="shared" si="26"/>
        <v>13.456641142646102</v>
      </c>
      <c r="BC58" s="30">
        <f t="shared" si="27"/>
        <v>-17.488287268672032</v>
      </c>
      <c r="BD58" s="30">
        <f t="shared" si="28"/>
        <v>17.780622152755903</v>
      </c>
      <c r="BE58" s="30">
        <f t="shared" si="29"/>
        <v>40.411806826316138</v>
      </c>
      <c r="BF58" s="30">
        <f t="shared" si="30"/>
        <v>-5.4666247895238607E-2</v>
      </c>
      <c r="BG58" s="30">
        <f t="shared" si="31"/>
        <v>-2.9095602099285625</v>
      </c>
      <c r="BH58" s="32">
        <f t="shared" si="39"/>
        <v>0.76509402334139265</v>
      </c>
      <c r="BI58" s="32">
        <f t="shared" si="40"/>
        <v>14.83988690545443</v>
      </c>
      <c r="BJ58" s="32">
        <f t="shared" si="41"/>
        <v>5.7387012630403618</v>
      </c>
      <c r="BK58" s="32">
        <f t="shared" si="42"/>
        <v>0.45472646230471431</v>
      </c>
      <c r="BL58" s="32">
        <f t="shared" si="43"/>
        <v>-3.8759689922480618</v>
      </c>
    </row>
    <row r="59" spans="1:64" x14ac:dyDescent="0.2">
      <c r="A59" s="4" t="s">
        <v>188</v>
      </c>
      <c r="B59" s="11">
        <v>1</v>
      </c>
      <c r="C59" s="11">
        <v>30</v>
      </c>
      <c r="D59" s="11">
        <v>1.75</v>
      </c>
      <c r="E59" s="11">
        <v>68</v>
      </c>
      <c r="F59" s="11">
        <v>6</v>
      </c>
      <c r="G59" s="11">
        <v>2</v>
      </c>
      <c r="H59" s="11">
        <v>7.5</v>
      </c>
      <c r="I59" s="11">
        <v>2</v>
      </c>
      <c r="J59" s="11"/>
      <c r="K59" s="11"/>
      <c r="L59" s="11"/>
      <c r="M59" s="11"/>
      <c r="N59" s="14">
        <v>6.883</v>
      </c>
      <c r="O59" s="14">
        <v>6.7969999999999997</v>
      </c>
      <c r="P59" s="14">
        <v>6.6550000000000002</v>
      </c>
      <c r="Q59" s="14">
        <v>6.9450000000000003</v>
      </c>
      <c r="R59" s="14">
        <v>6.8769999999999998</v>
      </c>
      <c r="S59" s="14">
        <v>6.7450000000000001</v>
      </c>
      <c r="T59" s="14">
        <v>6.7830000000000004</v>
      </c>
      <c r="U59" s="16">
        <v>6.7830000000000004</v>
      </c>
      <c r="V59" s="14">
        <v>6.9020000000000001</v>
      </c>
      <c r="W59" s="14">
        <v>6.8789999999999996</v>
      </c>
      <c r="X59" s="7">
        <v>4.155953587343042</v>
      </c>
      <c r="Y59" s="7">
        <v>6.061535842771594</v>
      </c>
      <c r="Z59" s="7">
        <v>4.7594578294035896</v>
      </c>
      <c r="AA59" s="7">
        <v>4.2445925349956006</v>
      </c>
      <c r="AB59" s="7">
        <v>26.001116511750002</v>
      </c>
      <c r="AC59" s="7">
        <v>77.873333468333328</v>
      </c>
      <c r="AD59" s="7">
        <v>45.292066208333338</v>
      </c>
      <c r="AE59" s="7">
        <v>49.601409849166672</v>
      </c>
      <c r="AF59" s="7">
        <v>5.3124183149407873</v>
      </c>
      <c r="AG59" s="7">
        <v>5.915527654312104</v>
      </c>
      <c r="AH59" s="7">
        <v>4.3287781905347433</v>
      </c>
      <c r="AI59" s="7">
        <v>3.6246073863745609</v>
      </c>
      <c r="AJ59" s="7">
        <v>22.79795411833333</v>
      </c>
      <c r="AK59" s="7">
        <v>78.367827714166651</v>
      </c>
      <c r="AL59" s="7">
        <v>39.665367431583334</v>
      </c>
      <c r="AM59" s="7">
        <v>45.157323779833334</v>
      </c>
      <c r="AN59" s="34">
        <f t="shared" si="37"/>
        <v>0.2740032043508957</v>
      </c>
      <c r="AO59" s="34">
        <f t="shared" si="38"/>
        <v>0.26877187923111839</v>
      </c>
      <c r="AP59" s="23">
        <v>107.06419717249901</v>
      </c>
      <c r="AQ59" s="23">
        <v>111.58642315236899</v>
      </c>
      <c r="AR59" s="23">
        <v>0.38577578792474898</v>
      </c>
      <c r="AS59" s="23">
        <v>0.44902143580784648</v>
      </c>
      <c r="AT59" s="23">
        <v>0.71382224059845001</v>
      </c>
      <c r="AU59" s="23">
        <v>0.722598882436009</v>
      </c>
      <c r="AV59" s="23">
        <v>0.24192327753499199</v>
      </c>
      <c r="AW59" s="23">
        <v>0.26615590360418551</v>
      </c>
      <c r="AX59" s="23">
        <v>69.5</v>
      </c>
      <c r="AY59" s="23">
        <v>62</v>
      </c>
      <c r="AZ59" s="30">
        <f t="shared" si="24"/>
        <v>27.826699776430591</v>
      </c>
      <c r="BA59" s="30">
        <f t="shared" si="25"/>
        <v>-2.408765571082208</v>
      </c>
      <c r="BB59" s="30">
        <f t="shared" si="26"/>
        <v>-9.0489222576600703</v>
      </c>
      <c r="BC59" s="30">
        <f t="shared" si="27"/>
        <v>-14.60647031509898</v>
      </c>
      <c r="BD59" s="30">
        <f t="shared" si="28"/>
        <v>-12.319326333425533</v>
      </c>
      <c r="BE59" s="30">
        <f t="shared" si="29"/>
        <v>0.63499817435503236</v>
      </c>
      <c r="BF59" s="30">
        <f t="shared" si="30"/>
        <v>-12.423144377799971</v>
      </c>
      <c r="BG59" s="30">
        <f t="shared" si="31"/>
        <v>-8.9595962752820828</v>
      </c>
      <c r="BH59" s="32">
        <f t="shared" si="39"/>
        <v>4.2238452249204235</v>
      </c>
      <c r="BI59" s="32">
        <f t="shared" si="40"/>
        <v>16.39440573067651</v>
      </c>
      <c r="BJ59" s="32">
        <f t="shared" si="41"/>
        <v>1.2295276524588092</v>
      </c>
      <c r="BK59" s="32">
        <f t="shared" si="42"/>
        <v>10.016657477570959</v>
      </c>
      <c r="BL59" s="32">
        <f t="shared" si="43"/>
        <v>-10.791366906474821</v>
      </c>
    </row>
    <row r="60" spans="1:64" x14ac:dyDescent="0.2">
      <c r="A60" s="4" t="s">
        <v>193</v>
      </c>
      <c r="B60" s="11">
        <v>4</v>
      </c>
      <c r="C60" s="11">
        <v>24</v>
      </c>
      <c r="D60" s="11">
        <v>1.74</v>
      </c>
      <c r="E60" s="11">
        <v>75</v>
      </c>
      <c r="F60" s="11">
        <v>2</v>
      </c>
      <c r="G60" s="11">
        <v>1</v>
      </c>
      <c r="H60" s="11">
        <v>7.5</v>
      </c>
      <c r="I60" s="11">
        <v>1</v>
      </c>
      <c r="J60" s="11">
        <v>15</v>
      </c>
      <c r="K60" s="11">
        <v>0</v>
      </c>
      <c r="L60" s="11"/>
      <c r="M60" s="11">
        <v>3</v>
      </c>
      <c r="N60" s="14">
        <v>6.9219999999999997</v>
      </c>
      <c r="O60" s="14">
        <v>6.9809999999999999</v>
      </c>
      <c r="P60" s="14">
        <v>6.923</v>
      </c>
      <c r="Q60" s="14">
        <v>6.8959999999999999</v>
      </c>
      <c r="R60" s="14">
        <v>6.7329999999999997</v>
      </c>
      <c r="S60" s="14">
        <v>6.7750000000000004</v>
      </c>
      <c r="T60" s="14">
        <v>6.7750000000000004</v>
      </c>
      <c r="U60" s="14">
        <v>6.7709999999999999</v>
      </c>
      <c r="V60" s="14">
        <v>6.8010000000000002</v>
      </c>
      <c r="W60" s="14">
        <v>6.7679999999999998</v>
      </c>
      <c r="X60" s="7">
        <v>3.5600341076477955</v>
      </c>
      <c r="Y60" s="7">
        <v>6.5743159838003162</v>
      </c>
      <c r="Z60" s="7">
        <v>4.5101274016946515</v>
      </c>
      <c r="AA60" s="7">
        <v>3.9462388522727183</v>
      </c>
      <c r="AB60" s="7">
        <v>24.878416895999997</v>
      </c>
      <c r="AC60" s="7">
        <v>51.373706699166661</v>
      </c>
      <c r="AD60" s="7">
        <v>21.645844623083335</v>
      </c>
      <c r="AE60" s="7">
        <v>51.846996912500003</v>
      </c>
      <c r="AF60" s="7">
        <v>3.6907443275101226</v>
      </c>
      <c r="AG60" s="7">
        <v>6.6669848489766128</v>
      </c>
      <c r="AH60" s="7">
        <v>3.8886553159011354</v>
      </c>
      <c r="AI60" s="7">
        <v>3.5435672582927342</v>
      </c>
      <c r="AJ60" s="7">
        <v>26.501178837416663</v>
      </c>
      <c r="AK60" s="7">
        <v>48.70513645916666</v>
      </c>
      <c r="AL60" s="7">
        <v>28.409858288166671</v>
      </c>
      <c r="AM60" s="7">
        <v>58.568581485833342</v>
      </c>
      <c r="AN60" s="34">
        <f t="shared" si="37"/>
        <v>0.33851483186909448</v>
      </c>
      <c r="AO60" s="34">
        <f t="shared" si="38"/>
        <v>0.30468675807793139</v>
      </c>
      <c r="AP60" s="23">
        <v>112.853072031244</v>
      </c>
      <c r="AQ60" s="23">
        <v>102.47213160532266</v>
      </c>
      <c r="AR60" s="23">
        <v>0.62058654965876403</v>
      </c>
      <c r="AS60" s="23">
        <v>0.50939501717252655</v>
      </c>
      <c r="AT60" s="23">
        <v>0.85644037474507395</v>
      </c>
      <c r="AU60" s="23">
        <v>0.75995624537704598</v>
      </c>
      <c r="AV60" s="23">
        <v>0.18911211635234201</v>
      </c>
      <c r="AW60" s="23">
        <v>0.21210288189502749</v>
      </c>
      <c r="AX60" s="23">
        <v>58</v>
      </c>
      <c r="AY60" s="23">
        <v>60.5</v>
      </c>
      <c r="AZ60" s="30">
        <f t="shared" si="24"/>
        <v>3.6716002125241056</v>
      </c>
      <c r="BA60" s="30">
        <f t="shared" si="25"/>
        <v>1.4095590386078292</v>
      </c>
      <c r="BB60" s="30">
        <f t="shared" si="26"/>
        <v>-13.779479612039383</v>
      </c>
      <c r="BC60" s="30">
        <f t="shared" si="27"/>
        <v>-10.203933645528766</v>
      </c>
      <c r="BD60" s="30">
        <f t="shared" si="28"/>
        <v>6.5227701111382901</v>
      </c>
      <c r="BE60" s="30">
        <f t="shared" si="29"/>
        <v>-5.1944280673118888</v>
      </c>
      <c r="BF60" s="30">
        <f t="shared" si="30"/>
        <v>31.248555013049145</v>
      </c>
      <c r="BG60" s="30">
        <f t="shared" si="31"/>
        <v>12.964269820057417</v>
      </c>
      <c r="BH60" s="32">
        <f t="shared" si="39"/>
        <v>-9.1986334435338346</v>
      </c>
      <c r="BI60" s="32">
        <f t="shared" si="40"/>
        <v>-17.917167645250657</v>
      </c>
      <c r="BJ60" s="32">
        <f t="shared" si="41"/>
        <v>-11.265714720274277</v>
      </c>
      <c r="BK60" s="32">
        <f t="shared" si="42"/>
        <v>12.157214453594555</v>
      </c>
      <c r="BL60" s="32">
        <f t="shared" si="43"/>
        <v>4.3103448275862073</v>
      </c>
    </row>
    <row r="61" spans="1:64" x14ac:dyDescent="0.2">
      <c r="A61" s="4" t="s">
        <v>194</v>
      </c>
      <c r="B61" s="11">
        <v>4</v>
      </c>
      <c r="C61" s="11">
        <v>24</v>
      </c>
      <c r="D61" s="11">
        <v>1.74</v>
      </c>
      <c r="E61" s="11">
        <v>75</v>
      </c>
      <c r="F61" s="11">
        <v>2</v>
      </c>
      <c r="G61" s="11">
        <v>1</v>
      </c>
      <c r="H61" s="11">
        <v>7.5</v>
      </c>
      <c r="I61" s="11">
        <v>2</v>
      </c>
      <c r="J61" s="11"/>
      <c r="K61" s="11"/>
      <c r="L61" s="11"/>
      <c r="M61" s="11"/>
      <c r="N61" s="14">
        <v>6.9219999999999997</v>
      </c>
      <c r="O61" s="14">
        <v>6.9809999999999999</v>
      </c>
      <c r="P61" s="14">
        <v>6.923</v>
      </c>
      <c r="Q61" s="14">
        <v>6.8959999999999999</v>
      </c>
      <c r="R61" s="14">
        <v>6.7329999999999997</v>
      </c>
      <c r="S61" s="14">
        <v>6.7750000000000004</v>
      </c>
      <c r="T61" s="14">
        <v>6.7750000000000004</v>
      </c>
      <c r="U61" s="14">
        <v>6.7709999999999999</v>
      </c>
      <c r="V61" s="14">
        <v>6.8010000000000002</v>
      </c>
      <c r="W61" s="14">
        <v>6.7679999999999998</v>
      </c>
      <c r="X61" s="7">
        <v>4.0821879248694248</v>
      </c>
      <c r="Y61" s="7">
        <v>5.7617939585353515</v>
      </c>
      <c r="Z61" s="7">
        <v>4.9028069684014746</v>
      </c>
      <c r="AA61" s="7">
        <v>4.4098367944564094</v>
      </c>
      <c r="AB61" s="7">
        <v>22.013795356999999</v>
      </c>
      <c r="AC61" s="7">
        <v>57.63226318666667</v>
      </c>
      <c r="AD61" s="7">
        <v>10.768291401583333</v>
      </c>
      <c r="AE61" s="7">
        <v>44.240899944999995</v>
      </c>
      <c r="AF61" s="7">
        <v>3.770856438162431</v>
      </c>
      <c r="AG61" s="7">
        <v>5.2741100670042576</v>
      </c>
      <c r="AH61" s="7">
        <v>4.254506814666188</v>
      </c>
      <c r="AI61" s="7">
        <v>4.2858427220284341</v>
      </c>
      <c r="AJ61" s="7">
        <v>24.447811380083337</v>
      </c>
      <c r="AK61" s="7">
        <v>43.307106611666661</v>
      </c>
      <c r="AL61" s="7">
        <v>15.107335534416666</v>
      </c>
      <c r="AM61" s="7">
        <v>52.233766130833331</v>
      </c>
      <c r="AN61" s="34">
        <f t="shared" si="37"/>
        <v>0.40018394777525296</v>
      </c>
      <c r="AO61" s="34">
        <f t="shared" si="38"/>
        <v>0.36304442273030313</v>
      </c>
      <c r="AP61" s="23">
        <v>123.079655564223</v>
      </c>
      <c r="AQ61" s="23">
        <v>111.8062026929348</v>
      </c>
      <c r="AR61" s="23">
        <v>0.64445721541053702</v>
      </c>
      <c r="AS61" s="23">
        <v>0.56106433166942848</v>
      </c>
      <c r="AT61" s="23">
        <v>0.97011860077904499</v>
      </c>
      <c r="AU61" s="23">
        <v>0.86243639192070098</v>
      </c>
      <c r="AV61" s="23">
        <v>0.176566502743466</v>
      </c>
      <c r="AW61" s="23">
        <v>0.220772389718222</v>
      </c>
      <c r="AX61" s="23">
        <v>60</v>
      </c>
      <c r="AY61" s="23">
        <v>62.5</v>
      </c>
      <c r="AZ61" s="30">
        <f t="shared" si="24"/>
        <v>-7.6265838916995055</v>
      </c>
      <c r="BA61" s="30">
        <f t="shared" si="25"/>
        <v>-8.464098075021468</v>
      </c>
      <c r="BB61" s="30">
        <f t="shared" si="26"/>
        <v>-13.223040554392055</v>
      </c>
      <c r="BC61" s="30">
        <f t="shared" si="27"/>
        <v>-2.8117610289761257</v>
      </c>
      <c r="BD61" s="30">
        <f t="shared" si="28"/>
        <v>11.056775915332398</v>
      </c>
      <c r="BE61" s="30">
        <f t="shared" si="29"/>
        <v>-24.856140958063502</v>
      </c>
      <c r="BF61" s="30">
        <f t="shared" si="30"/>
        <v>40.294638870892136</v>
      </c>
      <c r="BG61" s="30">
        <f t="shared" si="31"/>
        <v>18.066689863384369</v>
      </c>
      <c r="BH61" s="32">
        <f t="shared" si="39"/>
        <v>-9.1594771041634164</v>
      </c>
      <c r="BI61" s="32">
        <f t="shared" si="40"/>
        <v>-12.940018630714681</v>
      </c>
      <c r="BJ61" s="32">
        <f t="shared" si="41"/>
        <v>-11.099901473064302</v>
      </c>
      <c r="BK61" s="32">
        <f t="shared" si="42"/>
        <v>25.036394949150047</v>
      </c>
      <c r="BL61" s="32">
        <f t="shared" si="43"/>
        <v>4.1666666666666661</v>
      </c>
    </row>
    <row r="62" spans="1:64" x14ac:dyDescent="0.2">
      <c r="A62" s="4" t="s">
        <v>197</v>
      </c>
      <c r="B62" s="11">
        <v>4</v>
      </c>
      <c r="C62" s="11">
        <v>18</v>
      </c>
      <c r="D62" s="11">
        <v>1.72</v>
      </c>
      <c r="E62" s="11">
        <v>62</v>
      </c>
      <c r="F62" s="11">
        <v>5</v>
      </c>
      <c r="G62" s="11">
        <v>2</v>
      </c>
      <c r="H62" s="11">
        <v>7.5</v>
      </c>
      <c r="I62" s="11">
        <v>2</v>
      </c>
      <c r="J62" s="11"/>
      <c r="K62" s="11"/>
      <c r="L62" s="11"/>
      <c r="M62" s="11"/>
      <c r="N62" s="14">
        <v>7.2050000000000001</v>
      </c>
      <c r="O62" s="14">
        <v>7.173</v>
      </c>
      <c r="P62" s="14">
        <v>6.9930000000000003</v>
      </c>
      <c r="Q62" s="14">
        <v>6.883</v>
      </c>
      <c r="R62" s="14">
        <v>6.93</v>
      </c>
      <c r="S62" s="14">
        <v>6.8159999999999998</v>
      </c>
      <c r="T62" s="14">
        <v>6.8739999999999997</v>
      </c>
      <c r="U62" s="14">
        <v>6.7370000000000001</v>
      </c>
      <c r="V62" s="14">
        <v>6.8280000000000003</v>
      </c>
      <c r="W62" s="14">
        <v>6.8559999999999999</v>
      </c>
      <c r="X62" s="7">
        <v>5.4120847187951515</v>
      </c>
      <c r="Y62" s="7">
        <v>8.9180108884049716</v>
      </c>
      <c r="Z62" s="7">
        <v>5.8319408627506331</v>
      </c>
      <c r="AA62" s="7">
        <v>5.5528373144424004</v>
      </c>
      <c r="AB62" s="7">
        <v>50.106109968333328</v>
      </c>
      <c r="AC62" s="7">
        <v>56.535766637500011</v>
      </c>
      <c r="AD62" s="7">
        <v>35.603421437000002</v>
      </c>
      <c r="AE62" s="7">
        <v>87.544374601666675</v>
      </c>
      <c r="AF62" s="7">
        <v>4.6178819147141557</v>
      </c>
      <c r="AG62" s="7">
        <v>8.0191698956171908</v>
      </c>
      <c r="AH62" s="7">
        <v>5.4781782606867981</v>
      </c>
      <c r="AI62" s="7">
        <v>4.873678002937555</v>
      </c>
      <c r="AJ62" s="7">
        <v>44.737189261666671</v>
      </c>
      <c r="AK62" s="7">
        <v>55.470135166666672</v>
      </c>
      <c r="AL62" s="7">
        <v>55.131416915833341</v>
      </c>
      <c r="AM62" s="7">
        <v>86.625445484999986</v>
      </c>
      <c r="AN62" s="34">
        <f t="shared" si="37"/>
        <v>0.40687784580895553</v>
      </c>
      <c r="AO62" s="34">
        <f t="shared" si="38"/>
        <v>0.31559099506002952</v>
      </c>
      <c r="AP62" s="23">
        <v>107.62676317257851</v>
      </c>
      <c r="AQ62" s="23">
        <v>84.14343607576896</v>
      </c>
      <c r="AR62" s="23">
        <v>0.65043340530356408</v>
      </c>
      <c r="AS62" s="23">
        <v>0.29611732196310853</v>
      </c>
      <c r="AT62" s="23">
        <v>0.83349389195467105</v>
      </c>
      <c r="AU62" s="23">
        <v>0.47695908354695904</v>
      </c>
      <c r="AV62" s="23">
        <v>0.17372071598953651</v>
      </c>
      <c r="AW62" s="23">
        <v>0.27827987276662097</v>
      </c>
      <c r="AX62" s="23">
        <v>53</v>
      </c>
      <c r="AY62" s="23">
        <v>85</v>
      </c>
      <c r="AZ62" s="30">
        <f t="shared" si="24"/>
        <v>-14.674618845541701</v>
      </c>
      <c r="BA62" s="30">
        <f t="shared" si="25"/>
        <v>-10.078940293248987</v>
      </c>
      <c r="BB62" s="30">
        <f t="shared" si="26"/>
        <v>-6.0659497479366227</v>
      </c>
      <c r="BC62" s="30">
        <f t="shared" si="27"/>
        <v>-12.230851959923564</v>
      </c>
      <c r="BD62" s="30">
        <f t="shared" si="28"/>
        <v>-10.715101831013769</v>
      </c>
      <c r="BE62" s="30">
        <f t="shared" si="29"/>
        <v>-1.8848801992303896</v>
      </c>
      <c r="BF62" s="30">
        <f t="shared" si="30"/>
        <v>54.848648502470432</v>
      </c>
      <c r="BG62" s="30">
        <f t="shared" si="31"/>
        <v>-1.0496723756927662</v>
      </c>
      <c r="BH62" s="32">
        <f t="shared" si="39"/>
        <v>-21.819226375092455</v>
      </c>
      <c r="BI62" s="32">
        <f t="shared" si="40"/>
        <v>-54.473844739738198</v>
      </c>
      <c r="BJ62" s="32">
        <f t="shared" si="41"/>
        <v>-42.775935354677067</v>
      </c>
      <c r="BK62" s="32">
        <f t="shared" si="42"/>
        <v>60.188076120629297</v>
      </c>
      <c r="BL62" s="32">
        <f t="shared" si="43"/>
        <v>60.377358490566039</v>
      </c>
    </row>
    <row r="63" spans="1:64" x14ac:dyDescent="0.2">
      <c r="A63" s="4" t="s">
        <v>198</v>
      </c>
      <c r="B63" s="11">
        <v>4</v>
      </c>
      <c r="C63" s="11">
        <v>18</v>
      </c>
      <c r="D63" s="11">
        <v>1.72</v>
      </c>
      <c r="E63" s="11">
        <v>62</v>
      </c>
      <c r="F63" s="11">
        <v>5</v>
      </c>
      <c r="G63" s="11">
        <v>2</v>
      </c>
      <c r="H63" s="11">
        <v>7.5</v>
      </c>
      <c r="I63" s="11">
        <v>1</v>
      </c>
      <c r="J63" s="11">
        <v>45</v>
      </c>
      <c r="K63" s="11">
        <v>0</v>
      </c>
      <c r="L63" s="11"/>
      <c r="M63" s="11">
        <v>4</v>
      </c>
      <c r="N63" s="14">
        <v>7.2050000000000001</v>
      </c>
      <c r="O63" s="14">
        <v>7.173</v>
      </c>
      <c r="P63" s="14">
        <v>6.9930000000000003</v>
      </c>
      <c r="Q63" s="14">
        <v>6.883</v>
      </c>
      <c r="R63" s="14">
        <v>6.93</v>
      </c>
      <c r="S63" s="14">
        <v>6.8159999999999998</v>
      </c>
      <c r="T63" s="14">
        <v>6.8739999999999997</v>
      </c>
      <c r="U63" s="14">
        <v>6.7370000000000001</v>
      </c>
      <c r="V63" s="14">
        <v>6.8280000000000003</v>
      </c>
      <c r="W63" s="14">
        <v>6.8559999999999999</v>
      </c>
      <c r="X63" s="7">
        <v>5.0866783951044363</v>
      </c>
      <c r="Y63" s="7">
        <v>7.578346042956559</v>
      </c>
      <c r="Z63" s="7">
        <v>7.2711087433110517</v>
      </c>
      <c r="AA63" s="7">
        <v>4.8890257075056418</v>
      </c>
      <c r="AB63" s="7">
        <v>39.064103634416668</v>
      </c>
      <c r="AC63" s="7">
        <v>25.060288939500005</v>
      </c>
      <c r="AD63" s="7">
        <v>32.562525220333328</v>
      </c>
      <c r="AE63" s="7">
        <v>88.874692423333329</v>
      </c>
      <c r="AF63" s="7">
        <v>5.9237982923356309</v>
      </c>
      <c r="AG63" s="7">
        <v>7.5054868957456904</v>
      </c>
      <c r="AH63" s="7">
        <v>4.3561473913052673</v>
      </c>
      <c r="AI63" s="7">
        <v>5.5982623975258425</v>
      </c>
      <c r="AJ63" s="7">
        <v>36.120945421499997</v>
      </c>
      <c r="AK63" s="7">
        <v>37.691043584333336</v>
      </c>
      <c r="AL63" s="7">
        <v>31.276746459000002</v>
      </c>
      <c r="AM63" s="7">
        <v>78.964685822500002</v>
      </c>
      <c r="AN63" s="34">
        <f t="shared" si="37"/>
        <v>0.3216814778237303</v>
      </c>
      <c r="AO63" s="34">
        <f t="shared" si="38"/>
        <v>0.32765308535964638</v>
      </c>
      <c r="AP63" s="23">
        <v>104.1874732046015</v>
      </c>
      <c r="AQ63" s="23">
        <v>81.818161630364301</v>
      </c>
      <c r="AR63" s="23">
        <v>0.488307013798364</v>
      </c>
      <c r="AS63" s="23">
        <v>0.358489945162211</v>
      </c>
      <c r="AT63" s="23">
        <v>0.78922191529201546</v>
      </c>
      <c r="AU63" s="23">
        <v>0.53052915910091147</v>
      </c>
      <c r="AV63" s="23">
        <v>0.21618628801103901</v>
      </c>
      <c r="AW63" s="23">
        <v>0.217204576942817</v>
      </c>
      <c r="AX63" s="23">
        <v>66</v>
      </c>
      <c r="AY63" s="23">
        <v>69.5</v>
      </c>
      <c r="AZ63" s="30">
        <f t="shared" si="24"/>
        <v>16.45710289128683</v>
      </c>
      <c r="BA63" s="30">
        <f t="shared" si="25"/>
        <v>-0.96141225008569142</v>
      </c>
      <c r="BB63" s="30">
        <f t="shared" si="26"/>
        <v>-40.089640451153471</v>
      </c>
      <c r="BC63" s="30">
        <f t="shared" si="27"/>
        <v>14.506708134738977</v>
      </c>
      <c r="BD63" s="30">
        <f t="shared" si="28"/>
        <v>-7.5341757242412681</v>
      </c>
      <c r="BE63" s="30">
        <f t="shared" si="29"/>
        <v>50.40147252621955</v>
      </c>
      <c r="BF63" s="30">
        <f t="shared" si="30"/>
        <v>-3.9486457288958499</v>
      </c>
      <c r="BG63" s="30">
        <f t="shared" si="31"/>
        <v>-11.150538281054613</v>
      </c>
      <c r="BH63" s="32">
        <f t="shared" si="39"/>
        <v>-21.470250584068534</v>
      </c>
      <c r="BI63" s="32">
        <f t="shared" si="40"/>
        <v>-26.585132911844312</v>
      </c>
      <c r="BJ63" s="32">
        <f t="shared" si="41"/>
        <v>-32.778202325436766</v>
      </c>
      <c r="BK63" s="32">
        <f t="shared" si="42"/>
        <v>0.47102382909965035</v>
      </c>
      <c r="BL63" s="32">
        <f t="shared" si="43"/>
        <v>5.3030303030303028</v>
      </c>
    </row>
    <row r="64" spans="1:64" x14ac:dyDescent="0.2">
      <c r="A64" s="4" t="s">
        <v>199</v>
      </c>
      <c r="B64" s="11">
        <v>7</v>
      </c>
      <c r="C64" s="11">
        <v>34</v>
      </c>
      <c r="D64" s="11">
        <v>1.88</v>
      </c>
      <c r="E64" s="11">
        <v>87</v>
      </c>
      <c r="F64" s="11">
        <v>8</v>
      </c>
      <c r="G64" s="11">
        <v>1</v>
      </c>
      <c r="H64" s="11">
        <v>7.5</v>
      </c>
      <c r="I64" s="11">
        <v>1</v>
      </c>
      <c r="J64" s="11">
        <v>21</v>
      </c>
      <c r="K64" s="11">
        <v>0</v>
      </c>
      <c r="L64" s="11"/>
      <c r="M64" s="11">
        <v>3</v>
      </c>
      <c r="N64" s="14">
        <v>7</v>
      </c>
      <c r="O64" s="14">
        <v>6.95</v>
      </c>
      <c r="P64" s="14">
        <v>6.9779999999999998</v>
      </c>
      <c r="Q64" s="14">
        <v>6.82</v>
      </c>
      <c r="R64" s="14">
        <v>6.9169999999999998</v>
      </c>
      <c r="S64" s="14">
        <v>6.5590000000000002</v>
      </c>
      <c r="T64" s="14">
        <v>6.4950000000000001</v>
      </c>
      <c r="U64" s="14">
        <v>6.4989999999999997</v>
      </c>
      <c r="V64" s="14">
        <v>6.4349999999999996</v>
      </c>
      <c r="W64" s="14">
        <v>6.3529999999999998</v>
      </c>
      <c r="X64" s="7">
        <v>4.5843885485971594</v>
      </c>
      <c r="Y64" s="7">
        <v>8.5187629514594168</v>
      </c>
      <c r="Z64" s="7">
        <v>4.8105935553596435</v>
      </c>
      <c r="AA64" s="7">
        <v>4.789029279311813</v>
      </c>
      <c r="AB64" s="7">
        <v>50.656405496666672</v>
      </c>
      <c r="AC64" s="7">
        <v>45.180928364916674</v>
      </c>
      <c r="AD64" s="7">
        <v>52.368755241666662</v>
      </c>
      <c r="AE64" s="7">
        <v>72.173304304166663</v>
      </c>
      <c r="AF64" s="7">
        <v>3.7474566987439464</v>
      </c>
      <c r="AG64" s="7">
        <v>7.7539470222534934</v>
      </c>
      <c r="AH64" s="7">
        <v>5.3734914103701712</v>
      </c>
      <c r="AI64" s="7">
        <v>4.3053256703050948</v>
      </c>
      <c r="AJ64" s="7">
        <v>51.247980320833335</v>
      </c>
      <c r="AK64" s="7">
        <v>77.375104173333341</v>
      </c>
      <c r="AL64" s="7">
        <v>51.568323885000012</v>
      </c>
      <c r="AM64" s="7">
        <v>57.216926593333341</v>
      </c>
      <c r="AN64" s="34">
        <f t="shared" si="37"/>
        <v>0.40674135052363064</v>
      </c>
      <c r="AO64" s="34">
        <f t="shared" si="38"/>
        <v>0.47109309484046591</v>
      </c>
      <c r="AP64" s="23">
        <v>173.887132133151</v>
      </c>
      <c r="AQ64" s="23">
        <v>143.790450100985</v>
      </c>
      <c r="AR64" s="23">
        <v>0.64955881959831152</v>
      </c>
      <c r="AS64" s="23">
        <v>0.55624583931034244</v>
      </c>
      <c r="AT64" s="23">
        <v>1.014026728517275</v>
      </c>
      <c r="AU64" s="23">
        <v>0.89931405918196838</v>
      </c>
      <c r="AV64" s="23">
        <v>0.47713384701938349</v>
      </c>
      <c r="AW64" s="23">
        <v>0.38074244241456101</v>
      </c>
      <c r="AX64" s="23">
        <v>61</v>
      </c>
      <c r="AY64" s="23">
        <v>65.5</v>
      </c>
      <c r="AZ64" s="30">
        <f t="shared" si="24"/>
        <v>-18.256128183317212</v>
      </c>
      <c r="BA64" s="30">
        <f t="shared" si="25"/>
        <v>-8.9780163336379335</v>
      </c>
      <c r="BB64" s="30">
        <f t="shared" si="26"/>
        <v>11.701214175190175</v>
      </c>
      <c r="BC64" s="30">
        <f t="shared" si="27"/>
        <v>-10.100243301837294</v>
      </c>
      <c r="BD64" s="30">
        <f t="shared" si="28"/>
        <v>1.1678183999960097</v>
      </c>
      <c r="BE64" s="30">
        <f t="shared" si="29"/>
        <v>71.256118396663311</v>
      </c>
      <c r="BF64" s="30">
        <f t="shared" si="30"/>
        <v>-1.5284521332861367</v>
      </c>
      <c r="BG64" s="30">
        <f t="shared" si="31"/>
        <v>-20.722866792687324</v>
      </c>
      <c r="BH64" s="32">
        <f t="shared" si="39"/>
        <v>-17.308170916937087</v>
      </c>
      <c r="BI64" s="32">
        <f t="shared" si="40"/>
        <v>-14.365593611010318</v>
      </c>
      <c r="BJ64" s="32">
        <f t="shared" si="41"/>
        <v>-11.312588328222988</v>
      </c>
      <c r="BK64" s="32">
        <f t="shared" si="42"/>
        <v>-20.202172871820302</v>
      </c>
      <c r="BL64" s="32">
        <f t="shared" si="43"/>
        <v>7.3770491803278686</v>
      </c>
    </row>
    <row r="65" spans="1:64" x14ac:dyDescent="0.2">
      <c r="A65" s="4" t="s">
        <v>200</v>
      </c>
      <c r="B65" s="11">
        <v>7</v>
      </c>
      <c r="C65" s="11">
        <v>34</v>
      </c>
      <c r="D65" s="11">
        <v>1.88</v>
      </c>
      <c r="E65" s="11">
        <v>87</v>
      </c>
      <c r="F65" s="11">
        <v>8</v>
      </c>
      <c r="G65" s="11">
        <v>1</v>
      </c>
      <c r="H65" s="11">
        <v>7.5</v>
      </c>
      <c r="I65" s="11">
        <v>2</v>
      </c>
      <c r="J65" s="11"/>
      <c r="K65" s="11"/>
      <c r="L65" s="11"/>
      <c r="M65" s="11"/>
      <c r="N65" s="14">
        <v>7</v>
      </c>
      <c r="O65" s="14">
        <v>6.95</v>
      </c>
      <c r="P65" s="14">
        <v>6.9779999999999998</v>
      </c>
      <c r="Q65" s="14">
        <v>6.82</v>
      </c>
      <c r="R65" s="14">
        <v>6.9169999999999998</v>
      </c>
      <c r="S65" s="14">
        <v>6.5590000000000002</v>
      </c>
      <c r="T65" s="14">
        <v>6.4950000000000001</v>
      </c>
      <c r="U65" s="14">
        <v>6.4989999999999997</v>
      </c>
      <c r="V65" s="14">
        <v>6.4349999999999996</v>
      </c>
      <c r="W65" s="14">
        <v>6.3529999999999998</v>
      </c>
      <c r="X65" s="7">
        <v>4.6257190270736039</v>
      </c>
      <c r="Y65" s="7">
        <v>7.8498479976741553</v>
      </c>
      <c r="Z65" s="7">
        <v>4.4134117596448394</v>
      </c>
      <c r="AA65" s="7">
        <v>4.7818322172865599</v>
      </c>
      <c r="AB65" s="7">
        <v>40.477171710833332</v>
      </c>
      <c r="AC65" s="7">
        <v>57.986554593333331</v>
      </c>
      <c r="AD65" s="7">
        <v>44.974661575833331</v>
      </c>
      <c r="AE65" s="7">
        <v>53.943430461666665</v>
      </c>
      <c r="AF65" s="7">
        <v>3.9739884662249105</v>
      </c>
      <c r="AG65" s="7">
        <v>7.608471515765058</v>
      </c>
      <c r="AH65" s="7">
        <v>5.2641927632450276</v>
      </c>
      <c r="AI65" s="7">
        <v>4.0062689741764856</v>
      </c>
      <c r="AJ65" s="7">
        <v>36.853752368499997</v>
      </c>
      <c r="AK65" s="7">
        <v>51.647887135833329</v>
      </c>
      <c r="AL65" s="7">
        <v>42.928885066666666</v>
      </c>
      <c r="AM65" s="7">
        <v>58.450751271666668</v>
      </c>
      <c r="AN65" s="34">
        <f t="shared" si="37"/>
        <v>0.4091988722901001</v>
      </c>
      <c r="AO65" s="34">
        <f t="shared" si="38"/>
        <v>0.36352223878085638</v>
      </c>
      <c r="AP65" s="23">
        <v>152.44945290320601</v>
      </c>
      <c r="AQ65" s="23">
        <v>131.79663790849801</v>
      </c>
      <c r="AR65" s="23">
        <v>0.7608809191238195</v>
      </c>
      <c r="AS65" s="23">
        <v>0.6304415556702414</v>
      </c>
      <c r="AT65" s="23">
        <v>1.1495228814071048</v>
      </c>
      <c r="AU65" s="23">
        <v>0.93481223190659501</v>
      </c>
      <c r="AV65" s="23">
        <v>0.25928013762819502</v>
      </c>
      <c r="AW65" s="23">
        <v>0.23404844390041851</v>
      </c>
      <c r="AX65" s="23">
        <v>59.5</v>
      </c>
      <c r="AY65" s="23">
        <v>60</v>
      </c>
      <c r="AZ65" s="30">
        <f t="shared" si="24"/>
        <v>-14.089281191404346</v>
      </c>
      <c r="BA65" s="30">
        <f t="shared" si="25"/>
        <v>-3.074919182901569</v>
      </c>
      <c r="BB65" s="30">
        <f t="shared" si="26"/>
        <v>19.277172625938103</v>
      </c>
      <c r="BC65" s="30">
        <f t="shared" si="27"/>
        <v>-16.218955577453656</v>
      </c>
      <c r="BD65" s="30">
        <f t="shared" si="28"/>
        <v>-8.9517601877395041</v>
      </c>
      <c r="BE65" s="30">
        <f t="shared" si="29"/>
        <v>-10.931271054046645</v>
      </c>
      <c r="BF65" s="30">
        <f t="shared" si="30"/>
        <v>-4.5487313022182718</v>
      </c>
      <c r="BG65" s="30">
        <f t="shared" si="31"/>
        <v>8.3556436278241506</v>
      </c>
      <c r="BH65" s="32">
        <f t="shared" si="39"/>
        <v>-13.547319850220116</v>
      </c>
      <c r="BI65" s="32">
        <f t="shared" si="40"/>
        <v>-17.143203381126114</v>
      </c>
      <c r="BJ65" s="32">
        <f t="shared" si="41"/>
        <v>-18.678240596454014</v>
      </c>
      <c r="BK65" s="32">
        <f t="shared" si="42"/>
        <v>-9.7314410423364119</v>
      </c>
      <c r="BL65" s="32">
        <f t="shared" si="43"/>
        <v>0.84033613445378152</v>
      </c>
    </row>
    <row r="66" spans="1:64" x14ac:dyDescent="0.2">
      <c r="A66" s="4" t="s">
        <v>207</v>
      </c>
      <c r="B66" s="11">
        <v>9</v>
      </c>
      <c r="C66" s="11">
        <v>26</v>
      </c>
      <c r="D66" s="11">
        <v>1.7</v>
      </c>
      <c r="E66" s="11">
        <v>72</v>
      </c>
      <c r="F66" s="11">
        <v>2</v>
      </c>
      <c r="G66" s="11">
        <v>2</v>
      </c>
      <c r="H66" s="11">
        <v>7.5</v>
      </c>
      <c r="I66" s="11">
        <v>1</v>
      </c>
      <c r="J66" s="11">
        <v>28</v>
      </c>
      <c r="K66" s="11">
        <v>1</v>
      </c>
      <c r="L66" s="11">
        <v>7</v>
      </c>
      <c r="M66" s="11">
        <v>1</v>
      </c>
      <c r="N66" s="14">
        <v>7.4850000000000003</v>
      </c>
      <c r="O66" s="14">
        <v>7.5049999999999999</v>
      </c>
      <c r="P66" s="14">
        <v>7.476</v>
      </c>
      <c r="Q66" s="14">
        <v>7.548</v>
      </c>
      <c r="R66" s="14">
        <v>7.3620000000000001</v>
      </c>
      <c r="S66" s="14">
        <v>7.21</v>
      </c>
      <c r="T66" s="14">
        <v>7.07</v>
      </c>
      <c r="U66" s="14">
        <v>7.1029999999999998</v>
      </c>
      <c r="V66" s="14">
        <v>6.9729999999999999</v>
      </c>
      <c r="W66" s="14">
        <v>6.8150000000000004</v>
      </c>
      <c r="X66" s="8"/>
      <c r="Y66" s="8"/>
      <c r="Z66" s="8"/>
      <c r="AA66" s="8"/>
      <c r="AB66" s="7">
        <v>21.394875960333337</v>
      </c>
      <c r="AC66" s="7">
        <v>53.370324953333338</v>
      </c>
      <c r="AD66" s="7">
        <v>44.253660625833334</v>
      </c>
      <c r="AE66" s="7">
        <v>63.807587223333329</v>
      </c>
      <c r="AF66" s="8"/>
      <c r="AG66" s="8"/>
      <c r="AH66" s="8"/>
      <c r="AI66" s="8"/>
      <c r="AJ66" s="7">
        <v>22.214216420583334</v>
      </c>
      <c r="AK66" s="7">
        <v>39.163662315000003</v>
      </c>
      <c r="AL66" s="7">
        <v>42.970346260833331</v>
      </c>
      <c r="AM66" s="7">
        <v>65.337202899999994</v>
      </c>
      <c r="AN66" s="34">
        <f t="shared" si="37"/>
        <v>0.19798842217884244</v>
      </c>
      <c r="AO66" s="34">
        <f t="shared" si="38"/>
        <v>0.20510312155245905</v>
      </c>
      <c r="AP66" s="23">
        <v>101.23691817393239</v>
      </c>
      <c r="AQ66" s="23">
        <v>106.1508007319685</v>
      </c>
      <c r="AR66" s="23">
        <v>0.32402974794131162</v>
      </c>
      <c r="AS66" s="23">
        <v>0.35132567648135804</v>
      </c>
      <c r="AT66" s="23">
        <v>0.51048922965983801</v>
      </c>
      <c r="AU66" s="23">
        <v>0.52009177233561754</v>
      </c>
      <c r="AV66" s="23">
        <v>0.26250486754071084</v>
      </c>
      <c r="AW66" s="23">
        <v>0.24542315385994001</v>
      </c>
      <c r="AX66" s="23">
        <v>50.5</v>
      </c>
      <c r="AY66" s="23">
        <v>76</v>
      </c>
      <c r="AZ66" s="5"/>
      <c r="BA66" s="5"/>
      <c r="BB66" s="5"/>
      <c r="BC66" s="5"/>
      <c r="BD66" s="30">
        <f t="shared" si="28"/>
        <v>3.8296107057085798</v>
      </c>
      <c r="BE66" s="30">
        <f t="shared" si="29"/>
        <v>-26.619029677551236</v>
      </c>
      <c r="BF66" s="30">
        <f t="shared" si="30"/>
        <v>-2.8999055600179213</v>
      </c>
      <c r="BG66" s="30">
        <f t="shared" si="31"/>
        <v>2.3972316510148679</v>
      </c>
      <c r="BH66" s="32">
        <f t="shared" si="39"/>
        <v>4.8538444736076407</v>
      </c>
      <c r="BI66" s="32">
        <f t="shared" si="40"/>
        <v>8.4238958655704259</v>
      </c>
      <c r="BJ66" s="32">
        <f t="shared" si="41"/>
        <v>1.8810470658074692</v>
      </c>
      <c r="BK66" s="32">
        <f t="shared" si="42"/>
        <v>-6.5071988343689258</v>
      </c>
      <c r="BL66" s="32">
        <f t="shared" si="43"/>
        <v>50.495049504950494</v>
      </c>
    </row>
    <row r="67" spans="1:64" x14ac:dyDescent="0.2">
      <c r="A67" s="4" t="s">
        <v>208</v>
      </c>
      <c r="B67" s="11">
        <v>9</v>
      </c>
      <c r="C67" s="11">
        <v>26</v>
      </c>
      <c r="D67" s="11">
        <v>1.7</v>
      </c>
      <c r="E67" s="11">
        <v>72</v>
      </c>
      <c r="F67" s="11">
        <v>2</v>
      </c>
      <c r="G67" s="11">
        <v>2</v>
      </c>
      <c r="H67" s="11">
        <v>7.5</v>
      </c>
      <c r="I67" s="11">
        <v>2</v>
      </c>
      <c r="J67" s="11"/>
      <c r="K67" s="11"/>
      <c r="L67" s="11"/>
      <c r="M67" s="11"/>
      <c r="N67" s="14">
        <v>7.4850000000000003</v>
      </c>
      <c r="O67" s="14">
        <v>7.5049999999999999</v>
      </c>
      <c r="P67" s="14">
        <v>7.476</v>
      </c>
      <c r="Q67" s="14">
        <v>7.548</v>
      </c>
      <c r="R67" s="14">
        <v>7.3620000000000001</v>
      </c>
      <c r="S67" s="14">
        <v>7.21</v>
      </c>
      <c r="T67" s="14">
        <v>7.07</v>
      </c>
      <c r="U67" s="14">
        <v>7.1029999999999998</v>
      </c>
      <c r="V67" s="14">
        <v>6.9729999999999999</v>
      </c>
      <c r="W67" s="14">
        <v>6.8150000000000004</v>
      </c>
      <c r="X67" s="8"/>
      <c r="Y67" s="8"/>
      <c r="Z67" s="8"/>
      <c r="AA67" s="8"/>
      <c r="AB67" s="7">
        <v>8.1124805516666676</v>
      </c>
      <c r="AC67" s="8"/>
      <c r="AD67" s="8"/>
      <c r="AE67" s="8"/>
      <c r="AF67" s="8"/>
      <c r="AG67" s="8"/>
      <c r="AH67" s="8"/>
      <c r="AI67" s="8"/>
      <c r="AJ67" s="7">
        <v>5.8950621635499996</v>
      </c>
      <c r="AK67" s="8"/>
      <c r="AL67" s="8"/>
      <c r="AM67" s="8"/>
      <c r="AN67" s="8"/>
      <c r="AO67" s="8"/>
      <c r="AP67" s="23">
        <v>111.361152389664</v>
      </c>
      <c r="AQ67" s="23">
        <v>118.493557341855</v>
      </c>
      <c r="AR67" s="23">
        <v>0.34075370124072973</v>
      </c>
      <c r="AS67" s="23">
        <v>0.37878817518124197</v>
      </c>
      <c r="AT67" s="23">
        <v>0.47352091987852152</v>
      </c>
      <c r="AU67" s="23">
        <v>0.64433152990488596</v>
      </c>
      <c r="AV67" s="23">
        <v>0.33934992553979804</v>
      </c>
      <c r="AW67" s="23">
        <v>0.37028113849598349</v>
      </c>
      <c r="AX67" s="23">
        <v>59</v>
      </c>
      <c r="AY67" s="23">
        <v>73.5</v>
      </c>
      <c r="AZ67" s="5"/>
      <c r="BA67" s="5"/>
      <c r="BB67" s="5"/>
      <c r="BC67" s="5"/>
      <c r="BD67" s="30">
        <f t="shared" si="28"/>
        <v>-27.333420080262762</v>
      </c>
      <c r="BE67" s="5"/>
      <c r="BF67" s="5"/>
      <c r="BG67" s="5"/>
      <c r="BH67" s="32">
        <f t="shared" si="39"/>
        <v>6.4047513869414585</v>
      </c>
      <c r="BI67" s="32">
        <f t="shared" si="40"/>
        <v>11.161866709598058</v>
      </c>
      <c r="BJ67" s="32">
        <f t="shared" si="41"/>
        <v>36.072452737713192</v>
      </c>
      <c r="BK67" s="32">
        <f t="shared" si="42"/>
        <v>9.1148430066644934</v>
      </c>
      <c r="BL67" s="32">
        <f t="shared" si="43"/>
        <v>24.576271186440678</v>
      </c>
    </row>
    <row r="68" spans="1:64" x14ac:dyDescent="0.2">
      <c r="A68" s="4" t="s">
        <v>209</v>
      </c>
      <c r="B68" s="11">
        <v>10</v>
      </c>
      <c r="C68" s="11">
        <v>22</v>
      </c>
      <c r="D68" s="11">
        <v>1.78</v>
      </c>
      <c r="E68" s="11">
        <v>73</v>
      </c>
      <c r="F68" s="11">
        <v>2</v>
      </c>
      <c r="G68" s="11">
        <v>2</v>
      </c>
      <c r="H68" s="11">
        <v>7.5</v>
      </c>
      <c r="I68" s="11">
        <v>2</v>
      </c>
      <c r="J68" s="11"/>
      <c r="K68" s="11"/>
      <c r="L68" s="11"/>
      <c r="M68" s="11"/>
      <c r="N68" s="14">
        <v>7.2409999999999997</v>
      </c>
      <c r="O68" s="14">
        <v>7.1040000000000001</v>
      </c>
      <c r="P68" s="14">
        <v>7.4290000000000003</v>
      </c>
      <c r="Q68" s="14">
        <v>7.032</v>
      </c>
      <c r="R68" s="14">
        <v>7.2309999999999999</v>
      </c>
      <c r="S68" s="14">
        <v>6.742</v>
      </c>
      <c r="T68" s="14">
        <v>7.0430000000000001</v>
      </c>
      <c r="U68" s="14">
        <v>6.109</v>
      </c>
      <c r="V68" s="14">
        <v>6.4509999999999996</v>
      </c>
      <c r="W68" s="14">
        <v>6.3310000000000004</v>
      </c>
      <c r="X68" s="8"/>
      <c r="Y68" s="8"/>
      <c r="Z68" s="8"/>
      <c r="AA68" s="8"/>
      <c r="AB68" s="7">
        <v>11.148747484499999</v>
      </c>
      <c r="AC68" s="8"/>
      <c r="AD68" s="8"/>
      <c r="AE68" s="7">
        <v>56.796418238333331</v>
      </c>
      <c r="AF68" s="8"/>
      <c r="AG68" s="8"/>
      <c r="AH68" s="8"/>
      <c r="AI68" s="8"/>
      <c r="AJ68" s="7">
        <v>20.229709221916664</v>
      </c>
      <c r="AK68" s="8"/>
      <c r="AL68" s="8"/>
      <c r="AM68" s="7">
        <v>63.840618111666672</v>
      </c>
      <c r="AN68" s="34">
        <f t="shared" si="37"/>
        <v>0.1962931436577004</v>
      </c>
      <c r="AO68" s="34">
        <f t="shared" si="38"/>
        <v>0.31687834203816628</v>
      </c>
      <c r="AP68" s="23">
        <v>98.285512313434339</v>
      </c>
      <c r="AQ68" s="23">
        <v>86.769526026844147</v>
      </c>
      <c r="AR68" s="23">
        <v>0.145312962720237</v>
      </c>
      <c r="AS68" s="23">
        <v>0.211667247188597</v>
      </c>
      <c r="AT68" s="23">
        <v>0.32139220967659948</v>
      </c>
      <c r="AU68" s="23">
        <v>0.38330096872660302</v>
      </c>
      <c r="AV68" s="23">
        <v>0.2470523427415075</v>
      </c>
      <c r="AW68" s="23">
        <v>0.25531294512470398</v>
      </c>
      <c r="AX68" s="23">
        <v>95</v>
      </c>
      <c r="AY68" s="23">
        <v>75</v>
      </c>
      <c r="AZ68" s="30" t="e">
        <f t="shared" ref="AZ68:BF69" si="44">(AF68-X68)/X68*100</f>
        <v>#DIV/0!</v>
      </c>
      <c r="BA68" s="30" t="e">
        <f t="shared" si="44"/>
        <v>#DIV/0!</v>
      </c>
      <c r="BB68" s="30" t="e">
        <f t="shared" si="44"/>
        <v>#DIV/0!</v>
      </c>
      <c r="BC68" s="30" t="e">
        <f t="shared" si="44"/>
        <v>#DIV/0!</v>
      </c>
      <c r="BD68" s="30">
        <f t="shared" si="44"/>
        <v>81.45275287687555</v>
      </c>
      <c r="BE68" s="30" t="e">
        <f t="shared" si="44"/>
        <v>#DIV/0!</v>
      </c>
      <c r="BF68" s="30" t="e">
        <f t="shared" si="44"/>
        <v>#DIV/0!</v>
      </c>
      <c r="BG68" s="30">
        <f t="shared" ref="BG68:BG69" si="45">(AM68-AE68)/AE68*100</f>
        <v>12.402542434584428</v>
      </c>
      <c r="BH68" s="32">
        <f t="shared" si="39"/>
        <v>-11.716870590108435</v>
      </c>
      <c r="BI68" s="32">
        <f t="shared" si="40"/>
        <v>45.66301809984305</v>
      </c>
      <c r="BJ68" s="32">
        <f t="shared" si="41"/>
        <v>19.262681915127672</v>
      </c>
      <c r="BK68" s="32">
        <f t="shared" si="42"/>
        <v>3.3436648653194934</v>
      </c>
      <c r="BL68" s="32">
        <f t="shared" si="43"/>
        <v>-21.052631578947366</v>
      </c>
    </row>
    <row r="69" spans="1:64" x14ac:dyDescent="0.2">
      <c r="A69" s="4" t="s">
        <v>210</v>
      </c>
      <c r="B69" s="11">
        <v>10</v>
      </c>
      <c r="C69" s="11">
        <v>22</v>
      </c>
      <c r="D69" s="11">
        <v>1.78</v>
      </c>
      <c r="E69" s="11">
        <v>73</v>
      </c>
      <c r="F69" s="11">
        <v>2</v>
      </c>
      <c r="G69" s="11">
        <v>2</v>
      </c>
      <c r="H69" s="11">
        <v>7.5</v>
      </c>
      <c r="I69" s="11">
        <v>1</v>
      </c>
      <c r="J69" s="11">
        <v>31</v>
      </c>
      <c r="K69" s="11">
        <v>1</v>
      </c>
      <c r="L69" s="11">
        <v>10</v>
      </c>
      <c r="M69" s="11">
        <v>1</v>
      </c>
      <c r="N69" s="14">
        <v>7.2409999999999997</v>
      </c>
      <c r="O69" s="14">
        <v>7.1040000000000001</v>
      </c>
      <c r="P69" s="14">
        <v>7.4290000000000003</v>
      </c>
      <c r="Q69" s="14">
        <v>7.032</v>
      </c>
      <c r="R69" s="14">
        <v>7.2309999999999999</v>
      </c>
      <c r="S69" s="14">
        <v>6.742</v>
      </c>
      <c r="T69" s="14">
        <v>7.0430000000000001</v>
      </c>
      <c r="U69" s="14">
        <v>6.109</v>
      </c>
      <c r="V69" s="14">
        <v>6.4509999999999996</v>
      </c>
      <c r="W69" s="14">
        <v>6.3310000000000004</v>
      </c>
      <c r="X69" s="8"/>
      <c r="Y69" s="8"/>
      <c r="Z69" s="8"/>
      <c r="AA69" s="8"/>
      <c r="AB69" s="7">
        <v>16.324585792916668</v>
      </c>
      <c r="AC69" s="8"/>
      <c r="AD69" s="8"/>
      <c r="AE69" s="7">
        <v>30.391715100333336</v>
      </c>
      <c r="AF69" s="8"/>
      <c r="AG69" s="8"/>
      <c r="AH69" s="8"/>
      <c r="AI69" s="8"/>
      <c r="AJ69" s="7">
        <v>19.511874564833334</v>
      </c>
      <c r="AK69" s="8"/>
      <c r="AL69" s="8"/>
      <c r="AM69" s="7">
        <v>24.204275056833335</v>
      </c>
      <c r="AN69" s="34">
        <f t="shared" si="37"/>
        <v>0.53713934008079789</v>
      </c>
      <c r="AO69" s="34">
        <f t="shared" si="38"/>
        <v>0.80613340077395768</v>
      </c>
      <c r="AP69" s="23">
        <v>82.362232502749151</v>
      </c>
      <c r="AQ69" s="23">
        <v>81.601119881927602</v>
      </c>
      <c r="AR69" s="23">
        <v>0.23771495141267301</v>
      </c>
      <c r="AS69" s="23">
        <v>0.21066375086304923</v>
      </c>
      <c r="AT69" s="23">
        <v>0.47045431879948452</v>
      </c>
      <c r="AU69" s="23">
        <v>0.3887324000413695</v>
      </c>
      <c r="AV69" s="23">
        <v>0.292106388332047</v>
      </c>
      <c r="AW69" s="23">
        <v>0.2629573578188415</v>
      </c>
      <c r="AX69" s="23">
        <v>77.5</v>
      </c>
      <c r="AY69" s="23">
        <v>83</v>
      </c>
      <c r="AZ69" s="30" t="e">
        <f t="shared" si="44"/>
        <v>#DIV/0!</v>
      </c>
      <c r="BA69" s="30" t="e">
        <f t="shared" si="44"/>
        <v>#DIV/0!</v>
      </c>
      <c r="BB69" s="30" t="e">
        <f t="shared" si="44"/>
        <v>#DIV/0!</v>
      </c>
      <c r="BC69" s="30" t="e">
        <f t="shared" si="44"/>
        <v>#DIV/0!</v>
      </c>
      <c r="BD69" s="30">
        <f t="shared" si="44"/>
        <v>19.524469486384451</v>
      </c>
      <c r="BE69" s="30" t="e">
        <f t="shared" si="44"/>
        <v>#DIV/0!</v>
      </c>
      <c r="BF69" s="30" t="e">
        <f t="shared" si="44"/>
        <v>#DIV/0!</v>
      </c>
      <c r="BG69" s="30">
        <f t="shared" si="45"/>
        <v>-20.358969617453859</v>
      </c>
      <c r="BH69" s="32">
        <f t="shared" si="39"/>
        <v>-0.92410392202050184</v>
      </c>
      <c r="BI69" s="32">
        <f t="shared" si="40"/>
        <v>-11.379679901859822</v>
      </c>
      <c r="BJ69" s="32">
        <f t="shared" si="41"/>
        <v>-17.370851003484201</v>
      </c>
      <c r="BK69" s="32">
        <f t="shared" si="42"/>
        <v>-9.978908944665335</v>
      </c>
      <c r="BL69" s="32">
        <f t="shared" si="43"/>
        <v>7.096774193548387</v>
      </c>
    </row>
    <row r="70" spans="1:64" x14ac:dyDescent="0.2">
      <c r="A70" s="3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1"/>
      <c r="AG70" s="1"/>
      <c r="AH70" s="1"/>
      <c r="AI70" s="1"/>
      <c r="AJ70" s="1"/>
      <c r="AK70" s="1"/>
      <c r="AL70" s="1"/>
      <c r="AM70" s="1"/>
      <c r="AN70" s="1"/>
      <c r="AO70" s="35"/>
      <c r="AP70" s="1"/>
      <c r="AQ70" s="1"/>
      <c r="AR70" s="1"/>
      <c r="AS70" s="1"/>
      <c r="AT70" s="1"/>
      <c r="AU70" s="1"/>
      <c r="AV70" s="2"/>
      <c r="AW70" s="2"/>
      <c r="AX70" s="1"/>
      <c r="AY70" s="2"/>
      <c r="AZ70" s="2"/>
      <c r="BA70" s="2"/>
      <c r="BB70" s="2"/>
      <c r="BC70" s="3"/>
    </row>
    <row r="71" spans="1:64" s="4" customFormat="1" x14ac:dyDescent="0.2">
      <c r="A71" s="27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7"/>
    </row>
    <row r="72" spans="1:64" s="4" customFormat="1" x14ac:dyDescent="0.2"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</row>
    <row r="73" spans="1:64" x14ac:dyDescent="0.2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AP73"/>
      <c r="AQ73"/>
      <c r="AR73"/>
      <c r="AS73"/>
      <c r="AT73"/>
      <c r="AU73"/>
      <c r="AV73"/>
      <c r="AW73"/>
      <c r="AX73"/>
      <c r="AY73"/>
    </row>
    <row r="74" spans="1:64" x14ac:dyDescent="0.2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AP74"/>
      <c r="AQ74"/>
      <c r="AR74"/>
      <c r="AS74"/>
      <c r="AT74"/>
      <c r="AU74"/>
      <c r="AV74"/>
      <c r="AW74"/>
      <c r="AX74"/>
      <c r="AY74"/>
    </row>
    <row r="75" spans="1:64" x14ac:dyDescent="0.2"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AP75"/>
      <c r="AQ75"/>
      <c r="AR75"/>
      <c r="AS75"/>
      <c r="AT75"/>
      <c r="AU75"/>
      <c r="AV75"/>
      <c r="AW75"/>
      <c r="AX75"/>
      <c r="AY75"/>
    </row>
    <row r="76" spans="1:64" x14ac:dyDescent="0.2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AP76"/>
      <c r="AQ76"/>
      <c r="AR76"/>
      <c r="AS76"/>
      <c r="AT76"/>
      <c r="AU76"/>
      <c r="AV76"/>
      <c r="AW76"/>
      <c r="AX76"/>
      <c r="AY76"/>
    </row>
    <row r="77" spans="1:64" x14ac:dyDescent="0.2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AP77"/>
      <c r="AQ77"/>
      <c r="AR77"/>
      <c r="AS77"/>
      <c r="AT77"/>
      <c r="AU77"/>
      <c r="AV77"/>
      <c r="AW77"/>
      <c r="AX77"/>
      <c r="AY77"/>
    </row>
    <row r="78" spans="1:64" x14ac:dyDescent="0.2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AP78"/>
      <c r="AQ78"/>
      <c r="AR78"/>
      <c r="AS78"/>
      <c r="AT78"/>
      <c r="AU78"/>
      <c r="AV78"/>
      <c r="AW78"/>
      <c r="AX78"/>
      <c r="AY78"/>
    </row>
    <row r="79" spans="1:64" x14ac:dyDescent="0.2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AP79"/>
      <c r="AQ79"/>
      <c r="AR79"/>
      <c r="AS79"/>
      <c r="AT79"/>
      <c r="AU79"/>
      <c r="AV79"/>
      <c r="AW79"/>
      <c r="AX79"/>
      <c r="AY79"/>
    </row>
    <row r="80" spans="1:64" x14ac:dyDescent="0.2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AP80"/>
      <c r="AQ80"/>
      <c r="AR80"/>
      <c r="AS80"/>
      <c r="AT80"/>
      <c r="AU80"/>
      <c r="AV80"/>
      <c r="AW80"/>
      <c r="AX80"/>
      <c r="AY80"/>
    </row>
    <row r="81" customFormat="1" x14ac:dyDescent="0.2"/>
    <row r="82" customFormat="1" x14ac:dyDescent="0.2"/>
    <row r="83" customFormat="1" x14ac:dyDescent="0.2"/>
    <row r="84" customFormat="1" x14ac:dyDescent="0.2"/>
    <row r="85" customFormat="1" x14ac:dyDescent="0.2"/>
    <row r="86" customFormat="1" x14ac:dyDescent="0.2"/>
    <row r="87" customFormat="1" x14ac:dyDescent="0.2"/>
    <row r="88" customFormat="1" x14ac:dyDescent="0.2"/>
    <row r="89" customFormat="1" x14ac:dyDescent="0.2"/>
    <row r="90" customFormat="1" x14ac:dyDescent="0.2"/>
    <row r="91" customFormat="1" x14ac:dyDescent="0.2"/>
    <row r="92" customFormat="1" x14ac:dyDescent="0.2"/>
    <row r="93" customFormat="1" x14ac:dyDescent="0.2"/>
    <row r="94" customFormat="1" x14ac:dyDescent="0.2"/>
    <row r="95" customFormat="1" x14ac:dyDescent="0.2"/>
    <row r="96" customFormat="1" x14ac:dyDescent="0.2"/>
    <row r="97" customFormat="1" x14ac:dyDescent="0.2"/>
    <row r="98" customFormat="1" x14ac:dyDescent="0.2"/>
    <row r="99" customFormat="1" x14ac:dyDescent="0.2"/>
    <row r="100" customFormat="1" x14ac:dyDescent="0.2"/>
    <row r="101" customFormat="1" x14ac:dyDescent="0.2"/>
    <row r="102" customFormat="1" x14ac:dyDescent="0.2"/>
    <row r="103" customFormat="1" x14ac:dyDescent="0.2"/>
    <row r="104" customFormat="1" x14ac:dyDescent="0.2"/>
    <row r="105" customFormat="1" x14ac:dyDescent="0.2"/>
    <row r="106" customFormat="1" x14ac:dyDescent="0.2"/>
    <row r="107" customFormat="1" x14ac:dyDescent="0.2"/>
    <row r="108" customFormat="1" x14ac:dyDescent="0.2"/>
    <row r="109" customFormat="1" x14ac:dyDescent="0.2"/>
    <row r="110" customFormat="1" x14ac:dyDescent="0.2"/>
    <row r="111" customFormat="1" x14ac:dyDescent="0.2"/>
    <row r="112" customFormat="1" x14ac:dyDescent="0.2"/>
    <row r="113" customFormat="1" x14ac:dyDescent="0.2"/>
    <row r="114" customFormat="1" x14ac:dyDescent="0.2"/>
    <row r="115" customFormat="1" x14ac:dyDescent="0.2"/>
    <row r="116" customFormat="1" x14ac:dyDescent="0.2"/>
    <row r="117" customFormat="1" x14ac:dyDescent="0.2"/>
    <row r="118" customFormat="1" x14ac:dyDescent="0.2"/>
    <row r="119" customFormat="1" x14ac:dyDescent="0.2"/>
    <row r="120" customFormat="1" x14ac:dyDescent="0.2"/>
    <row r="121" customFormat="1" x14ac:dyDescent="0.2"/>
    <row r="122" customFormat="1" x14ac:dyDescent="0.2"/>
    <row r="123" customFormat="1" x14ac:dyDescent="0.2"/>
    <row r="124" customFormat="1" x14ac:dyDescent="0.2"/>
    <row r="125" customFormat="1" x14ac:dyDescent="0.2"/>
    <row r="126" customFormat="1" x14ac:dyDescent="0.2"/>
    <row r="127" customFormat="1" x14ac:dyDescent="0.2"/>
    <row r="128" customFormat="1" x14ac:dyDescent="0.2"/>
    <row r="129" customFormat="1" x14ac:dyDescent="0.2"/>
    <row r="130" customFormat="1" x14ac:dyDescent="0.2"/>
    <row r="131" customFormat="1" x14ac:dyDescent="0.2"/>
    <row r="132" customFormat="1" x14ac:dyDescent="0.2"/>
    <row r="133" customFormat="1" x14ac:dyDescent="0.2"/>
    <row r="134" customFormat="1" x14ac:dyDescent="0.2"/>
    <row r="135" customFormat="1" x14ac:dyDescent="0.2"/>
    <row r="136" customFormat="1" x14ac:dyDescent="0.2"/>
    <row r="137" customFormat="1" x14ac:dyDescent="0.2"/>
    <row r="138" customFormat="1" x14ac:dyDescent="0.2"/>
    <row r="139" customFormat="1" x14ac:dyDescent="0.2"/>
    <row r="140" customFormat="1" x14ac:dyDescent="0.2"/>
    <row r="141" customFormat="1" x14ac:dyDescent="0.2"/>
    <row r="142" customFormat="1" x14ac:dyDescent="0.2"/>
    <row r="143" customFormat="1" x14ac:dyDescent="0.2"/>
    <row r="144" customFormat="1" x14ac:dyDescent="0.2"/>
    <row r="145" customFormat="1" x14ac:dyDescent="0.2"/>
    <row r="146" customFormat="1" x14ac:dyDescent="0.2"/>
    <row r="147" customFormat="1" x14ac:dyDescent="0.2"/>
    <row r="148" customFormat="1" x14ac:dyDescent="0.2"/>
    <row r="149" customFormat="1" x14ac:dyDescent="0.2"/>
    <row r="150" customFormat="1" x14ac:dyDescent="0.2"/>
    <row r="151" customFormat="1" x14ac:dyDescent="0.2"/>
    <row r="152" customFormat="1" x14ac:dyDescent="0.2"/>
    <row r="153" customFormat="1" x14ac:dyDescent="0.2"/>
    <row r="154" customFormat="1" x14ac:dyDescent="0.2"/>
    <row r="155" customFormat="1" x14ac:dyDescent="0.2"/>
    <row r="156" customFormat="1" x14ac:dyDescent="0.2"/>
    <row r="157" customFormat="1" x14ac:dyDescent="0.2"/>
    <row r="158" customFormat="1" x14ac:dyDescent="0.2"/>
    <row r="159" customFormat="1" x14ac:dyDescent="0.2"/>
    <row r="160" customFormat="1" x14ac:dyDescent="0.2"/>
    <row r="161" customFormat="1" x14ac:dyDescent="0.2"/>
    <row r="162" customFormat="1" x14ac:dyDescent="0.2"/>
    <row r="163" customFormat="1" x14ac:dyDescent="0.2"/>
    <row r="164" customFormat="1" x14ac:dyDescent="0.2"/>
    <row r="165" customFormat="1" x14ac:dyDescent="0.2"/>
    <row r="166" customFormat="1" x14ac:dyDescent="0.2"/>
    <row r="167" customFormat="1" x14ac:dyDescent="0.2"/>
    <row r="168" customFormat="1" x14ac:dyDescent="0.2"/>
    <row r="169" customFormat="1" x14ac:dyDescent="0.2"/>
    <row r="170" customFormat="1" x14ac:dyDescent="0.2"/>
    <row r="171" customFormat="1" x14ac:dyDescent="0.2"/>
    <row r="172" customFormat="1" x14ac:dyDescent="0.2"/>
    <row r="173" customFormat="1" x14ac:dyDescent="0.2"/>
    <row r="174" customFormat="1" x14ac:dyDescent="0.2"/>
    <row r="175" customFormat="1" x14ac:dyDescent="0.2"/>
    <row r="176" customFormat="1" x14ac:dyDescent="0.2"/>
    <row r="177" customFormat="1" x14ac:dyDescent="0.2"/>
    <row r="178" customFormat="1" x14ac:dyDescent="0.2"/>
    <row r="179" customFormat="1" x14ac:dyDescent="0.2"/>
    <row r="180" customFormat="1" x14ac:dyDescent="0.2"/>
    <row r="181" customFormat="1" x14ac:dyDescent="0.2"/>
    <row r="182" customFormat="1" x14ac:dyDescent="0.2"/>
    <row r="183" customFormat="1" x14ac:dyDescent="0.2"/>
    <row r="184" customFormat="1" x14ac:dyDescent="0.2"/>
    <row r="185" customFormat="1" x14ac:dyDescent="0.2"/>
    <row r="186" customFormat="1" x14ac:dyDescent="0.2"/>
    <row r="187" customFormat="1" x14ac:dyDescent="0.2"/>
    <row r="188" customFormat="1" x14ac:dyDescent="0.2"/>
    <row r="189" customFormat="1" x14ac:dyDescent="0.2"/>
    <row r="190" customFormat="1" x14ac:dyDescent="0.2"/>
    <row r="191" customFormat="1" x14ac:dyDescent="0.2"/>
    <row r="192" customFormat="1" x14ac:dyDescent="0.2"/>
    <row r="193" customFormat="1" x14ac:dyDescent="0.2"/>
    <row r="194" customFormat="1" x14ac:dyDescent="0.2"/>
    <row r="195" customFormat="1" x14ac:dyDescent="0.2"/>
    <row r="196" customFormat="1" x14ac:dyDescent="0.2"/>
    <row r="197" customFormat="1" x14ac:dyDescent="0.2"/>
    <row r="198" customFormat="1" x14ac:dyDescent="0.2"/>
    <row r="199" customFormat="1" x14ac:dyDescent="0.2"/>
    <row r="200" customFormat="1" x14ac:dyDescent="0.2"/>
    <row r="201" customFormat="1" x14ac:dyDescent="0.2"/>
    <row r="202" customFormat="1" x14ac:dyDescent="0.2"/>
    <row r="203" customFormat="1" x14ac:dyDescent="0.2"/>
    <row r="204" customFormat="1" x14ac:dyDescent="0.2"/>
    <row r="205" customFormat="1" x14ac:dyDescent="0.2"/>
    <row r="206" customFormat="1" x14ac:dyDescent="0.2"/>
    <row r="207" customFormat="1" x14ac:dyDescent="0.2"/>
    <row r="208" customFormat="1" x14ac:dyDescent="0.2"/>
    <row r="209" customFormat="1" x14ac:dyDescent="0.2"/>
    <row r="210" customFormat="1" x14ac:dyDescent="0.2"/>
    <row r="211" customFormat="1" x14ac:dyDescent="0.2"/>
    <row r="212" customFormat="1" x14ac:dyDescent="0.2"/>
    <row r="213" customFormat="1" x14ac:dyDescent="0.2"/>
    <row r="214" customFormat="1" x14ac:dyDescent="0.2"/>
    <row r="215" customFormat="1" x14ac:dyDescent="0.2"/>
    <row r="216" customFormat="1" x14ac:dyDescent="0.2"/>
    <row r="217" customFormat="1" x14ac:dyDescent="0.2"/>
    <row r="218" customFormat="1" x14ac:dyDescent="0.2"/>
    <row r="219" customFormat="1" x14ac:dyDescent="0.2"/>
    <row r="220" customFormat="1" x14ac:dyDescent="0.2"/>
    <row r="221" customFormat="1" x14ac:dyDescent="0.2"/>
    <row r="222" customFormat="1" x14ac:dyDescent="0.2"/>
    <row r="223" customFormat="1" x14ac:dyDescent="0.2"/>
    <row r="224" customFormat="1" x14ac:dyDescent="0.2"/>
    <row r="225" customFormat="1" x14ac:dyDescent="0.2"/>
    <row r="226" customFormat="1" x14ac:dyDescent="0.2"/>
    <row r="227" customFormat="1" x14ac:dyDescent="0.2"/>
    <row r="228" customFormat="1" x14ac:dyDescent="0.2"/>
    <row r="229" customFormat="1" x14ac:dyDescent="0.2"/>
    <row r="230" customFormat="1" x14ac:dyDescent="0.2"/>
    <row r="231" customFormat="1" x14ac:dyDescent="0.2"/>
    <row r="232" customFormat="1" x14ac:dyDescent="0.2"/>
    <row r="233" customFormat="1" x14ac:dyDescent="0.2"/>
    <row r="234" customFormat="1" x14ac:dyDescent="0.2"/>
    <row r="235" customFormat="1" x14ac:dyDescent="0.2"/>
    <row r="236" customFormat="1" x14ac:dyDescent="0.2"/>
    <row r="237" customFormat="1" x14ac:dyDescent="0.2"/>
    <row r="238" customFormat="1" x14ac:dyDescent="0.2"/>
    <row r="239" customFormat="1" x14ac:dyDescent="0.2"/>
    <row r="240" customFormat="1" x14ac:dyDescent="0.2"/>
    <row r="241" customFormat="1" x14ac:dyDescent="0.2"/>
    <row r="242" customFormat="1" x14ac:dyDescent="0.2"/>
    <row r="243" customFormat="1" x14ac:dyDescent="0.2"/>
    <row r="244" customFormat="1" x14ac:dyDescent="0.2"/>
    <row r="245" customFormat="1" x14ac:dyDescent="0.2"/>
    <row r="246" customFormat="1" x14ac:dyDescent="0.2"/>
    <row r="247" customFormat="1" x14ac:dyDescent="0.2"/>
    <row r="248" customFormat="1" x14ac:dyDescent="0.2"/>
    <row r="249" customFormat="1" x14ac:dyDescent="0.2"/>
    <row r="250" customFormat="1" x14ac:dyDescent="0.2"/>
    <row r="251" customFormat="1" x14ac:dyDescent="0.2"/>
    <row r="252" customFormat="1" x14ac:dyDescent="0.2"/>
    <row r="253" customFormat="1" x14ac:dyDescent="0.2"/>
    <row r="254" customFormat="1" x14ac:dyDescent="0.2"/>
    <row r="255" customFormat="1" x14ac:dyDescent="0.2"/>
    <row r="256" customFormat="1" x14ac:dyDescent="0.2"/>
    <row r="257" customFormat="1" x14ac:dyDescent="0.2"/>
    <row r="258" customFormat="1" x14ac:dyDescent="0.2"/>
    <row r="259" customFormat="1" x14ac:dyDescent="0.2"/>
    <row r="260" customFormat="1" x14ac:dyDescent="0.2"/>
    <row r="261" customFormat="1" x14ac:dyDescent="0.2"/>
    <row r="262" customFormat="1" x14ac:dyDescent="0.2"/>
    <row r="263" customFormat="1" x14ac:dyDescent="0.2"/>
    <row r="264" customFormat="1" x14ac:dyDescent="0.2"/>
    <row r="265" customFormat="1" x14ac:dyDescent="0.2"/>
    <row r="266" customFormat="1" x14ac:dyDescent="0.2"/>
    <row r="267" customFormat="1" x14ac:dyDescent="0.2"/>
    <row r="268" customFormat="1" x14ac:dyDescent="0.2"/>
    <row r="269" customFormat="1" x14ac:dyDescent="0.2"/>
    <row r="270" customFormat="1" x14ac:dyDescent="0.2"/>
    <row r="271" customFormat="1" x14ac:dyDescent="0.2"/>
    <row r="272" customFormat="1" x14ac:dyDescent="0.2"/>
    <row r="273" customFormat="1" x14ac:dyDescent="0.2"/>
    <row r="274" customFormat="1" x14ac:dyDescent="0.2"/>
    <row r="275" customFormat="1" x14ac:dyDescent="0.2"/>
    <row r="276" customFormat="1" x14ac:dyDescent="0.2"/>
    <row r="277" customFormat="1" x14ac:dyDescent="0.2"/>
    <row r="278" customFormat="1" x14ac:dyDescent="0.2"/>
    <row r="279" customFormat="1" x14ac:dyDescent="0.2"/>
    <row r="280" customFormat="1" x14ac:dyDescent="0.2"/>
    <row r="281" customFormat="1" x14ac:dyDescent="0.2"/>
    <row r="282" customFormat="1" x14ac:dyDescent="0.2"/>
    <row r="283" customFormat="1" x14ac:dyDescent="0.2"/>
    <row r="284" customFormat="1" x14ac:dyDescent="0.2"/>
    <row r="285" customFormat="1" x14ac:dyDescent="0.2"/>
    <row r="286" customFormat="1" x14ac:dyDescent="0.2"/>
    <row r="287" customFormat="1" x14ac:dyDescent="0.2"/>
    <row r="288" customFormat="1" x14ac:dyDescent="0.2"/>
    <row r="289" customFormat="1" x14ac:dyDescent="0.2"/>
    <row r="290" customFormat="1" x14ac:dyDescent="0.2"/>
    <row r="291" customFormat="1" x14ac:dyDescent="0.2"/>
    <row r="292" customFormat="1" x14ac:dyDescent="0.2"/>
    <row r="293" customFormat="1" x14ac:dyDescent="0.2"/>
    <row r="294" customFormat="1" x14ac:dyDescent="0.2"/>
    <row r="295" customFormat="1" x14ac:dyDescent="0.2"/>
    <row r="296" customFormat="1" x14ac:dyDescent="0.2"/>
    <row r="297" customFormat="1" x14ac:dyDescent="0.2"/>
    <row r="298" customFormat="1" x14ac:dyDescent="0.2"/>
    <row r="299" customFormat="1" x14ac:dyDescent="0.2"/>
    <row r="300" customFormat="1" x14ac:dyDescent="0.2"/>
    <row r="301" customFormat="1" x14ac:dyDescent="0.2"/>
    <row r="302" customFormat="1" x14ac:dyDescent="0.2"/>
    <row r="303" customFormat="1" x14ac:dyDescent="0.2"/>
    <row r="304" customFormat="1" x14ac:dyDescent="0.2"/>
    <row r="305" customFormat="1" x14ac:dyDescent="0.2"/>
    <row r="306" customFormat="1" x14ac:dyDescent="0.2"/>
    <row r="307" customFormat="1" x14ac:dyDescent="0.2"/>
    <row r="308" customFormat="1" x14ac:dyDescent="0.2"/>
    <row r="309" customFormat="1" x14ac:dyDescent="0.2"/>
    <row r="310" customFormat="1" x14ac:dyDescent="0.2"/>
    <row r="311" customFormat="1" x14ac:dyDescent="0.2"/>
    <row r="312" customFormat="1" x14ac:dyDescent="0.2"/>
    <row r="313" customFormat="1" x14ac:dyDescent="0.2"/>
    <row r="314" customFormat="1" x14ac:dyDescent="0.2"/>
    <row r="315" customFormat="1" x14ac:dyDescent="0.2"/>
    <row r="316" customFormat="1" x14ac:dyDescent="0.2"/>
    <row r="317" customFormat="1" x14ac:dyDescent="0.2"/>
    <row r="318" customFormat="1" x14ac:dyDescent="0.2"/>
    <row r="319" customFormat="1" x14ac:dyDescent="0.2"/>
    <row r="320" customFormat="1" x14ac:dyDescent="0.2"/>
    <row r="321" customFormat="1" x14ac:dyDescent="0.2"/>
    <row r="322" customFormat="1" x14ac:dyDescent="0.2"/>
    <row r="323" customFormat="1" x14ac:dyDescent="0.2"/>
    <row r="324" customFormat="1" x14ac:dyDescent="0.2"/>
    <row r="325" customFormat="1" x14ac:dyDescent="0.2"/>
    <row r="326" customFormat="1" x14ac:dyDescent="0.2"/>
    <row r="327" customFormat="1" x14ac:dyDescent="0.2"/>
    <row r="328" customFormat="1" x14ac:dyDescent="0.2"/>
    <row r="329" customFormat="1" x14ac:dyDescent="0.2"/>
    <row r="330" customFormat="1" x14ac:dyDescent="0.2"/>
    <row r="331" customFormat="1" x14ac:dyDescent="0.2"/>
    <row r="332" customFormat="1" x14ac:dyDescent="0.2"/>
    <row r="333" customFormat="1" x14ac:dyDescent="0.2"/>
    <row r="334" customFormat="1" x14ac:dyDescent="0.2"/>
    <row r="335" customFormat="1" x14ac:dyDescent="0.2"/>
    <row r="336" customFormat="1" x14ac:dyDescent="0.2"/>
    <row r="337" customFormat="1" x14ac:dyDescent="0.2"/>
    <row r="338" customFormat="1" x14ac:dyDescent="0.2"/>
    <row r="339" customFormat="1" x14ac:dyDescent="0.2"/>
    <row r="340" customFormat="1" x14ac:dyDescent="0.2"/>
    <row r="341" customFormat="1" x14ac:dyDescent="0.2"/>
    <row r="342" customFormat="1" x14ac:dyDescent="0.2"/>
    <row r="343" customFormat="1" x14ac:dyDescent="0.2"/>
    <row r="344" customFormat="1" x14ac:dyDescent="0.2"/>
    <row r="345" customFormat="1" x14ac:dyDescent="0.2"/>
    <row r="346" customFormat="1" x14ac:dyDescent="0.2"/>
    <row r="347" customFormat="1" x14ac:dyDescent="0.2"/>
    <row r="348" customFormat="1" x14ac:dyDescent="0.2"/>
    <row r="349" customFormat="1" x14ac:dyDescent="0.2"/>
    <row r="350" customFormat="1" x14ac:dyDescent="0.2"/>
    <row r="351" customFormat="1" x14ac:dyDescent="0.2"/>
    <row r="352" customFormat="1" x14ac:dyDescent="0.2"/>
    <row r="353" customFormat="1" x14ac:dyDescent="0.2"/>
    <row r="354" customFormat="1" x14ac:dyDescent="0.2"/>
    <row r="355" customFormat="1" x14ac:dyDescent="0.2"/>
    <row r="356" customFormat="1" x14ac:dyDescent="0.2"/>
    <row r="357" customFormat="1" x14ac:dyDescent="0.2"/>
    <row r="358" customFormat="1" x14ac:dyDescent="0.2"/>
    <row r="359" customFormat="1" x14ac:dyDescent="0.2"/>
    <row r="360" customFormat="1" x14ac:dyDescent="0.2"/>
    <row r="361" customFormat="1" x14ac:dyDescent="0.2"/>
    <row r="362" customFormat="1" x14ac:dyDescent="0.2"/>
    <row r="363" customFormat="1" x14ac:dyDescent="0.2"/>
    <row r="364" customFormat="1" x14ac:dyDescent="0.2"/>
    <row r="365" customFormat="1" x14ac:dyDescent="0.2"/>
    <row r="366" customFormat="1" x14ac:dyDescent="0.2"/>
    <row r="367" customFormat="1" x14ac:dyDescent="0.2"/>
    <row r="368" customFormat="1" x14ac:dyDescent="0.2"/>
    <row r="369" customFormat="1" x14ac:dyDescent="0.2"/>
    <row r="370" customFormat="1" x14ac:dyDescent="0.2"/>
    <row r="371" customFormat="1" x14ac:dyDescent="0.2"/>
    <row r="372" customFormat="1" x14ac:dyDescent="0.2"/>
    <row r="373" customFormat="1" x14ac:dyDescent="0.2"/>
    <row r="374" customFormat="1" x14ac:dyDescent="0.2"/>
    <row r="375" customFormat="1" x14ac:dyDescent="0.2"/>
    <row r="376" customFormat="1" x14ac:dyDescent="0.2"/>
    <row r="377" customFormat="1" x14ac:dyDescent="0.2"/>
    <row r="378" customFormat="1" x14ac:dyDescent="0.2"/>
    <row r="379" customFormat="1" x14ac:dyDescent="0.2"/>
    <row r="380" customFormat="1" x14ac:dyDescent="0.2"/>
    <row r="381" customFormat="1" x14ac:dyDescent="0.2"/>
    <row r="382" customFormat="1" x14ac:dyDescent="0.2"/>
    <row r="383" customFormat="1" x14ac:dyDescent="0.2"/>
    <row r="384" customFormat="1" x14ac:dyDescent="0.2"/>
    <row r="385" customFormat="1" x14ac:dyDescent="0.2"/>
    <row r="386" customFormat="1" x14ac:dyDescent="0.2"/>
    <row r="387" customFormat="1" x14ac:dyDescent="0.2"/>
    <row r="388" customFormat="1" x14ac:dyDescent="0.2"/>
    <row r="389" customFormat="1" x14ac:dyDescent="0.2"/>
    <row r="390" customFormat="1" x14ac:dyDescent="0.2"/>
    <row r="391" customFormat="1" x14ac:dyDescent="0.2"/>
    <row r="392" customFormat="1" x14ac:dyDescent="0.2"/>
    <row r="393" customFormat="1" x14ac:dyDescent="0.2"/>
    <row r="394" customFormat="1" x14ac:dyDescent="0.2"/>
    <row r="395" customFormat="1" x14ac:dyDescent="0.2"/>
    <row r="396" customFormat="1" x14ac:dyDescent="0.2"/>
    <row r="397" customFormat="1" x14ac:dyDescent="0.2"/>
    <row r="398" customFormat="1" x14ac:dyDescent="0.2"/>
    <row r="399" customFormat="1" x14ac:dyDescent="0.2"/>
    <row r="400" customFormat="1" x14ac:dyDescent="0.2"/>
    <row r="401" customFormat="1" x14ac:dyDescent="0.2"/>
    <row r="402" customFormat="1" x14ac:dyDescent="0.2"/>
    <row r="403" customFormat="1" x14ac:dyDescent="0.2"/>
    <row r="404" customFormat="1" x14ac:dyDescent="0.2"/>
    <row r="405" customFormat="1" x14ac:dyDescent="0.2"/>
    <row r="406" customFormat="1" x14ac:dyDescent="0.2"/>
    <row r="407" customFormat="1" x14ac:dyDescent="0.2"/>
    <row r="408" customFormat="1" x14ac:dyDescent="0.2"/>
    <row r="409" customFormat="1" x14ac:dyDescent="0.2"/>
    <row r="410" customFormat="1" x14ac:dyDescent="0.2"/>
    <row r="411" customFormat="1" x14ac:dyDescent="0.2"/>
    <row r="412" customFormat="1" x14ac:dyDescent="0.2"/>
    <row r="413" customFormat="1" x14ac:dyDescent="0.2"/>
    <row r="414" customFormat="1" x14ac:dyDescent="0.2"/>
    <row r="415" customFormat="1" x14ac:dyDescent="0.2"/>
    <row r="416" customFormat="1" x14ac:dyDescent="0.2"/>
    <row r="417" customFormat="1" x14ac:dyDescent="0.2"/>
    <row r="418" customFormat="1" x14ac:dyDescent="0.2"/>
    <row r="419" customFormat="1" x14ac:dyDescent="0.2"/>
    <row r="420" customFormat="1" x14ac:dyDescent="0.2"/>
    <row r="421" customFormat="1" x14ac:dyDescent="0.2"/>
    <row r="422" customFormat="1" x14ac:dyDescent="0.2"/>
    <row r="423" customFormat="1" x14ac:dyDescent="0.2"/>
    <row r="424" customFormat="1" x14ac:dyDescent="0.2"/>
    <row r="425" customFormat="1" x14ac:dyDescent="0.2"/>
    <row r="426" customFormat="1" x14ac:dyDescent="0.2"/>
    <row r="427" customFormat="1" x14ac:dyDescent="0.2"/>
    <row r="428" customFormat="1" x14ac:dyDescent="0.2"/>
    <row r="429" customFormat="1" x14ac:dyDescent="0.2"/>
    <row r="430" customFormat="1" x14ac:dyDescent="0.2"/>
    <row r="431" customFormat="1" x14ac:dyDescent="0.2"/>
    <row r="432" customFormat="1" x14ac:dyDescent="0.2"/>
    <row r="433" customFormat="1" x14ac:dyDescent="0.2"/>
    <row r="434" customFormat="1" x14ac:dyDescent="0.2"/>
    <row r="435" customFormat="1" x14ac:dyDescent="0.2"/>
    <row r="436" customFormat="1" x14ac:dyDescent="0.2"/>
    <row r="437" customFormat="1" x14ac:dyDescent="0.2"/>
    <row r="438" customFormat="1" x14ac:dyDescent="0.2"/>
    <row r="439" customFormat="1" x14ac:dyDescent="0.2"/>
    <row r="440" customFormat="1" x14ac:dyDescent="0.2"/>
    <row r="441" customFormat="1" x14ac:dyDescent="0.2"/>
    <row r="442" customFormat="1" x14ac:dyDescent="0.2"/>
    <row r="443" customFormat="1" x14ac:dyDescent="0.2"/>
    <row r="444" customFormat="1" x14ac:dyDescent="0.2"/>
    <row r="445" customFormat="1" x14ac:dyDescent="0.2"/>
    <row r="446" customFormat="1" x14ac:dyDescent="0.2"/>
    <row r="447" customFormat="1" x14ac:dyDescent="0.2"/>
    <row r="448" customFormat="1" x14ac:dyDescent="0.2"/>
    <row r="449" customFormat="1" x14ac:dyDescent="0.2"/>
    <row r="450" customFormat="1" x14ac:dyDescent="0.2"/>
    <row r="451" customFormat="1" x14ac:dyDescent="0.2"/>
    <row r="452" customFormat="1" x14ac:dyDescent="0.2"/>
    <row r="453" customFormat="1" x14ac:dyDescent="0.2"/>
    <row r="454" customFormat="1" x14ac:dyDescent="0.2"/>
    <row r="455" customFormat="1" x14ac:dyDescent="0.2"/>
    <row r="456" customFormat="1" x14ac:dyDescent="0.2"/>
    <row r="457" customFormat="1" x14ac:dyDescent="0.2"/>
    <row r="458" customFormat="1" x14ac:dyDescent="0.2"/>
    <row r="459" customFormat="1" x14ac:dyDescent="0.2"/>
    <row r="460" customFormat="1" x14ac:dyDescent="0.2"/>
    <row r="461" customFormat="1" x14ac:dyDescent="0.2"/>
    <row r="462" customFormat="1" x14ac:dyDescent="0.2"/>
    <row r="463" customFormat="1" x14ac:dyDescent="0.2"/>
    <row r="464" customFormat="1" x14ac:dyDescent="0.2"/>
    <row r="465" customFormat="1" x14ac:dyDescent="0.2"/>
    <row r="466" customFormat="1" x14ac:dyDescent="0.2"/>
    <row r="467" customFormat="1" x14ac:dyDescent="0.2"/>
    <row r="468" customFormat="1" x14ac:dyDescent="0.2"/>
    <row r="469" customFormat="1" x14ac:dyDescent="0.2"/>
    <row r="470" customFormat="1" x14ac:dyDescent="0.2"/>
    <row r="471" customFormat="1" x14ac:dyDescent="0.2"/>
    <row r="472" customFormat="1" x14ac:dyDescent="0.2"/>
    <row r="473" customFormat="1" x14ac:dyDescent="0.2"/>
    <row r="474" customFormat="1" x14ac:dyDescent="0.2"/>
    <row r="475" customFormat="1" x14ac:dyDescent="0.2"/>
    <row r="476" customFormat="1" x14ac:dyDescent="0.2"/>
    <row r="477" customFormat="1" x14ac:dyDescent="0.2"/>
    <row r="478" customFormat="1" x14ac:dyDescent="0.2"/>
    <row r="479" customFormat="1" x14ac:dyDescent="0.2"/>
    <row r="480" customFormat="1" x14ac:dyDescent="0.2"/>
    <row r="481" customFormat="1" x14ac:dyDescent="0.2"/>
    <row r="482" customFormat="1" x14ac:dyDescent="0.2"/>
    <row r="483" customFormat="1" x14ac:dyDescent="0.2"/>
    <row r="484" customFormat="1" x14ac:dyDescent="0.2"/>
    <row r="485" customFormat="1" x14ac:dyDescent="0.2"/>
    <row r="486" customFormat="1" x14ac:dyDescent="0.2"/>
    <row r="487" customFormat="1" x14ac:dyDescent="0.2"/>
    <row r="488" customFormat="1" x14ac:dyDescent="0.2"/>
    <row r="489" customFormat="1" x14ac:dyDescent="0.2"/>
    <row r="490" customFormat="1" x14ac:dyDescent="0.2"/>
    <row r="491" customFormat="1" x14ac:dyDescent="0.2"/>
    <row r="492" customFormat="1" x14ac:dyDescent="0.2"/>
    <row r="493" customFormat="1" x14ac:dyDescent="0.2"/>
    <row r="494" customFormat="1" x14ac:dyDescent="0.2"/>
    <row r="495" customFormat="1" x14ac:dyDescent="0.2"/>
    <row r="496" customFormat="1" x14ac:dyDescent="0.2"/>
    <row r="497" customFormat="1" x14ac:dyDescent="0.2"/>
    <row r="498" customFormat="1" x14ac:dyDescent="0.2"/>
    <row r="499" customFormat="1" x14ac:dyDescent="0.2"/>
    <row r="500" customFormat="1" x14ac:dyDescent="0.2"/>
    <row r="501" customFormat="1" x14ac:dyDescent="0.2"/>
    <row r="502" customFormat="1" x14ac:dyDescent="0.2"/>
    <row r="503" customFormat="1" x14ac:dyDescent="0.2"/>
    <row r="504" customFormat="1" x14ac:dyDescent="0.2"/>
    <row r="505" customFormat="1" x14ac:dyDescent="0.2"/>
    <row r="506" customFormat="1" x14ac:dyDescent="0.2"/>
    <row r="507" customFormat="1" x14ac:dyDescent="0.2"/>
    <row r="508" customFormat="1" x14ac:dyDescent="0.2"/>
    <row r="509" customFormat="1" x14ac:dyDescent="0.2"/>
    <row r="510" customFormat="1" x14ac:dyDescent="0.2"/>
    <row r="511" customFormat="1" x14ac:dyDescent="0.2"/>
    <row r="512" customFormat="1" x14ac:dyDescent="0.2"/>
    <row r="513" customFormat="1" x14ac:dyDescent="0.2"/>
    <row r="514" customFormat="1" x14ac:dyDescent="0.2"/>
    <row r="515" customFormat="1" x14ac:dyDescent="0.2"/>
    <row r="516" customFormat="1" x14ac:dyDescent="0.2"/>
    <row r="517" customFormat="1" x14ac:dyDescent="0.2"/>
    <row r="518" customFormat="1" x14ac:dyDescent="0.2"/>
    <row r="519" customFormat="1" x14ac:dyDescent="0.2"/>
    <row r="520" customFormat="1" x14ac:dyDescent="0.2"/>
    <row r="521" customFormat="1" x14ac:dyDescent="0.2"/>
    <row r="522" customFormat="1" x14ac:dyDescent="0.2"/>
    <row r="523" customFormat="1" x14ac:dyDescent="0.2"/>
    <row r="524" customFormat="1" x14ac:dyDescent="0.2"/>
    <row r="525" customFormat="1" x14ac:dyDescent="0.2"/>
    <row r="526" customFormat="1" x14ac:dyDescent="0.2"/>
    <row r="527" customFormat="1" x14ac:dyDescent="0.2"/>
    <row r="528" customFormat="1" x14ac:dyDescent="0.2"/>
    <row r="529" customFormat="1" x14ac:dyDescent="0.2"/>
    <row r="530" customFormat="1" x14ac:dyDescent="0.2"/>
    <row r="531" customFormat="1" x14ac:dyDescent="0.2"/>
    <row r="532" customFormat="1" x14ac:dyDescent="0.2"/>
    <row r="533" customFormat="1" x14ac:dyDescent="0.2"/>
    <row r="534" customFormat="1" x14ac:dyDescent="0.2"/>
    <row r="535" customFormat="1" x14ac:dyDescent="0.2"/>
    <row r="536" customFormat="1" x14ac:dyDescent="0.2"/>
    <row r="537" customFormat="1" x14ac:dyDescent="0.2"/>
    <row r="538" customFormat="1" x14ac:dyDescent="0.2"/>
    <row r="539" customFormat="1" x14ac:dyDescent="0.2"/>
    <row r="540" customFormat="1" x14ac:dyDescent="0.2"/>
    <row r="541" customFormat="1" x14ac:dyDescent="0.2"/>
    <row r="542" customFormat="1" x14ac:dyDescent="0.2"/>
    <row r="543" customFormat="1" x14ac:dyDescent="0.2"/>
    <row r="544" customFormat="1" x14ac:dyDescent="0.2"/>
    <row r="545" customFormat="1" x14ac:dyDescent="0.2"/>
    <row r="546" customFormat="1" x14ac:dyDescent="0.2"/>
    <row r="547" customFormat="1" x14ac:dyDescent="0.2"/>
    <row r="548" customFormat="1" x14ac:dyDescent="0.2"/>
    <row r="549" customFormat="1" x14ac:dyDescent="0.2"/>
    <row r="550" customFormat="1" x14ac:dyDescent="0.2"/>
    <row r="551" customFormat="1" x14ac:dyDescent="0.2"/>
    <row r="552" customFormat="1" x14ac:dyDescent="0.2"/>
    <row r="553" customFormat="1" x14ac:dyDescent="0.2"/>
    <row r="554" customFormat="1" x14ac:dyDescent="0.2"/>
    <row r="555" customFormat="1" x14ac:dyDescent="0.2"/>
    <row r="556" customFormat="1" x14ac:dyDescent="0.2"/>
    <row r="557" customFormat="1" x14ac:dyDescent="0.2"/>
    <row r="558" customFormat="1" x14ac:dyDescent="0.2"/>
    <row r="559" customFormat="1" x14ac:dyDescent="0.2"/>
    <row r="560" customFormat="1" x14ac:dyDescent="0.2"/>
    <row r="561" customFormat="1" x14ac:dyDescent="0.2"/>
    <row r="562" customFormat="1" x14ac:dyDescent="0.2"/>
    <row r="563" customFormat="1" x14ac:dyDescent="0.2"/>
    <row r="564" customFormat="1" x14ac:dyDescent="0.2"/>
    <row r="565" customFormat="1" x14ac:dyDescent="0.2"/>
    <row r="566" customFormat="1" x14ac:dyDescent="0.2"/>
    <row r="567" customFormat="1" x14ac:dyDescent="0.2"/>
    <row r="568" customFormat="1" x14ac:dyDescent="0.2"/>
    <row r="569" customFormat="1" x14ac:dyDescent="0.2"/>
    <row r="570" customFormat="1" x14ac:dyDescent="0.2"/>
    <row r="571" customFormat="1" x14ac:dyDescent="0.2"/>
    <row r="572" customFormat="1" x14ac:dyDescent="0.2"/>
    <row r="573" customFormat="1" x14ac:dyDescent="0.2"/>
    <row r="574" customFormat="1" x14ac:dyDescent="0.2"/>
    <row r="575" customFormat="1" x14ac:dyDescent="0.2"/>
    <row r="576" customFormat="1" x14ac:dyDescent="0.2"/>
    <row r="577" customFormat="1" x14ac:dyDescent="0.2"/>
    <row r="578" customFormat="1" x14ac:dyDescent="0.2"/>
    <row r="579" customFormat="1" x14ac:dyDescent="0.2"/>
    <row r="580" customFormat="1" x14ac:dyDescent="0.2"/>
    <row r="581" customFormat="1" x14ac:dyDescent="0.2"/>
    <row r="582" customFormat="1" x14ac:dyDescent="0.2"/>
    <row r="583" customFormat="1" x14ac:dyDescent="0.2"/>
    <row r="584" customFormat="1" x14ac:dyDescent="0.2"/>
    <row r="585" customFormat="1" x14ac:dyDescent="0.2"/>
    <row r="586" customFormat="1" x14ac:dyDescent="0.2"/>
    <row r="587" customFormat="1" x14ac:dyDescent="0.2"/>
    <row r="588" customFormat="1" x14ac:dyDescent="0.2"/>
    <row r="589" customFormat="1" x14ac:dyDescent="0.2"/>
    <row r="590" customFormat="1" x14ac:dyDescent="0.2"/>
    <row r="591" customFormat="1" x14ac:dyDescent="0.2"/>
    <row r="592" customFormat="1" x14ac:dyDescent="0.2"/>
    <row r="593" customFormat="1" x14ac:dyDescent="0.2"/>
    <row r="594" customFormat="1" x14ac:dyDescent="0.2"/>
    <row r="595" customFormat="1" x14ac:dyDescent="0.2"/>
    <row r="596" customFormat="1" x14ac:dyDescent="0.2"/>
    <row r="597" customFormat="1" x14ac:dyDescent="0.2"/>
    <row r="598" customFormat="1" x14ac:dyDescent="0.2"/>
    <row r="599" customFormat="1" x14ac:dyDescent="0.2"/>
    <row r="600" customFormat="1" x14ac:dyDescent="0.2"/>
    <row r="601" customFormat="1" x14ac:dyDescent="0.2"/>
    <row r="602" customFormat="1" x14ac:dyDescent="0.2"/>
    <row r="603" customFormat="1" x14ac:dyDescent="0.2"/>
    <row r="604" customFormat="1" x14ac:dyDescent="0.2"/>
    <row r="605" customFormat="1" x14ac:dyDescent="0.2"/>
    <row r="606" customFormat="1" x14ac:dyDescent="0.2"/>
    <row r="607" customFormat="1" x14ac:dyDescent="0.2"/>
    <row r="608" customFormat="1" x14ac:dyDescent="0.2"/>
    <row r="609" customFormat="1" x14ac:dyDescent="0.2"/>
    <row r="610" customFormat="1" x14ac:dyDescent="0.2"/>
    <row r="611" customFormat="1" x14ac:dyDescent="0.2"/>
    <row r="612" customFormat="1" x14ac:dyDescent="0.2"/>
    <row r="613" customFormat="1" x14ac:dyDescent="0.2"/>
    <row r="614" customFormat="1" x14ac:dyDescent="0.2"/>
    <row r="615" customFormat="1" x14ac:dyDescent="0.2"/>
    <row r="616" customFormat="1" x14ac:dyDescent="0.2"/>
    <row r="617" customFormat="1" x14ac:dyDescent="0.2"/>
    <row r="618" customFormat="1" x14ac:dyDescent="0.2"/>
    <row r="619" customFormat="1" x14ac:dyDescent="0.2"/>
    <row r="620" customFormat="1" x14ac:dyDescent="0.2"/>
    <row r="621" customFormat="1" x14ac:dyDescent="0.2"/>
    <row r="622" customFormat="1" x14ac:dyDescent="0.2"/>
    <row r="623" customFormat="1" x14ac:dyDescent="0.2"/>
    <row r="624" customFormat="1" x14ac:dyDescent="0.2"/>
    <row r="625" customFormat="1" x14ac:dyDescent="0.2"/>
    <row r="626" customFormat="1" x14ac:dyDescent="0.2"/>
    <row r="627" customFormat="1" x14ac:dyDescent="0.2"/>
    <row r="628" customFormat="1" x14ac:dyDescent="0.2"/>
    <row r="629" customFormat="1" x14ac:dyDescent="0.2"/>
    <row r="630" customFormat="1" x14ac:dyDescent="0.2"/>
    <row r="631" customFormat="1" x14ac:dyDescent="0.2"/>
    <row r="632" customFormat="1" x14ac:dyDescent="0.2"/>
    <row r="633" customFormat="1" x14ac:dyDescent="0.2"/>
    <row r="634" customFormat="1" x14ac:dyDescent="0.2"/>
    <row r="635" customFormat="1" x14ac:dyDescent="0.2"/>
    <row r="636" customFormat="1" x14ac:dyDescent="0.2"/>
    <row r="637" customFormat="1" x14ac:dyDescent="0.2"/>
    <row r="638" customFormat="1" x14ac:dyDescent="0.2"/>
    <row r="639" customFormat="1" x14ac:dyDescent="0.2"/>
    <row r="640" customFormat="1" x14ac:dyDescent="0.2"/>
    <row r="641" customFormat="1" x14ac:dyDescent="0.2"/>
    <row r="642" customFormat="1" x14ac:dyDescent="0.2"/>
    <row r="643" customFormat="1" x14ac:dyDescent="0.2"/>
    <row r="644" customFormat="1" x14ac:dyDescent="0.2"/>
    <row r="645" customFormat="1" x14ac:dyDescent="0.2"/>
    <row r="646" customFormat="1" x14ac:dyDescent="0.2"/>
    <row r="647" customFormat="1" x14ac:dyDescent="0.2"/>
    <row r="648" customFormat="1" x14ac:dyDescent="0.2"/>
    <row r="649" customFormat="1" x14ac:dyDescent="0.2"/>
    <row r="650" customFormat="1" x14ac:dyDescent="0.2"/>
    <row r="651" customFormat="1" x14ac:dyDescent="0.2"/>
    <row r="652" customFormat="1" x14ac:dyDescent="0.2"/>
    <row r="653" customFormat="1" x14ac:dyDescent="0.2"/>
    <row r="654" customFormat="1" x14ac:dyDescent="0.2"/>
    <row r="655" customFormat="1" x14ac:dyDescent="0.2"/>
    <row r="656" customFormat="1" x14ac:dyDescent="0.2"/>
    <row r="657" customFormat="1" x14ac:dyDescent="0.2"/>
    <row r="658" customFormat="1" x14ac:dyDescent="0.2"/>
    <row r="659" customFormat="1" x14ac:dyDescent="0.2"/>
    <row r="660" customFormat="1" x14ac:dyDescent="0.2"/>
    <row r="661" customFormat="1" x14ac:dyDescent="0.2"/>
    <row r="662" customFormat="1" x14ac:dyDescent="0.2"/>
    <row r="663" customFormat="1" x14ac:dyDescent="0.2"/>
    <row r="664" customFormat="1" x14ac:dyDescent="0.2"/>
    <row r="665" customFormat="1" x14ac:dyDescent="0.2"/>
    <row r="666" customFormat="1" x14ac:dyDescent="0.2"/>
    <row r="667" customFormat="1" x14ac:dyDescent="0.2"/>
    <row r="668" customFormat="1" x14ac:dyDescent="0.2"/>
    <row r="669" customFormat="1" x14ac:dyDescent="0.2"/>
    <row r="670" customFormat="1" x14ac:dyDescent="0.2"/>
    <row r="671" customFormat="1" x14ac:dyDescent="0.2"/>
    <row r="672" customFormat="1" x14ac:dyDescent="0.2"/>
    <row r="673" customFormat="1" x14ac:dyDescent="0.2"/>
    <row r="674" customFormat="1" x14ac:dyDescent="0.2"/>
    <row r="675" customFormat="1" x14ac:dyDescent="0.2"/>
    <row r="676" customFormat="1" x14ac:dyDescent="0.2"/>
    <row r="677" customFormat="1" x14ac:dyDescent="0.2"/>
    <row r="678" customFormat="1" x14ac:dyDescent="0.2"/>
    <row r="679" customFormat="1" x14ac:dyDescent="0.2"/>
    <row r="680" customFormat="1" x14ac:dyDescent="0.2"/>
    <row r="681" customFormat="1" x14ac:dyDescent="0.2"/>
    <row r="682" customFormat="1" x14ac:dyDescent="0.2"/>
    <row r="683" customFormat="1" x14ac:dyDescent="0.2"/>
    <row r="684" customFormat="1" x14ac:dyDescent="0.2"/>
    <row r="685" customFormat="1" x14ac:dyDescent="0.2"/>
    <row r="686" customFormat="1" x14ac:dyDescent="0.2"/>
    <row r="687" customFormat="1" x14ac:dyDescent="0.2"/>
    <row r="688" customFormat="1" x14ac:dyDescent="0.2"/>
    <row r="689" customFormat="1" x14ac:dyDescent="0.2"/>
    <row r="690" customFormat="1" x14ac:dyDescent="0.2"/>
    <row r="691" customFormat="1" x14ac:dyDescent="0.2"/>
    <row r="692" customFormat="1" x14ac:dyDescent="0.2"/>
    <row r="693" customFormat="1" x14ac:dyDescent="0.2"/>
    <row r="694" customFormat="1" x14ac:dyDescent="0.2"/>
    <row r="695" customFormat="1" x14ac:dyDescent="0.2"/>
    <row r="696" customFormat="1" x14ac:dyDescent="0.2"/>
    <row r="697" customFormat="1" x14ac:dyDescent="0.2"/>
    <row r="698" customFormat="1" x14ac:dyDescent="0.2"/>
    <row r="699" customFormat="1" x14ac:dyDescent="0.2"/>
    <row r="700" customFormat="1" x14ac:dyDescent="0.2"/>
    <row r="701" customFormat="1" x14ac:dyDescent="0.2"/>
    <row r="702" customFormat="1" x14ac:dyDescent="0.2"/>
    <row r="703" customFormat="1" x14ac:dyDescent="0.2"/>
    <row r="704" customFormat="1" x14ac:dyDescent="0.2"/>
    <row r="705" customFormat="1" x14ac:dyDescent="0.2"/>
    <row r="706" customFormat="1" x14ac:dyDescent="0.2"/>
    <row r="707" customFormat="1" x14ac:dyDescent="0.2"/>
    <row r="708" customFormat="1" x14ac:dyDescent="0.2"/>
    <row r="709" customFormat="1" x14ac:dyDescent="0.2"/>
    <row r="710" customFormat="1" x14ac:dyDescent="0.2"/>
    <row r="711" customFormat="1" x14ac:dyDescent="0.2"/>
    <row r="712" customFormat="1" x14ac:dyDescent="0.2"/>
    <row r="713" customFormat="1" x14ac:dyDescent="0.2"/>
    <row r="714" customFormat="1" x14ac:dyDescent="0.2"/>
    <row r="715" customFormat="1" x14ac:dyDescent="0.2"/>
    <row r="716" customFormat="1" x14ac:dyDescent="0.2"/>
    <row r="717" customFormat="1" x14ac:dyDescent="0.2"/>
    <row r="718" customFormat="1" x14ac:dyDescent="0.2"/>
    <row r="719" customFormat="1" x14ac:dyDescent="0.2"/>
    <row r="720" customFormat="1" x14ac:dyDescent="0.2"/>
    <row r="721" customFormat="1" x14ac:dyDescent="0.2"/>
    <row r="722" customFormat="1" x14ac:dyDescent="0.2"/>
    <row r="723" customFormat="1" x14ac:dyDescent="0.2"/>
    <row r="724" customFormat="1" x14ac:dyDescent="0.2"/>
    <row r="725" customFormat="1" x14ac:dyDescent="0.2"/>
    <row r="726" customFormat="1" x14ac:dyDescent="0.2"/>
    <row r="727" customFormat="1" x14ac:dyDescent="0.2"/>
    <row r="728" customFormat="1" x14ac:dyDescent="0.2"/>
    <row r="729" customFormat="1" x14ac:dyDescent="0.2"/>
    <row r="730" customFormat="1" x14ac:dyDescent="0.2"/>
    <row r="731" customFormat="1" x14ac:dyDescent="0.2"/>
    <row r="732" customFormat="1" x14ac:dyDescent="0.2"/>
    <row r="733" customFormat="1" x14ac:dyDescent="0.2"/>
    <row r="734" customFormat="1" x14ac:dyDescent="0.2"/>
    <row r="735" customFormat="1" x14ac:dyDescent="0.2"/>
    <row r="736" customFormat="1" x14ac:dyDescent="0.2"/>
    <row r="737" spans="2:51" x14ac:dyDescent="0.2"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  <c r="T737"/>
      <c r="U737"/>
      <c r="V737"/>
      <c r="W737"/>
      <c r="AP737"/>
      <c r="AQ737"/>
      <c r="AR737"/>
      <c r="AS737"/>
      <c r="AT737"/>
      <c r="AU737"/>
      <c r="AV737"/>
      <c r="AW737"/>
      <c r="AX737"/>
      <c r="AY737"/>
    </row>
    <row r="738" spans="2:51" x14ac:dyDescent="0.2"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  <c r="S738"/>
      <c r="T738"/>
      <c r="U738"/>
      <c r="V738"/>
      <c r="W738"/>
      <c r="AP738"/>
      <c r="AQ738"/>
      <c r="AR738"/>
      <c r="AS738"/>
      <c r="AT738"/>
      <c r="AU738"/>
      <c r="AV738"/>
      <c r="AW738"/>
      <c r="AX738"/>
      <c r="AY738"/>
    </row>
    <row r="739" spans="2:51" x14ac:dyDescent="0.2"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  <c r="S739"/>
      <c r="T739"/>
      <c r="U739"/>
      <c r="V739"/>
      <c r="W739"/>
      <c r="AP739"/>
      <c r="AQ739"/>
      <c r="AR739"/>
      <c r="AS739"/>
      <c r="AT739"/>
      <c r="AU739"/>
      <c r="AV739"/>
      <c r="AW739"/>
      <c r="AX739"/>
      <c r="AY739"/>
    </row>
    <row r="740" spans="2:51" x14ac:dyDescent="0.2"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  <c r="S740"/>
      <c r="T740"/>
      <c r="U740"/>
      <c r="V740"/>
      <c r="W740"/>
      <c r="AP740"/>
      <c r="AQ740"/>
      <c r="AR740"/>
      <c r="AS740"/>
      <c r="AT740"/>
      <c r="AU740"/>
      <c r="AV740"/>
      <c r="AW740"/>
      <c r="AX740"/>
      <c r="AY740"/>
    </row>
    <row r="741" spans="2:51" x14ac:dyDescent="0.2"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  <c r="S741"/>
      <c r="T741"/>
      <c r="U741"/>
      <c r="V741"/>
      <c r="W741"/>
      <c r="AP741"/>
      <c r="AQ741"/>
      <c r="AR741"/>
      <c r="AS741"/>
      <c r="AT741"/>
      <c r="AU741"/>
      <c r="AV741"/>
      <c r="AW741"/>
      <c r="AX741"/>
      <c r="AY741"/>
    </row>
    <row r="742" spans="2:51" x14ac:dyDescent="0.2"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  <c r="S742"/>
      <c r="T742"/>
      <c r="U742"/>
      <c r="V742"/>
      <c r="W742"/>
      <c r="AP742"/>
      <c r="AQ742"/>
      <c r="AR742"/>
      <c r="AS742"/>
      <c r="AT742"/>
      <c r="AU742"/>
      <c r="AV742"/>
      <c r="AW742"/>
      <c r="AX742"/>
      <c r="AY742"/>
    </row>
    <row r="743" spans="2:51" x14ac:dyDescent="0.2"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  <c r="S743"/>
      <c r="T743"/>
      <c r="U743"/>
      <c r="V743"/>
      <c r="W743"/>
      <c r="AP743"/>
      <c r="AQ743"/>
      <c r="AR743"/>
      <c r="AS743"/>
      <c r="AT743"/>
      <c r="AU743"/>
      <c r="AV743"/>
      <c r="AW743"/>
      <c r="AX743"/>
      <c r="AY743"/>
    </row>
    <row r="744" spans="2:51" x14ac:dyDescent="0.2"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  <c r="S744"/>
      <c r="T744"/>
      <c r="U744"/>
      <c r="V744"/>
      <c r="W744"/>
      <c r="AP744"/>
      <c r="AQ744"/>
      <c r="AR744"/>
      <c r="AS744"/>
      <c r="AT744"/>
      <c r="AU744"/>
      <c r="AV744"/>
      <c r="AW744"/>
      <c r="AX744"/>
      <c r="AY744"/>
    </row>
    <row r="745" spans="2:51" x14ac:dyDescent="0.2"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  <c r="S745"/>
      <c r="T745"/>
      <c r="U745"/>
      <c r="V745"/>
      <c r="W745"/>
      <c r="AP745"/>
      <c r="AQ745"/>
      <c r="AR745"/>
      <c r="AS745"/>
      <c r="AT745"/>
      <c r="AU745"/>
      <c r="AV745"/>
      <c r="AW745"/>
      <c r="AX745"/>
      <c r="AY745"/>
    </row>
    <row r="746" spans="2:51" x14ac:dyDescent="0.2"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  <c r="S746"/>
      <c r="T746"/>
      <c r="U746"/>
      <c r="V746"/>
      <c r="W746"/>
      <c r="AP746"/>
      <c r="AQ746"/>
      <c r="AR746"/>
      <c r="AS746"/>
      <c r="AT746"/>
      <c r="AU746"/>
      <c r="AV746"/>
      <c r="AW746"/>
      <c r="AX746"/>
      <c r="AY746"/>
    </row>
    <row r="747" spans="2:51" x14ac:dyDescent="0.2"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/>
      <c r="T747"/>
      <c r="U747"/>
      <c r="V747"/>
      <c r="W747"/>
      <c r="AP747"/>
      <c r="AQ747"/>
      <c r="AR747"/>
      <c r="AS747"/>
      <c r="AT747"/>
      <c r="AU747"/>
      <c r="AV747"/>
      <c r="AW747"/>
      <c r="AX747"/>
      <c r="AY747"/>
    </row>
    <row r="748" spans="2:51" x14ac:dyDescent="0.2"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/>
      <c r="T748"/>
      <c r="U748"/>
      <c r="V748"/>
      <c r="W748"/>
      <c r="AP748"/>
      <c r="AQ748"/>
      <c r="AR748"/>
      <c r="AS748"/>
      <c r="AT748"/>
      <c r="AU748"/>
      <c r="AV748"/>
      <c r="AW748"/>
      <c r="AX748"/>
      <c r="AY748"/>
    </row>
    <row r="749" spans="2:51" x14ac:dyDescent="0.2"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/>
      <c r="T749"/>
      <c r="U749"/>
      <c r="V749"/>
      <c r="W749"/>
      <c r="AP749"/>
      <c r="AQ749"/>
      <c r="AR749"/>
      <c r="AS749"/>
      <c r="AT749"/>
      <c r="AU749"/>
      <c r="AV749"/>
      <c r="AW749"/>
      <c r="AX749"/>
      <c r="AY749"/>
    </row>
    <row r="750" spans="2:51" x14ac:dyDescent="0.2"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/>
      <c r="T750"/>
      <c r="U750"/>
      <c r="V750"/>
      <c r="W750"/>
      <c r="AP750"/>
      <c r="AQ750"/>
      <c r="AR750"/>
      <c r="AS750"/>
      <c r="AT750"/>
      <c r="AU750"/>
      <c r="AV750"/>
      <c r="AW750"/>
      <c r="AX750"/>
      <c r="AY750"/>
    </row>
    <row r="751" spans="2:51" x14ac:dyDescent="0.2"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/>
      <c r="T751"/>
      <c r="U751"/>
      <c r="V751"/>
      <c r="W751"/>
      <c r="AP751"/>
      <c r="AQ751"/>
      <c r="AR751"/>
      <c r="AS751"/>
      <c r="AT751"/>
      <c r="AU751"/>
      <c r="AV751"/>
      <c r="AW751"/>
      <c r="AX751"/>
      <c r="AY751"/>
    </row>
    <row r="752" spans="2:51" x14ac:dyDescent="0.2"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/>
      <c r="T752"/>
      <c r="U752"/>
      <c r="V752"/>
      <c r="W752"/>
    </row>
    <row r="753" spans="2:23" x14ac:dyDescent="0.2"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/>
      <c r="T753"/>
      <c r="U753"/>
      <c r="V753"/>
      <c r="W75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56785-8E49-2945-BF7C-F02F26702C14}">
  <dimension ref="A1:BL699"/>
  <sheetViews>
    <sheetView zoomScale="87" zoomScaleNormal="15" workbookViewId="0">
      <pane ySplit="1" topLeftCell="A2" activePane="bottomLeft" state="frozen"/>
      <selection pane="bottomLeft" activeCell="B23" sqref="B23"/>
    </sheetView>
  </sheetViews>
  <sheetFormatPr baseColWidth="10" defaultColWidth="8.83203125" defaultRowHeight="15" x14ac:dyDescent="0.2"/>
  <cols>
    <col min="2" max="6" width="8.83203125" style="12"/>
    <col min="7" max="7" width="13" style="12" bestFit="1" customWidth="1"/>
    <col min="8" max="8" width="12.1640625" style="12" bestFit="1" customWidth="1"/>
    <col min="9" max="9" width="9.33203125" style="12" bestFit="1" customWidth="1"/>
    <col min="10" max="10" width="14.1640625" style="12" bestFit="1" customWidth="1"/>
    <col min="11" max="11" width="13.5" style="12" customWidth="1"/>
    <col min="12" max="12" width="25.33203125" style="12" bestFit="1" customWidth="1"/>
    <col min="13" max="13" width="13.5" style="12" customWidth="1"/>
    <col min="14" max="22" width="7.5" style="18" bestFit="1" customWidth="1"/>
    <col min="23" max="23" width="8.5" style="18" bestFit="1" customWidth="1"/>
    <col min="24" max="24" width="14.33203125" bestFit="1" customWidth="1"/>
    <col min="25" max="25" width="14.5" bestFit="1" customWidth="1"/>
    <col min="26" max="26" width="13.5" bestFit="1" customWidth="1"/>
    <col min="27" max="28" width="12.6640625" bestFit="1" customWidth="1"/>
    <col min="29" max="29" width="12.83203125" bestFit="1" customWidth="1"/>
    <col min="30" max="30" width="11.83203125" bestFit="1" customWidth="1"/>
    <col min="31" max="31" width="11" bestFit="1" customWidth="1"/>
    <col min="32" max="32" width="14.33203125" bestFit="1" customWidth="1"/>
    <col min="33" max="33" width="14.5" bestFit="1" customWidth="1"/>
    <col min="34" max="34" width="13.5" bestFit="1" customWidth="1"/>
    <col min="35" max="36" width="12.6640625" bestFit="1" customWidth="1"/>
    <col min="37" max="37" width="12.83203125" bestFit="1" customWidth="1"/>
    <col min="38" max="38" width="11.83203125" bestFit="1" customWidth="1"/>
    <col min="39" max="39" width="11" bestFit="1" customWidth="1"/>
    <col min="40" max="41" width="19.5" customWidth="1"/>
    <col min="42" max="42" width="14.83203125" style="24" bestFit="1" customWidth="1"/>
    <col min="43" max="43" width="14.6640625" style="24" bestFit="1" customWidth="1"/>
    <col min="44" max="45" width="10.6640625" style="24" bestFit="1" customWidth="1"/>
    <col min="46" max="47" width="12.6640625" style="24" bestFit="1" customWidth="1"/>
    <col min="48" max="48" width="13.83203125" style="24" bestFit="1" customWidth="1"/>
    <col min="49" max="51" width="13.6640625" style="24" bestFit="1" customWidth="1"/>
    <col min="52" max="58" width="18" bestFit="1" customWidth="1"/>
    <col min="59" max="59" width="16.33203125" bestFit="1" customWidth="1"/>
    <col min="60" max="60" width="9.83203125" bestFit="1" customWidth="1"/>
    <col min="61" max="61" width="14" bestFit="1" customWidth="1"/>
    <col min="62" max="62" width="16" bestFit="1" customWidth="1"/>
    <col min="63" max="64" width="17.1640625" bestFit="1" customWidth="1"/>
  </cols>
  <sheetData>
    <row r="1" spans="1:64" ht="17" thickBot="1" x14ac:dyDescent="0.25">
      <c r="A1" s="9" t="s">
        <v>0</v>
      </c>
      <c r="B1" s="26" t="s">
        <v>265</v>
      </c>
      <c r="C1" s="26" t="s">
        <v>266</v>
      </c>
      <c r="D1" s="26" t="s">
        <v>267</v>
      </c>
      <c r="E1" s="26" t="s">
        <v>268</v>
      </c>
      <c r="F1" s="26" t="s">
        <v>269</v>
      </c>
      <c r="G1" s="26" t="s">
        <v>270</v>
      </c>
      <c r="H1" s="26" t="s">
        <v>271</v>
      </c>
      <c r="I1" s="10" t="s">
        <v>227</v>
      </c>
      <c r="J1" s="10" t="s">
        <v>273</v>
      </c>
      <c r="K1" s="10" t="s">
        <v>264</v>
      </c>
      <c r="L1" s="10" t="s">
        <v>274</v>
      </c>
      <c r="M1" s="10" t="s">
        <v>272</v>
      </c>
      <c r="N1" s="13" t="s">
        <v>228</v>
      </c>
      <c r="O1" s="13" t="s">
        <v>229</v>
      </c>
      <c r="P1" s="13" t="s">
        <v>230</v>
      </c>
      <c r="Q1" s="13" t="s">
        <v>231</v>
      </c>
      <c r="R1" s="13" t="s">
        <v>232</v>
      </c>
      <c r="S1" s="13" t="s">
        <v>233</v>
      </c>
      <c r="T1" s="13" t="s">
        <v>234</v>
      </c>
      <c r="U1" s="13" t="s">
        <v>235</v>
      </c>
      <c r="V1" s="13" t="s">
        <v>236</v>
      </c>
      <c r="W1" s="13" t="s">
        <v>237</v>
      </c>
      <c r="X1" s="19" t="s">
        <v>211</v>
      </c>
      <c r="Y1" s="19" t="s">
        <v>212</v>
      </c>
      <c r="Z1" s="19" t="s">
        <v>213</v>
      </c>
      <c r="AA1" s="19" t="s">
        <v>214</v>
      </c>
      <c r="AB1" s="19" t="s">
        <v>215</v>
      </c>
      <c r="AC1" s="19" t="s">
        <v>216</v>
      </c>
      <c r="AD1" s="19" t="s">
        <v>217</v>
      </c>
      <c r="AE1" s="19" t="s">
        <v>218</v>
      </c>
      <c r="AF1" s="20" t="s">
        <v>219</v>
      </c>
      <c r="AG1" s="20" t="s">
        <v>220</v>
      </c>
      <c r="AH1" s="19" t="s">
        <v>221</v>
      </c>
      <c r="AI1" s="19" t="s">
        <v>222</v>
      </c>
      <c r="AJ1" s="19" t="s">
        <v>223</v>
      </c>
      <c r="AK1" s="19" t="s">
        <v>224</v>
      </c>
      <c r="AL1" s="19" t="s">
        <v>225</v>
      </c>
      <c r="AM1" s="19" t="s">
        <v>226</v>
      </c>
      <c r="AN1" s="33" t="s">
        <v>262</v>
      </c>
      <c r="AO1" s="33" t="s">
        <v>263</v>
      </c>
      <c r="AP1" s="21" t="s">
        <v>239</v>
      </c>
      <c r="AQ1" s="21" t="s">
        <v>238</v>
      </c>
      <c r="AR1" s="21" t="s">
        <v>240</v>
      </c>
      <c r="AS1" s="21" t="s">
        <v>241</v>
      </c>
      <c r="AT1" s="21" t="s">
        <v>242</v>
      </c>
      <c r="AU1" s="21" t="s">
        <v>243</v>
      </c>
      <c r="AV1" s="21" t="s">
        <v>244</v>
      </c>
      <c r="AW1" s="21" t="s">
        <v>245</v>
      </c>
      <c r="AX1" s="21" t="s">
        <v>246</v>
      </c>
      <c r="AY1" s="22" t="s">
        <v>247</v>
      </c>
      <c r="AZ1" s="29" t="s">
        <v>250</v>
      </c>
      <c r="BA1" s="29" t="s">
        <v>249</v>
      </c>
      <c r="BB1" s="29" t="s">
        <v>251</v>
      </c>
      <c r="BC1" s="29" t="s">
        <v>252</v>
      </c>
      <c r="BD1" s="29" t="s">
        <v>254</v>
      </c>
      <c r="BE1" s="29" t="s">
        <v>253</v>
      </c>
      <c r="BF1" s="29" t="s">
        <v>255</v>
      </c>
      <c r="BG1" s="29" t="s">
        <v>256</v>
      </c>
      <c r="BH1" s="31" t="s">
        <v>257</v>
      </c>
      <c r="BI1" s="31" t="s">
        <v>258</v>
      </c>
      <c r="BJ1" s="31" t="s">
        <v>259</v>
      </c>
      <c r="BK1" s="31" t="s">
        <v>260</v>
      </c>
      <c r="BL1" s="31" t="s">
        <v>261</v>
      </c>
    </row>
    <row r="2" spans="1:64" x14ac:dyDescent="0.2">
      <c r="A2" s="4" t="s">
        <v>13</v>
      </c>
      <c r="B2" s="11">
        <v>1</v>
      </c>
      <c r="C2" s="11">
        <v>25</v>
      </c>
      <c r="D2" s="11">
        <v>1.8</v>
      </c>
      <c r="E2" s="11">
        <v>78.5</v>
      </c>
      <c r="F2" s="11">
        <v>2</v>
      </c>
      <c r="G2" s="11">
        <v>2</v>
      </c>
      <c r="H2" s="11">
        <v>7.5</v>
      </c>
      <c r="I2" s="11">
        <v>1</v>
      </c>
      <c r="J2" s="11">
        <v>7</v>
      </c>
      <c r="K2" s="11">
        <v>0</v>
      </c>
      <c r="L2" s="11"/>
      <c r="M2" s="11">
        <v>1</v>
      </c>
      <c r="N2" s="14">
        <v>7.3730000000000002</v>
      </c>
      <c r="O2" s="14">
        <v>7.2389999999999999</v>
      </c>
      <c r="P2" s="14">
        <v>7.3520000000000003</v>
      </c>
      <c r="Q2" s="14">
        <v>7.2859999999999996</v>
      </c>
      <c r="R2" s="14">
        <v>7.1139999999999999</v>
      </c>
      <c r="S2" s="14">
        <v>7.1340000000000003</v>
      </c>
      <c r="T2" s="14">
        <v>7.0389999999999997</v>
      </c>
      <c r="U2" s="14">
        <v>6.9560000000000004</v>
      </c>
      <c r="V2" s="14">
        <v>6.8920000000000003</v>
      </c>
      <c r="W2" s="14">
        <v>7.0789999999999997</v>
      </c>
      <c r="X2" s="6">
        <v>3.9467461030000006</v>
      </c>
      <c r="Y2" s="7">
        <v>7.8671049218333327</v>
      </c>
      <c r="Z2" s="7">
        <v>5.3734066448333335</v>
      </c>
      <c r="AA2" s="7">
        <v>4.044187616166667</v>
      </c>
      <c r="AB2" s="7">
        <v>36.292146501499985</v>
      </c>
      <c r="AC2" s="7">
        <v>40.687571505000001</v>
      </c>
      <c r="AD2" s="7">
        <v>30.514083138833328</v>
      </c>
      <c r="AE2" s="7">
        <v>61.223043367500004</v>
      </c>
      <c r="AF2" s="7">
        <v>4.0914735156666673</v>
      </c>
      <c r="AG2" s="7">
        <v>6.3271434540000007</v>
      </c>
      <c r="AH2" s="7">
        <v>6.0338999290000004</v>
      </c>
      <c r="AI2" s="7">
        <v>4.4008158518333325</v>
      </c>
      <c r="AJ2" s="7">
        <v>38.665000716250006</v>
      </c>
      <c r="AK2" s="7">
        <v>46.77633908</v>
      </c>
      <c r="AL2" s="7">
        <v>33.491649482</v>
      </c>
      <c r="AM2" s="7">
        <v>68.141325099166679</v>
      </c>
      <c r="AN2" s="34">
        <f t="shared" ref="AN2:AN14" si="0">(AB2)/(AD2+AE2)</f>
        <v>0.39561023855477367</v>
      </c>
      <c r="AO2" s="34">
        <f t="shared" ref="AO2:AO14" si="1">AJ2/(AL2+AM2)</f>
        <v>0.38043755853442185</v>
      </c>
      <c r="AP2" s="23">
        <v>198.020787337006</v>
      </c>
      <c r="AQ2" s="23">
        <v>169.41653272978201</v>
      </c>
      <c r="AR2" s="23">
        <v>0.65048572261929349</v>
      </c>
      <c r="AS2" s="23">
        <v>0.79797094629215104</v>
      </c>
      <c r="AT2" s="23">
        <v>1.1408668401791848</v>
      </c>
      <c r="AU2" s="23">
        <v>1.0943410491887851</v>
      </c>
      <c r="AV2" s="23">
        <v>0.65255695399368707</v>
      </c>
      <c r="AW2" s="23">
        <v>0.37418680935002152</v>
      </c>
      <c r="AX2" s="23">
        <v>73</v>
      </c>
      <c r="AY2" s="23">
        <v>56</v>
      </c>
      <c r="AZ2" s="30">
        <f t="shared" ref="AZ2:BG7" si="2">(AF2-X2)/X2*100</f>
        <v>3.6670059053623048</v>
      </c>
      <c r="BA2" s="30">
        <f t="shared" si="2"/>
        <v>-19.574690856855419</v>
      </c>
      <c r="BB2" s="30">
        <f t="shared" si="2"/>
        <v>12.291890932947497</v>
      </c>
      <c r="BC2" s="30">
        <f t="shared" si="2"/>
        <v>8.8182910763348783</v>
      </c>
      <c r="BD2" s="30">
        <f t="shared" si="2"/>
        <v>6.5382030094360735</v>
      </c>
      <c r="BE2" s="30">
        <f t="shared" si="2"/>
        <v>14.96468663471784</v>
      </c>
      <c r="BF2" s="30">
        <f t="shared" si="2"/>
        <v>9.7580069164107144</v>
      </c>
      <c r="BG2" s="30">
        <f t="shared" si="2"/>
        <v>11.300127127197364</v>
      </c>
      <c r="BH2" s="32">
        <f t="shared" ref="BH2:BH14" si="3">(AQ2-AP2)/AP2*100</f>
        <v>-14.445076697197056</v>
      </c>
      <c r="BI2" s="32">
        <f t="shared" ref="BI2:BI14" si="4">(AS2-AR2)/AR2*100</f>
        <v>22.673091590539869</v>
      </c>
      <c r="BJ2" s="32">
        <f t="shared" ref="BJ2:BJ14" si="5">(AU2-AT2)/AT2*100</f>
        <v>-4.0781087986650943</v>
      </c>
      <c r="BK2" s="32">
        <f t="shared" ref="BK2:BK14" si="6">(AW2-AV2)/AV2*100</f>
        <v>-42.658367662780059</v>
      </c>
      <c r="BL2" s="32">
        <f t="shared" ref="BL2:BL14" si="7">(AY2-AX2)/AX2*100</f>
        <v>-23.287671232876711</v>
      </c>
    </row>
    <row r="3" spans="1:64" x14ac:dyDescent="0.2">
      <c r="A3" s="4" t="s">
        <v>47</v>
      </c>
      <c r="B3" s="11">
        <v>3</v>
      </c>
      <c r="C3" s="11">
        <v>30</v>
      </c>
      <c r="D3" s="11">
        <v>1.83</v>
      </c>
      <c r="E3" s="11">
        <v>84</v>
      </c>
      <c r="F3" s="11">
        <v>8</v>
      </c>
      <c r="G3" s="11">
        <v>2</v>
      </c>
      <c r="H3" s="11">
        <v>9</v>
      </c>
      <c r="I3" s="11">
        <v>1</v>
      </c>
      <c r="J3" s="11">
        <v>21</v>
      </c>
      <c r="K3" s="11">
        <v>0</v>
      </c>
      <c r="L3" s="11"/>
      <c r="M3" s="11">
        <v>1</v>
      </c>
      <c r="N3" s="14">
        <v>6.6310000000000002</v>
      </c>
      <c r="O3" s="14">
        <v>6.89</v>
      </c>
      <c r="P3" s="14">
        <v>6.9889999999999999</v>
      </c>
      <c r="Q3" s="14">
        <v>7.0229999999999997</v>
      </c>
      <c r="R3" s="14">
        <v>6.9089999999999998</v>
      </c>
      <c r="S3" s="14">
        <v>6.9029999999999996</v>
      </c>
      <c r="T3" s="14">
        <v>6.8289999999999997</v>
      </c>
      <c r="U3" s="14">
        <v>6.6859999999999999</v>
      </c>
      <c r="V3" s="14">
        <v>6.7770000000000001</v>
      </c>
      <c r="W3" s="14">
        <v>6.7770000000000001</v>
      </c>
      <c r="X3" s="6">
        <v>3.8270011691666665</v>
      </c>
      <c r="Y3" s="7">
        <v>6.1794695839999996</v>
      </c>
      <c r="Z3" s="7">
        <v>4.4942228731666667</v>
      </c>
      <c r="AA3" s="7">
        <v>4.9979124293333337</v>
      </c>
      <c r="AB3" s="7">
        <v>30.16379083875</v>
      </c>
      <c r="AC3" s="7">
        <v>59.514836035000002</v>
      </c>
      <c r="AD3" s="7">
        <v>20.790016546416666</v>
      </c>
      <c r="AE3" s="7">
        <v>57.980010396666657</v>
      </c>
      <c r="AF3" s="7">
        <v>3.3238253695833331</v>
      </c>
      <c r="AG3" s="7">
        <v>5.926215242833333</v>
      </c>
      <c r="AH3" s="7">
        <v>4.7019605335000003</v>
      </c>
      <c r="AI3" s="7">
        <v>4.4596663346666663</v>
      </c>
      <c r="AJ3" s="7">
        <v>20.59665333658333</v>
      </c>
      <c r="AK3" s="7">
        <v>56.541394056666668</v>
      </c>
      <c r="AL3" s="7">
        <v>19.715774533250006</v>
      </c>
      <c r="AM3" s="7">
        <v>60.47612010666667</v>
      </c>
      <c r="AN3" s="34">
        <f t="shared" si="0"/>
        <v>0.38293488030092182</v>
      </c>
      <c r="AO3" s="34">
        <f t="shared" si="1"/>
        <v>0.25684208396706276</v>
      </c>
      <c r="AP3" s="23">
        <v>166.688274633921</v>
      </c>
      <c r="AQ3" s="23">
        <v>155.686963164475</v>
      </c>
      <c r="AR3" s="23">
        <v>0.11580117676280755</v>
      </c>
      <c r="AS3" s="23">
        <v>0.29616300594641598</v>
      </c>
      <c r="AT3" s="23">
        <v>0.35869931278550399</v>
      </c>
      <c r="AU3" s="23">
        <v>0.54701928690358403</v>
      </c>
      <c r="AV3" s="23">
        <v>0.46207022682780252</v>
      </c>
      <c r="AW3" s="23">
        <v>0.42358360204964995</v>
      </c>
      <c r="AX3" s="23">
        <v>120.5</v>
      </c>
      <c r="AY3" s="23">
        <v>119</v>
      </c>
      <c r="AZ3" s="30">
        <f t="shared" si="2"/>
        <v>-13.148044051758168</v>
      </c>
      <c r="BA3" s="30">
        <f t="shared" si="2"/>
        <v>-4.098318435329749</v>
      </c>
      <c r="BB3" s="30">
        <f t="shared" si="2"/>
        <v>4.6223266223323716</v>
      </c>
      <c r="BC3" s="30">
        <f t="shared" si="2"/>
        <v>-10.769418277672054</v>
      </c>
      <c r="BD3" s="30">
        <f t="shared" si="2"/>
        <v>-31.717291614010996</v>
      </c>
      <c r="BE3" s="30">
        <f t="shared" si="2"/>
        <v>-4.9961357141010794</v>
      </c>
      <c r="BF3" s="30">
        <f t="shared" si="2"/>
        <v>-5.1671051380274884</v>
      </c>
      <c r="BG3" s="30">
        <f t="shared" si="2"/>
        <v>4.3051211838753272</v>
      </c>
      <c r="BH3" s="32">
        <f t="shared" si="3"/>
        <v>-6.5999312150821385</v>
      </c>
      <c r="BI3" s="32">
        <f t="shared" si="4"/>
        <v>155.75129219372161</v>
      </c>
      <c r="BJ3" s="32">
        <f t="shared" si="5"/>
        <v>52.500790329278423</v>
      </c>
      <c r="BK3" s="32">
        <f t="shared" si="6"/>
        <v>-8.3291721785171831</v>
      </c>
      <c r="BL3" s="32">
        <f t="shared" si="7"/>
        <v>-1.2448132780082988</v>
      </c>
    </row>
    <row r="4" spans="1:64" x14ac:dyDescent="0.2">
      <c r="A4" s="4" t="s">
        <v>57</v>
      </c>
      <c r="B4" s="11">
        <v>3</v>
      </c>
      <c r="C4" s="11">
        <v>24</v>
      </c>
      <c r="D4" s="11">
        <v>1.77</v>
      </c>
      <c r="E4" s="11">
        <v>76</v>
      </c>
      <c r="F4" s="11">
        <v>5</v>
      </c>
      <c r="G4" s="11">
        <v>2</v>
      </c>
      <c r="H4" s="11">
        <v>9</v>
      </c>
      <c r="I4" s="11">
        <v>1</v>
      </c>
      <c r="J4" s="11">
        <v>18</v>
      </c>
      <c r="K4" s="11">
        <v>1</v>
      </c>
      <c r="L4" s="11">
        <v>35</v>
      </c>
      <c r="M4" s="11">
        <v>1</v>
      </c>
      <c r="N4" s="14">
        <v>6.7750000000000004</v>
      </c>
      <c r="O4" s="14">
        <v>6.9329999999999998</v>
      </c>
      <c r="P4" s="14">
        <v>7.2450000000000001</v>
      </c>
      <c r="Q4" s="14">
        <v>7.2190000000000003</v>
      </c>
      <c r="R4" s="14">
        <v>7.2130000000000001</v>
      </c>
      <c r="S4" s="14">
        <v>7.1319999999999997</v>
      </c>
      <c r="T4" s="14">
        <v>6.9450000000000003</v>
      </c>
      <c r="U4" s="14">
        <v>6.923</v>
      </c>
      <c r="V4" s="14">
        <v>6.9020000000000001</v>
      </c>
      <c r="W4" s="14">
        <v>6.9450000000000003</v>
      </c>
      <c r="X4" s="6">
        <v>4.3340143211666664</v>
      </c>
      <c r="Y4" s="7">
        <v>5.9023002588333338</v>
      </c>
      <c r="Z4" s="7">
        <v>4.3038996991666671</v>
      </c>
      <c r="AA4" s="7">
        <v>4.6885932344999999</v>
      </c>
      <c r="AB4" s="7">
        <v>28.907780184333333</v>
      </c>
      <c r="AC4" s="7">
        <v>43.827719899166667</v>
      </c>
      <c r="AD4" s="7">
        <v>28.039764474416664</v>
      </c>
      <c r="AE4" s="7">
        <v>40.091206911583328</v>
      </c>
      <c r="AF4" s="7">
        <v>4.2491259551666669</v>
      </c>
      <c r="AG4" s="7">
        <v>5.5668940423333328</v>
      </c>
      <c r="AH4" s="7">
        <v>5.4060406114999999</v>
      </c>
      <c r="AI4" s="7">
        <v>4.1521618253333337</v>
      </c>
      <c r="AJ4" s="7">
        <v>18.779312665749998</v>
      </c>
      <c r="AK4" s="7">
        <v>51.695599315749995</v>
      </c>
      <c r="AL4" s="7">
        <v>28.807300666833331</v>
      </c>
      <c r="AM4" s="7">
        <v>41.861577791083334</v>
      </c>
      <c r="AN4" s="34">
        <f t="shared" si="0"/>
        <v>0.4242971969466664</v>
      </c>
      <c r="AO4" s="34">
        <f t="shared" si="1"/>
        <v>0.26573667327879108</v>
      </c>
      <c r="AP4" s="23">
        <v>137.18097998675549</v>
      </c>
      <c r="AQ4" s="23">
        <v>137.37836225939247</v>
      </c>
      <c r="AR4" s="23">
        <v>0.79827579590917841</v>
      </c>
      <c r="AS4" s="23">
        <v>0.74266892798870443</v>
      </c>
      <c r="AT4" s="23">
        <v>0.99783686836955143</v>
      </c>
      <c r="AU4" s="23">
        <v>0.88064309748408554</v>
      </c>
      <c r="AV4" s="23">
        <v>0.2319650318829915</v>
      </c>
      <c r="AW4" s="23">
        <v>0.359810578747084</v>
      </c>
      <c r="AX4" s="23">
        <v>52.5</v>
      </c>
      <c r="AY4" s="23">
        <v>49.5</v>
      </c>
      <c r="AZ4" s="30">
        <f t="shared" si="2"/>
        <v>-1.958654487720948</v>
      </c>
      <c r="BA4" s="30">
        <f t="shared" si="2"/>
        <v>-5.6826356130905875</v>
      </c>
      <c r="BB4" s="30">
        <f t="shared" si="2"/>
        <v>25.607959975153054</v>
      </c>
      <c r="BC4" s="30">
        <f t="shared" si="2"/>
        <v>-11.441201706717735</v>
      </c>
      <c r="BD4" s="30">
        <f t="shared" si="2"/>
        <v>-35.037168035726566</v>
      </c>
      <c r="BE4" s="30">
        <f t="shared" si="2"/>
        <v>17.951833758828343</v>
      </c>
      <c r="BF4" s="30">
        <f t="shared" si="2"/>
        <v>2.7373132649418768</v>
      </c>
      <c r="BG4" s="30">
        <f t="shared" si="2"/>
        <v>4.415858278859905</v>
      </c>
      <c r="BH4" s="32">
        <f t="shared" si="3"/>
        <v>0.14388457689691592</v>
      </c>
      <c r="BI4" s="32">
        <f t="shared" si="4"/>
        <v>-6.9658717207054712</v>
      </c>
      <c r="BJ4" s="32">
        <f t="shared" si="5"/>
        <v>-11.744782599279834</v>
      </c>
      <c r="BK4" s="32">
        <f t="shared" si="6"/>
        <v>55.114146225531414</v>
      </c>
      <c r="BL4" s="32">
        <f t="shared" si="7"/>
        <v>-5.7142857142857144</v>
      </c>
    </row>
    <row r="5" spans="1:64" x14ac:dyDescent="0.2">
      <c r="A5" s="4" t="s">
        <v>71</v>
      </c>
      <c r="B5" s="11">
        <v>1</v>
      </c>
      <c r="C5" s="11">
        <v>27</v>
      </c>
      <c r="D5" s="11">
        <v>1.84</v>
      </c>
      <c r="E5" s="11">
        <v>94</v>
      </c>
      <c r="F5" s="11">
        <v>8</v>
      </c>
      <c r="G5" s="11">
        <v>2</v>
      </c>
      <c r="H5" s="11">
        <v>7.5</v>
      </c>
      <c r="I5" s="11">
        <v>1</v>
      </c>
      <c r="J5" s="11">
        <v>28</v>
      </c>
      <c r="K5" s="11">
        <v>0</v>
      </c>
      <c r="L5" s="11"/>
      <c r="M5" s="11">
        <v>1</v>
      </c>
      <c r="N5" s="14">
        <v>7.3890000000000002</v>
      </c>
      <c r="O5" s="14">
        <v>7.2910000000000004</v>
      </c>
      <c r="P5" s="14">
        <v>6.9619999999999997</v>
      </c>
      <c r="Q5" s="14">
        <v>7.1040000000000001</v>
      </c>
      <c r="R5" s="14">
        <v>6.9749999999999996</v>
      </c>
      <c r="S5" s="14">
        <v>7.0019999999999998</v>
      </c>
      <c r="T5" s="14">
        <v>6.923</v>
      </c>
      <c r="U5" s="14">
        <v>6.7949999999999999</v>
      </c>
      <c r="V5" s="14">
        <v>6.8280000000000003</v>
      </c>
      <c r="W5" s="14">
        <v>6.6230000000000002</v>
      </c>
      <c r="X5" s="6">
        <v>4.6419745760000009</v>
      </c>
      <c r="Y5" s="7">
        <v>9.5050491390000005</v>
      </c>
      <c r="Z5" s="7">
        <v>5.2197695321666666</v>
      </c>
      <c r="AA5" s="7">
        <v>5.5258797451666659</v>
      </c>
      <c r="AB5" s="7">
        <v>30.606480975333334</v>
      </c>
      <c r="AC5" s="7">
        <v>28.022719223749995</v>
      </c>
      <c r="AD5" s="7">
        <v>49.774721016666675</v>
      </c>
      <c r="AE5" s="7">
        <v>55.454476369999995</v>
      </c>
      <c r="AF5" s="7">
        <v>3.8917938356666668</v>
      </c>
      <c r="AG5" s="7">
        <v>8.0417690330000013</v>
      </c>
      <c r="AH5" s="7">
        <v>4.9003067498333328</v>
      </c>
      <c r="AI5" s="7">
        <v>5.2126462633333333</v>
      </c>
      <c r="AJ5" s="7">
        <v>35.02351806441667</v>
      </c>
      <c r="AK5" s="7">
        <v>31.629179603416667</v>
      </c>
      <c r="AL5" s="7">
        <v>50.271657913333328</v>
      </c>
      <c r="AM5" s="7">
        <v>57.264404312499991</v>
      </c>
      <c r="AN5" s="34">
        <f t="shared" si="0"/>
        <v>0.29085540644075469</v>
      </c>
      <c r="AO5" s="34">
        <f t="shared" si="1"/>
        <v>0.32569091093241642</v>
      </c>
      <c r="AP5" s="23">
        <v>202.92061717592998</v>
      </c>
      <c r="AQ5" s="23">
        <v>170.21324355307101</v>
      </c>
      <c r="AR5" s="23">
        <v>0.27186693006406748</v>
      </c>
      <c r="AS5" s="23">
        <v>0.33962339898906801</v>
      </c>
      <c r="AT5" s="23">
        <v>0.70492057789524154</v>
      </c>
      <c r="AU5" s="23">
        <v>0.75161971475432499</v>
      </c>
      <c r="AV5" s="23">
        <v>0.64841737126431054</v>
      </c>
      <c r="AW5" s="23">
        <v>0.40041338586863295</v>
      </c>
      <c r="AX5" s="23">
        <v>117.5</v>
      </c>
      <c r="AY5" s="23">
        <v>93.5</v>
      </c>
      <c r="AZ5" s="30">
        <f t="shared" si="2"/>
        <v>-16.160811052519083</v>
      </c>
      <c r="BA5" s="30">
        <f t="shared" si="2"/>
        <v>-15.394766345773428</v>
      </c>
      <c r="BB5" s="30">
        <f t="shared" si="2"/>
        <v>-6.1202468876193556</v>
      </c>
      <c r="BC5" s="30">
        <f t="shared" si="2"/>
        <v>-5.6684816948343713</v>
      </c>
      <c r="BD5" s="30">
        <f t="shared" si="2"/>
        <v>14.431705143244521</v>
      </c>
      <c r="BE5" s="30">
        <f t="shared" si="2"/>
        <v>12.869773096859568</v>
      </c>
      <c r="BF5" s="30">
        <f t="shared" si="2"/>
        <v>0.99837203808788444</v>
      </c>
      <c r="BG5" s="30">
        <f t="shared" si="2"/>
        <v>3.2638085524852944</v>
      </c>
      <c r="BH5" s="32">
        <f t="shared" si="3"/>
        <v>-16.118309749916651</v>
      </c>
      <c r="BI5" s="32">
        <f t="shared" si="4"/>
        <v>24.922659372007185</v>
      </c>
      <c r="BJ5" s="32">
        <f t="shared" si="5"/>
        <v>6.6247373567272172</v>
      </c>
      <c r="BK5" s="32">
        <f t="shared" si="6"/>
        <v>-38.24758502569253</v>
      </c>
      <c r="BL5" s="32">
        <f t="shared" si="7"/>
        <v>-20.425531914893615</v>
      </c>
    </row>
    <row r="6" spans="1:64" x14ac:dyDescent="0.2">
      <c r="A6" s="4" t="s">
        <v>101</v>
      </c>
      <c r="B6" s="11">
        <v>2</v>
      </c>
      <c r="C6" s="11">
        <v>23</v>
      </c>
      <c r="D6" s="11">
        <v>1.8</v>
      </c>
      <c r="E6" s="11">
        <v>79</v>
      </c>
      <c r="F6" s="11">
        <v>4</v>
      </c>
      <c r="G6" s="11">
        <v>2</v>
      </c>
      <c r="H6" s="11">
        <v>6</v>
      </c>
      <c r="I6" s="11">
        <v>1</v>
      </c>
      <c r="J6" s="11">
        <v>7</v>
      </c>
      <c r="K6" s="11">
        <v>0</v>
      </c>
      <c r="L6" s="11"/>
      <c r="M6" s="11">
        <v>1</v>
      </c>
      <c r="N6" s="14">
        <v>6.8689999999999998</v>
      </c>
      <c r="O6" s="14">
        <v>7.1829999999999998</v>
      </c>
      <c r="P6" s="14">
        <v>6.9059999999999997</v>
      </c>
      <c r="Q6" s="14">
        <v>6.9029999999999996</v>
      </c>
      <c r="R6" s="14">
        <v>6.8079999999999998</v>
      </c>
      <c r="S6" s="14">
        <v>6.835</v>
      </c>
      <c r="T6" s="14">
        <v>6.85</v>
      </c>
      <c r="U6" s="14">
        <v>6.8689999999999998</v>
      </c>
      <c r="V6" s="14">
        <v>6.8970000000000002</v>
      </c>
      <c r="W6" s="14">
        <v>6.8559999999999999</v>
      </c>
      <c r="X6" s="7">
        <v>3.8136371653522327</v>
      </c>
      <c r="Y6" s="7">
        <v>7.6591885290546884</v>
      </c>
      <c r="Z6" s="7">
        <v>4.3700024017945784</v>
      </c>
      <c r="AA6" s="7">
        <v>4.299068478342237</v>
      </c>
      <c r="AB6" s="7">
        <v>35.452673151249996</v>
      </c>
      <c r="AC6" s="7">
        <v>52.842578754999998</v>
      </c>
      <c r="AD6" s="7">
        <v>41.364671612500004</v>
      </c>
      <c r="AE6" s="7">
        <v>58.166359134999993</v>
      </c>
      <c r="AF6" s="7">
        <v>4.2224276118773094</v>
      </c>
      <c r="AG6" s="7">
        <v>7.1944943196326019</v>
      </c>
      <c r="AH6" s="7">
        <v>4.9344961633086388</v>
      </c>
      <c r="AI6" s="7">
        <v>3.5363021222934314</v>
      </c>
      <c r="AJ6" s="7">
        <v>36.778594241833325</v>
      </c>
      <c r="AK6" s="7">
        <v>80.33581578416667</v>
      </c>
      <c r="AL6" s="7">
        <v>38.814830763333333</v>
      </c>
      <c r="AM6" s="7">
        <v>66.370752891666655</v>
      </c>
      <c r="AN6" s="34">
        <f t="shared" si="0"/>
        <v>0.3561971867968472</v>
      </c>
      <c r="AO6" s="34">
        <f t="shared" si="1"/>
        <v>0.34965432489745052</v>
      </c>
      <c r="AP6" s="23">
        <v>191.716485924446</v>
      </c>
      <c r="AQ6" s="23">
        <v>193.08515722437551</v>
      </c>
      <c r="AR6" s="23">
        <v>0.70847713181793703</v>
      </c>
      <c r="AS6" s="23">
        <v>0.88819785319117606</v>
      </c>
      <c r="AT6" s="23">
        <v>1.2028788085732849</v>
      </c>
      <c r="AU6" s="23">
        <v>1.151908900362745</v>
      </c>
      <c r="AV6" s="23">
        <v>0.52358668781269602</v>
      </c>
      <c r="AW6" s="23">
        <v>0.40027048855029201</v>
      </c>
      <c r="AX6" s="23">
        <v>63</v>
      </c>
      <c r="AY6" s="23">
        <v>54.5</v>
      </c>
      <c r="AZ6" s="30">
        <f t="shared" si="2"/>
        <v>10.719175128641801</v>
      </c>
      <c r="BA6" s="30">
        <f t="shared" si="2"/>
        <v>-6.0671467696518491</v>
      </c>
      <c r="BB6" s="30">
        <f t="shared" si="2"/>
        <v>12.917470280616921</v>
      </c>
      <c r="BC6" s="30">
        <f t="shared" si="2"/>
        <v>-17.742596097072074</v>
      </c>
      <c r="BD6" s="30">
        <f t="shared" si="2"/>
        <v>3.7399749376488947</v>
      </c>
      <c r="BE6" s="30">
        <f t="shared" si="2"/>
        <v>52.028568016403334</v>
      </c>
      <c r="BF6" s="30">
        <f t="shared" si="2"/>
        <v>-6.1642961246092272</v>
      </c>
      <c r="BG6" s="30">
        <f t="shared" si="2"/>
        <v>14.105049514316075</v>
      </c>
      <c r="BH6" s="32">
        <f t="shared" si="3"/>
        <v>0.71390381131275549</v>
      </c>
      <c r="BI6" s="32">
        <f t="shared" si="4"/>
        <v>25.367187351845715</v>
      </c>
      <c r="BJ6" s="32">
        <f t="shared" si="5"/>
        <v>-4.2373269731964527</v>
      </c>
      <c r="BK6" s="32">
        <f t="shared" si="6"/>
        <v>-23.552202936549492</v>
      </c>
      <c r="BL6" s="32">
        <f t="shared" si="7"/>
        <v>-13.492063492063492</v>
      </c>
    </row>
    <row r="7" spans="1:64" x14ac:dyDescent="0.2">
      <c r="A7" s="4" t="s">
        <v>103</v>
      </c>
      <c r="B7" s="11">
        <v>2</v>
      </c>
      <c r="C7" s="11">
        <v>31</v>
      </c>
      <c r="D7" s="11">
        <v>1.71</v>
      </c>
      <c r="E7" s="11">
        <v>58</v>
      </c>
      <c r="F7" s="11">
        <v>7</v>
      </c>
      <c r="G7" s="11">
        <v>2</v>
      </c>
      <c r="H7" s="11">
        <v>6</v>
      </c>
      <c r="I7" s="11">
        <v>1</v>
      </c>
      <c r="J7" s="11">
        <v>90</v>
      </c>
      <c r="K7" s="11">
        <v>0</v>
      </c>
      <c r="L7" s="11"/>
      <c r="M7" s="11">
        <v>1</v>
      </c>
      <c r="N7" s="14">
        <v>6.9130000000000003</v>
      </c>
      <c r="O7" s="14">
        <v>6.9080000000000004</v>
      </c>
      <c r="P7" s="14">
        <v>6.9539999999999997</v>
      </c>
      <c r="Q7" s="14">
        <v>6.3090000000000002</v>
      </c>
      <c r="R7" s="14">
        <v>6.6180000000000003</v>
      </c>
      <c r="S7" s="14">
        <v>6.3710000000000004</v>
      </c>
      <c r="T7" s="14">
        <v>6.5460000000000003</v>
      </c>
      <c r="U7" s="14">
        <v>6.4119999999999999</v>
      </c>
      <c r="V7" s="14">
        <v>6.48</v>
      </c>
      <c r="W7" s="14">
        <v>6.2279999999999998</v>
      </c>
      <c r="X7" s="7">
        <v>5.0206969079517032</v>
      </c>
      <c r="Y7" s="7">
        <v>5.5524192915081763</v>
      </c>
      <c r="Z7" s="7">
        <v>4.8865442796851131</v>
      </c>
      <c r="AA7" s="7">
        <v>3.3758523599722912</v>
      </c>
      <c r="AB7" s="7">
        <v>17.143852323970499</v>
      </c>
      <c r="AC7" s="7">
        <v>50.179086547704472</v>
      </c>
      <c r="AD7" s="7">
        <v>36.911924663268238</v>
      </c>
      <c r="AE7" s="7">
        <v>59.411837204333864</v>
      </c>
      <c r="AF7" s="7">
        <v>5.3383110480222182</v>
      </c>
      <c r="AG7" s="7">
        <v>5.3363432203754204</v>
      </c>
      <c r="AH7" s="7">
        <v>5.8046463730304234</v>
      </c>
      <c r="AI7" s="7">
        <v>3.0178829631148369</v>
      </c>
      <c r="AJ7" s="7">
        <v>18.506785131181381</v>
      </c>
      <c r="AK7" s="7">
        <v>73.198165547217428</v>
      </c>
      <c r="AL7" s="7">
        <v>37.096776567910737</v>
      </c>
      <c r="AM7" s="7">
        <v>45.317176074870623</v>
      </c>
      <c r="AN7" s="34">
        <f t="shared" si="0"/>
        <v>0.17798154880552611</v>
      </c>
      <c r="AO7" s="34">
        <f t="shared" si="1"/>
        <v>0.22455888278284622</v>
      </c>
      <c r="AP7" s="23">
        <v>93.294946480825899</v>
      </c>
      <c r="AQ7" s="23">
        <v>88.114454650998908</v>
      </c>
      <c r="AR7" s="23">
        <v>0.32995514326428099</v>
      </c>
      <c r="AS7" s="23">
        <v>0.38396223244083849</v>
      </c>
      <c r="AT7" s="23">
        <v>0.57706019033397649</v>
      </c>
      <c r="AU7" s="23">
        <v>0.58709857775341057</v>
      </c>
      <c r="AV7" s="23">
        <v>0.26192600432070301</v>
      </c>
      <c r="AW7" s="23">
        <v>0.25612587748455196</v>
      </c>
      <c r="AX7" s="23">
        <v>84</v>
      </c>
      <c r="AY7" s="23">
        <v>84</v>
      </c>
      <c r="AZ7" s="30">
        <f t="shared" si="2"/>
        <v>6.3260966733021187</v>
      </c>
      <c r="BA7" s="30">
        <f t="shared" si="2"/>
        <v>-3.8915661766253997</v>
      </c>
      <c r="BB7" s="30">
        <f t="shared" si="2"/>
        <v>18.788371511584305</v>
      </c>
      <c r="BC7" s="30">
        <f t="shared" si="2"/>
        <v>-10.603822640525442</v>
      </c>
      <c r="BD7" s="30">
        <f t="shared" si="2"/>
        <v>7.9499798613245867</v>
      </c>
      <c r="BE7" s="30">
        <f t="shared" si="2"/>
        <v>45.873850209746401</v>
      </c>
      <c r="BF7" s="30">
        <f t="shared" si="2"/>
        <v>0.5007918344243083</v>
      </c>
      <c r="BG7" s="30">
        <f t="shared" si="2"/>
        <v>-23.723658100300405</v>
      </c>
      <c r="BH7" s="32">
        <f t="shared" si="3"/>
        <v>-5.5528107633264918</v>
      </c>
      <c r="BI7" s="32">
        <f t="shared" si="4"/>
        <v>16.368009494339042</v>
      </c>
      <c r="BJ7" s="32">
        <f t="shared" si="5"/>
        <v>1.7395737199657306</v>
      </c>
      <c r="BK7" s="32">
        <f t="shared" si="6"/>
        <v>-2.2144142774954716</v>
      </c>
      <c r="BL7" s="32">
        <f t="shared" si="7"/>
        <v>0</v>
      </c>
    </row>
    <row r="8" spans="1:64" x14ac:dyDescent="0.2">
      <c r="A8" s="4" t="s">
        <v>126</v>
      </c>
      <c r="B8" s="11">
        <v>6</v>
      </c>
      <c r="C8" s="11">
        <v>21</v>
      </c>
      <c r="D8" s="11">
        <v>1.73</v>
      </c>
      <c r="E8" s="11">
        <v>63</v>
      </c>
      <c r="F8" s="11">
        <v>7</v>
      </c>
      <c r="G8" s="11">
        <v>2</v>
      </c>
      <c r="H8" s="11">
        <v>7.5</v>
      </c>
      <c r="I8" s="11">
        <v>1</v>
      </c>
      <c r="J8" s="11">
        <v>60</v>
      </c>
      <c r="K8" s="11">
        <v>0</v>
      </c>
      <c r="L8" s="11"/>
      <c r="M8" s="11">
        <v>1</v>
      </c>
      <c r="N8" s="14">
        <v>7.3159999999999998</v>
      </c>
      <c r="O8" s="14">
        <v>7.24</v>
      </c>
      <c r="P8" s="14">
        <v>7.4349999999999996</v>
      </c>
      <c r="Q8" s="14">
        <v>7.4139999999999997</v>
      </c>
      <c r="R8" s="14">
        <v>7.2779999999999996</v>
      </c>
      <c r="S8" s="14">
        <v>6.6180000000000003</v>
      </c>
      <c r="T8" s="14">
        <v>7.3890000000000002</v>
      </c>
      <c r="U8" s="14">
        <v>6.6120000000000001</v>
      </c>
      <c r="V8" s="14">
        <v>6.6929999999999996</v>
      </c>
      <c r="W8" s="14">
        <v>6.7210000000000001</v>
      </c>
      <c r="X8" s="7">
        <v>3.6927184789999998</v>
      </c>
      <c r="Y8" s="7">
        <v>5.4950679886666665</v>
      </c>
      <c r="Z8" s="7">
        <v>16.603989910166668</v>
      </c>
      <c r="AA8" s="7">
        <v>3.8473988438333331</v>
      </c>
      <c r="AB8" s="7">
        <v>47.952202384695767</v>
      </c>
      <c r="AC8" s="7">
        <v>53.410431632268697</v>
      </c>
      <c r="AD8" s="7">
        <v>22.895310841632416</v>
      </c>
      <c r="AE8" s="7">
        <v>57.722876164210078</v>
      </c>
      <c r="AF8" s="7">
        <v>4.7679457300000001</v>
      </c>
      <c r="AG8" s="7">
        <v>6.0178433271666663</v>
      </c>
      <c r="AH8" s="7">
        <v>15.640811505833334</v>
      </c>
      <c r="AI8" s="7">
        <v>4.0194660006666663</v>
      </c>
      <c r="AJ8" s="7">
        <v>44.411528597344521</v>
      </c>
      <c r="AK8" s="7">
        <v>61.965115666524554</v>
      </c>
      <c r="AL8" s="7">
        <v>31.00744610754429</v>
      </c>
      <c r="AM8" s="7">
        <v>60.695753526279219</v>
      </c>
      <c r="AN8" s="34">
        <f t="shared" si="0"/>
        <v>0.59480626103909551</v>
      </c>
      <c r="AO8" s="34">
        <f t="shared" si="1"/>
        <v>0.48429639068955577</v>
      </c>
      <c r="AP8" s="23">
        <v>181.52699953100449</v>
      </c>
      <c r="AQ8" s="23">
        <v>169.95969664971651</v>
      </c>
      <c r="AR8" s="23">
        <v>0.31135190817057551</v>
      </c>
      <c r="AS8" s="23">
        <v>0.33338732749049499</v>
      </c>
      <c r="AT8" s="23">
        <v>0.75922364111472251</v>
      </c>
      <c r="AU8" s="23">
        <v>0.69674187768150997</v>
      </c>
      <c r="AV8" s="23">
        <v>0.50291489675587209</v>
      </c>
      <c r="AW8" s="23">
        <v>0.53861440763776003</v>
      </c>
      <c r="AX8" s="23">
        <v>107</v>
      </c>
      <c r="AY8" s="23">
        <v>94.5</v>
      </c>
      <c r="AZ8" s="30">
        <f t="shared" ref="AZ8:BG14" si="8">(AF8-X8)/X8*100</f>
        <v>29.117498588497202</v>
      </c>
      <c r="BA8" s="30">
        <f t="shared" si="8"/>
        <v>9.5135372224365682</v>
      </c>
      <c r="BB8" s="30">
        <f t="shared" si="8"/>
        <v>-5.8008852663995976</v>
      </c>
      <c r="BC8" s="30">
        <f t="shared" si="8"/>
        <v>4.47229839737372</v>
      </c>
      <c r="BD8" s="30">
        <f t="shared" si="8"/>
        <v>-7.3837563475108974</v>
      </c>
      <c r="BE8" s="30">
        <f t="shared" si="8"/>
        <v>16.016878674853132</v>
      </c>
      <c r="BF8" s="30">
        <f t="shared" si="8"/>
        <v>35.431426644625049</v>
      </c>
      <c r="BG8" s="30">
        <f t="shared" si="8"/>
        <v>5.1502585450037133</v>
      </c>
      <c r="BH8" s="32">
        <f t="shared" si="3"/>
        <v>-6.3722217142207054</v>
      </c>
      <c r="BI8" s="32">
        <f t="shared" si="4"/>
        <v>7.0773355619992788</v>
      </c>
      <c r="BJ8" s="32">
        <f t="shared" si="5"/>
        <v>-8.2296914966286252</v>
      </c>
      <c r="BK8" s="32">
        <f t="shared" si="6"/>
        <v>7.0985192747665629</v>
      </c>
      <c r="BL8" s="32">
        <f t="shared" si="7"/>
        <v>-11.682242990654206</v>
      </c>
    </row>
    <row r="9" spans="1:64" x14ac:dyDescent="0.2">
      <c r="A9" s="4" t="s">
        <v>139</v>
      </c>
      <c r="B9" s="11">
        <v>7</v>
      </c>
      <c r="C9" s="11">
        <v>29</v>
      </c>
      <c r="D9" s="11">
        <v>1.65</v>
      </c>
      <c r="E9" s="11">
        <v>63</v>
      </c>
      <c r="F9" s="11">
        <v>6</v>
      </c>
      <c r="G9" s="11">
        <v>2</v>
      </c>
      <c r="H9" s="11">
        <v>7.5</v>
      </c>
      <c r="I9" s="11">
        <v>1</v>
      </c>
      <c r="J9" s="11">
        <v>14</v>
      </c>
      <c r="K9" s="11">
        <v>0</v>
      </c>
      <c r="L9" s="11"/>
      <c r="M9" s="11">
        <v>1</v>
      </c>
      <c r="N9" s="14">
        <v>6.7880000000000003</v>
      </c>
      <c r="O9" s="14">
        <v>6.7329999999999997</v>
      </c>
      <c r="P9" s="14">
        <v>6.6849999999999996</v>
      </c>
      <c r="Q9" s="14">
        <v>6.7050000000000001</v>
      </c>
      <c r="R9" s="14">
        <v>6.6210000000000004</v>
      </c>
      <c r="S9" s="14">
        <v>6.782</v>
      </c>
      <c r="T9" s="14">
        <v>6.5890000000000004</v>
      </c>
      <c r="U9" s="14">
        <v>6.7949999999999999</v>
      </c>
      <c r="V9" s="14">
        <v>6.6639999999999997</v>
      </c>
      <c r="W9" s="14">
        <v>6.66</v>
      </c>
      <c r="X9" s="7">
        <v>3.1243647217976966</v>
      </c>
      <c r="Y9" s="7">
        <v>5.1582064047631837</v>
      </c>
      <c r="Z9" s="7">
        <v>4.3304135798049774</v>
      </c>
      <c r="AA9" s="7">
        <v>3.2842045228776362</v>
      </c>
      <c r="AB9" s="7">
        <v>13.208729507037607</v>
      </c>
      <c r="AC9" s="7">
        <v>41.237146495778461</v>
      </c>
      <c r="AD9" s="7">
        <v>19.11095794903061</v>
      </c>
      <c r="AE9" s="7">
        <v>59.734796357375743</v>
      </c>
      <c r="AF9" s="7">
        <v>2.7916874273444083</v>
      </c>
      <c r="AG9" s="7">
        <v>4.8261441476101616</v>
      </c>
      <c r="AH9" s="7">
        <v>3.3664791890626535</v>
      </c>
      <c r="AI9" s="7">
        <v>2.6593517701235081</v>
      </c>
      <c r="AJ9" s="7">
        <v>18.415945675848526</v>
      </c>
      <c r="AK9" s="7">
        <v>38.288255021856926</v>
      </c>
      <c r="AL9" s="7">
        <v>18.207848013789246</v>
      </c>
      <c r="AM9" s="7">
        <v>56.794125761062759</v>
      </c>
      <c r="AN9" s="34">
        <f t="shared" si="0"/>
        <v>0.16752619875645447</v>
      </c>
      <c r="AO9" s="34">
        <f t="shared" si="1"/>
        <v>0.24553948048262367</v>
      </c>
      <c r="AP9" s="23">
        <v>96.541995313154843</v>
      </c>
      <c r="AQ9" s="23">
        <v>92.079181650248003</v>
      </c>
      <c r="AR9" s="23">
        <v>0.373575428175699</v>
      </c>
      <c r="AS9" s="23">
        <v>0.42800087614294147</v>
      </c>
      <c r="AT9" s="23">
        <v>0.55315953063670142</v>
      </c>
      <c r="AU9" s="23">
        <v>0.60111846051198448</v>
      </c>
      <c r="AV9" s="23">
        <v>0.29224496562712499</v>
      </c>
      <c r="AW9" s="23">
        <v>0.2734146706282955</v>
      </c>
      <c r="AX9" s="23">
        <v>58</v>
      </c>
      <c r="AY9" s="23">
        <v>56</v>
      </c>
      <c r="AZ9" s="30">
        <f t="shared" si="8"/>
        <v>-10.647838011110062</v>
      </c>
      <c r="BA9" s="30">
        <f t="shared" si="8"/>
        <v>-6.4375527285296217</v>
      </c>
      <c r="BB9" s="30">
        <f t="shared" si="8"/>
        <v>-22.25963809179019</v>
      </c>
      <c r="BC9" s="30">
        <f t="shared" si="8"/>
        <v>-19.026000007046733</v>
      </c>
      <c r="BD9" s="30">
        <f t="shared" si="8"/>
        <v>39.422536179853765</v>
      </c>
      <c r="BE9" s="30">
        <f t="shared" si="8"/>
        <v>-7.1510560853754015</v>
      </c>
      <c r="BF9" s="30">
        <f t="shared" si="8"/>
        <v>-4.7256131149991552</v>
      </c>
      <c r="BG9" s="30">
        <f t="shared" si="8"/>
        <v>-4.9228770760677163</v>
      </c>
      <c r="BH9" s="32">
        <f t="shared" si="3"/>
        <v>-4.6226656580182937</v>
      </c>
      <c r="BI9" s="32">
        <f t="shared" si="4"/>
        <v>14.568797587416599</v>
      </c>
      <c r="BJ9" s="32">
        <f t="shared" si="5"/>
        <v>8.6699997413189358</v>
      </c>
      <c r="BK9" s="32">
        <f t="shared" si="6"/>
        <v>-6.44332570739817</v>
      </c>
      <c r="BL9" s="32">
        <f t="shared" si="7"/>
        <v>-3.4482758620689653</v>
      </c>
    </row>
    <row r="10" spans="1:64" x14ac:dyDescent="0.2">
      <c r="A10" s="4" t="s">
        <v>159</v>
      </c>
      <c r="B10" s="11">
        <v>8</v>
      </c>
      <c r="C10" s="11">
        <v>30</v>
      </c>
      <c r="D10" s="11">
        <v>1.84</v>
      </c>
      <c r="E10" s="11">
        <v>82.4</v>
      </c>
      <c r="F10" s="11">
        <v>8</v>
      </c>
      <c r="G10" s="11">
        <v>2</v>
      </c>
      <c r="H10" s="11">
        <v>7.5</v>
      </c>
      <c r="I10" s="11">
        <v>1</v>
      </c>
      <c r="J10" s="11">
        <v>14</v>
      </c>
      <c r="K10" s="11">
        <v>1</v>
      </c>
      <c r="L10" s="11">
        <v>21</v>
      </c>
      <c r="M10" s="11">
        <v>1</v>
      </c>
      <c r="N10" s="14">
        <v>7.1689999999999996</v>
      </c>
      <c r="O10" s="14">
        <v>7.3689999999999998</v>
      </c>
      <c r="P10" s="14">
        <v>7.2869999999999999</v>
      </c>
      <c r="Q10" s="14">
        <v>7.1340000000000003</v>
      </c>
      <c r="R10" s="14">
        <v>6.9939999999999998</v>
      </c>
      <c r="S10" s="14">
        <v>6.8719999999999999</v>
      </c>
      <c r="T10" s="14">
        <v>6.8879999999999999</v>
      </c>
      <c r="U10" s="14">
        <v>6.8410000000000002</v>
      </c>
      <c r="V10" s="14">
        <v>6.6280000000000001</v>
      </c>
      <c r="W10" s="14">
        <v>6.6769999999999996</v>
      </c>
      <c r="X10" s="7">
        <v>4.0186349507641284</v>
      </c>
      <c r="Y10" s="7">
        <v>7.1144679019835149</v>
      </c>
      <c r="Z10" s="7">
        <v>6.0194089727373452</v>
      </c>
      <c r="AA10" s="7">
        <v>4.1678169774897738</v>
      </c>
      <c r="AB10" s="7">
        <v>29.83165608858333</v>
      </c>
      <c r="AC10" s="7">
        <v>57.788435878666647</v>
      </c>
      <c r="AD10" s="7">
        <v>34.567481612750001</v>
      </c>
      <c r="AE10" s="7">
        <v>52.311936788333327</v>
      </c>
      <c r="AF10" s="7">
        <v>4.2392097775281936</v>
      </c>
      <c r="AG10" s="7">
        <v>5.6142858470995423</v>
      </c>
      <c r="AH10" s="7">
        <v>3.9331884119399758</v>
      </c>
      <c r="AI10" s="7">
        <v>3.3936574918692841</v>
      </c>
      <c r="AJ10" s="7">
        <v>13.000313951416668</v>
      </c>
      <c r="AK10" s="7">
        <v>86.963832464166671</v>
      </c>
      <c r="AL10" s="7">
        <v>35.121247978333329</v>
      </c>
      <c r="AM10" s="7">
        <v>54.719928662499989</v>
      </c>
      <c r="AN10" s="34">
        <f t="shared" si="0"/>
        <v>0.34336850588552453</v>
      </c>
      <c r="AO10" s="34">
        <f t="shared" si="1"/>
        <v>0.14470329126909445</v>
      </c>
      <c r="AP10" s="23">
        <v>152.49139862670847</v>
      </c>
      <c r="AQ10" s="23">
        <v>140.77055426645302</v>
      </c>
      <c r="AR10" s="23">
        <v>0.70139965024928608</v>
      </c>
      <c r="AS10" s="23">
        <v>0.75963420772464296</v>
      </c>
      <c r="AT10" s="23">
        <v>1.0740038980994702</v>
      </c>
      <c r="AU10" s="23">
        <v>1.0573313863124401</v>
      </c>
      <c r="AV10" s="23">
        <v>0.30085549078006646</v>
      </c>
      <c r="AW10" s="23">
        <v>0.27095781586740653</v>
      </c>
      <c r="AX10" s="23">
        <v>62</v>
      </c>
      <c r="AY10" s="23">
        <v>57</v>
      </c>
      <c r="AZ10" s="30">
        <f t="shared" si="8"/>
        <v>5.4887997906384554</v>
      </c>
      <c r="BA10" s="30">
        <f t="shared" si="8"/>
        <v>-21.086356359352209</v>
      </c>
      <c r="BB10" s="30">
        <f t="shared" si="8"/>
        <v>-34.658229242208378</v>
      </c>
      <c r="BC10" s="30">
        <f t="shared" si="8"/>
        <v>-18.574699652160749</v>
      </c>
      <c r="BD10" s="30">
        <f t="shared" si="8"/>
        <v>-56.421078625963617</v>
      </c>
      <c r="BE10" s="30">
        <f t="shared" si="8"/>
        <v>50.486565593775659</v>
      </c>
      <c r="BF10" s="30">
        <f t="shared" si="8"/>
        <v>1.6019864327607689</v>
      </c>
      <c r="BG10" s="30">
        <f t="shared" si="8"/>
        <v>4.6031403576395489</v>
      </c>
      <c r="BH10" s="32">
        <f t="shared" si="3"/>
        <v>-7.6862331028568445</v>
      </c>
      <c r="BI10" s="32">
        <f t="shared" si="4"/>
        <v>8.3026214020294429</v>
      </c>
      <c r="BJ10" s="32">
        <f t="shared" si="5"/>
        <v>-1.552369764814947</v>
      </c>
      <c r="BK10" s="32">
        <f t="shared" si="6"/>
        <v>-9.9375533533193678</v>
      </c>
      <c r="BL10" s="32">
        <f t="shared" si="7"/>
        <v>-8.064516129032258</v>
      </c>
    </row>
    <row r="11" spans="1:64" x14ac:dyDescent="0.2">
      <c r="A11" s="4" t="s">
        <v>175</v>
      </c>
      <c r="B11" s="11">
        <v>8</v>
      </c>
      <c r="C11" s="11">
        <v>22</v>
      </c>
      <c r="D11" s="11">
        <v>1.79</v>
      </c>
      <c r="E11" s="11">
        <v>76</v>
      </c>
      <c r="F11" s="11">
        <v>5</v>
      </c>
      <c r="G11" s="11">
        <v>2</v>
      </c>
      <c r="H11" s="11">
        <v>7.5</v>
      </c>
      <c r="I11" s="11">
        <v>1</v>
      </c>
      <c r="J11" s="11">
        <v>21</v>
      </c>
      <c r="K11" s="11">
        <v>0</v>
      </c>
      <c r="L11" s="11"/>
      <c r="M11" s="11">
        <v>1</v>
      </c>
      <c r="N11" s="14">
        <v>7.5529999999999999</v>
      </c>
      <c r="O11" s="14">
        <v>7.4029999999999996</v>
      </c>
      <c r="P11" s="14">
        <v>7.7080000000000002</v>
      </c>
      <c r="Q11" s="14">
        <v>7.1909999999999998</v>
      </c>
      <c r="R11" s="14">
        <v>7.2220000000000004</v>
      </c>
      <c r="S11" s="14">
        <v>7.1509999999999998</v>
      </c>
      <c r="T11" s="14">
        <v>7.3769999999999998</v>
      </c>
      <c r="U11" s="14">
        <v>6.9349999999999996</v>
      </c>
      <c r="V11" s="14">
        <v>7.0620000000000003</v>
      </c>
      <c r="W11" s="14">
        <v>7.0430000000000001</v>
      </c>
      <c r="X11" s="7">
        <v>3.3097060004542067</v>
      </c>
      <c r="Y11" s="7">
        <v>7.9457127620141605</v>
      </c>
      <c r="Z11" s="7">
        <v>5.2667317738245041</v>
      </c>
      <c r="AA11" s="7">
        <v>5.3360419435710522</v>
      </c>
      <c r="AB11" s="7">
        <v>26.406969410166667</v>
      </c>
      <c r="AC11" s="7">
        <v>32.972554308333329</v>
      </c>
      <c r="AD11" s="7">
        <v>29.987326990083332</v>
      </c>
      <c r="AE11" s="7">
        <v>105.63417466499999</v>
      </c>
      <c r="AF11" s="7">
        <v>3.4814527384127327</v>
      </c>
      <c r="AG11" s="7">
        <v>7.5307672185636259</v>
      </c>
      <c r="AH11" s="7">
        <v>6.9365712759138045</v>
      </c>
      <c r="AI11" s="7">
        <v>4.8422792382862401</v>
      </c>
      <c r="AJ11" s="7">
        <v>31.514084150833334</v>
      </c>
      <c r="AK11" s="7">
        <v>65.526609943333327</v>
      </c>
      <c r="AL11" s="7">
        <v>25.577805492083336</v>
      </c>
      <c r="AM11" s="7">
        <v>90.632484238333333</v>
      </c>
      <c r="AN11" s="34">
        <f t="shared" si="0"/>
        <v>0.19471078765464248</v>
      </c>
      <c r="AO11" s="34">
        <f t="shared" si="1"/>
        <v>0.27118152982786081</v>
      </c>
      <c r="AP11" s="23">
        <v>137.26908352391001</v>
      </c>
      <c r="AQ11" s="23">
        <v>127.615190711872</v>
      </c>
      <c r="AR11" s="23">
        <v>0.53541942607145354</v>
      </c>
      <c r="AS11" s="23">
        <v>0.68861402050730147</v>
      </c>
      <c r="AT11" s="23">
        <v>0.96920688907972008</v>
      </c>
      <c r="AU11" s="23">
        <v>0.92752956397496811</v>
      </c>
      <c r="AV11" s="23">
        <v>0.29921583763849846</v>
      </c>
      <c r="AW11" s="23">
        <v>0.224503445661976</v>
      </c>
      <c r="AX11" s="23">
        <v>73.5</v>
      </c>
      <c r="AY11" s="23">
        <v>57</v>
      </c>
      <c r="AZ11" s="30">
        <f t="shared" si="8"/>
        <v>5.1891841128775908</v>
      </c>
      <c r="BA11" s="30">
        <f t="shared" si="8"/>
        <v>-5.2222570319210737</v>
      </c>
      <c r="BB11" s="30">
        <f t="shared" si="8"/>
        <v>31.705421384630821</v>
      </c>
      <c r="BC11" s="30">
        <f t="shared" si="8"/>
        <v>-9.2533512762152341</v>
      </c>
      <c r="BD11" s="30">
        <f t="shared" si="8"/>
        <v>19.340025965646898</v>
      </c>
      <c r="BE11" s="30">
        <f t="shared" si="8"/>
        <v>98.730766596303511</v>
      </c>
      <c r="BF11" s="30">
        <f t="shared" si="8"/>
        <v>-14.704616718449778</v>
      </c>
      <c r="BG11" s="30">
        <f t="shared" si="8"/>
        <v>-14.201550278820136</v>
      </c>
      <c r="BH11" s="32">
        <f t="shared" si="3"/>
        <v>-7.0328238261723808</v>
      </c>
      <c r="BI11" s="32">
        <f t="shared" si="4"/>
        <v>28.612072512924396</v>
      </c>
      <c r="BJ11" s="32">
        <f t="shared" si="5"/>
        <v>-4.3001474271737141</v>
      </c>
      <c r="BK11" s="32">
        <f t="shared" si="6"/>
        <v>-24.969397531285502</v>
      </c>
      <c r="BL11" s="32">
        <f t="shared" si="7"/>
        <v>-22.448979591836736</v>
      </c>
    </row>
    <row r="12" spans="1:64" x14ac:dyDescent="0.2">
      <c r="A12" s="4" t="s">
        <v>183</v>
      </c>
      <c r="B12" s="11">
        <v>8</v>
      </c>
      <c r="C12" s="11">
        <v>21</v>
      </c>
      <c r="D12" s="11">
        <v>1.69</v>
      </c>
      <c r="E12" s="11">
        <v>62.5</v>
      </c>
      <c r="F12" s="11">
        <v>2</v>
      </c>
      <c r="G12" s="11">
        <v>2</v>
      </c>
      <c r="H12" s="11">
        <v>7.5</v>
      </c>
      <c r="I12" s="11">
        <v>1</v>
      </c>
      <c r="J12" s="11">
        <v>14</v>
      </c>
      <c r="K12" s="11">
        <v>0</v>
      </c>
      <c r="L12" s="11"/>
      <c r="M12" s="11">
        <v>1</v>
      </c>
      <c r="N12" s="14">
        <v>7.2779999999999996</v>
      </c>
      <c r="O12" s="14">
        <v>7.1379999999999999</v>
      </c>
      <c r="P12" s="14">
        <v>7.2370000000000001</v>
      </c>
      <c r="Q12" s="14">
        <v>7.2450000000000001</v>
      </c>
      <c r="R12" s="14">
        <v>7.0839999999999996</v>
      </c>
      <c r="S12" s="14">
        <v>7.1210000000000004</v>
      </c>
      <c r="T12" s="14">
        <v>7.0640000000000001</v>
      </c>
      <c r="U12" s="14">
        <v>6.8360000000000003</v>
      </c>
      <c r="V12" s="14">
        <v>6.9340000000000002</v>
      </c>
      <c r="W12" s="14">
        <v>7.0289999999999999</v>
      </c>
      <c r="X12" s="7">
        <v>4.7962564541429549</v>
      </c>
      <c r="Y12" s="7">
        <v>5.6937210242240468</v>
      </c>
      <c r="Z12" s="7">
        <v>4.2433929688994052</v>
      </c>
      <c r="AA12" s="7">
        <v>4.6279377122516294</v>
      </c>
      <c r="AB12" s="7">
        <v>40.879734110833326</v>
      </c>
      <c r="AC12" s="7">
        <v>60.306609194166668</v>
      </c>
      <c r="AD12" s="7">
        <v>42.925031054166666</v>
      </c>
      <c r="AE12" s="7">
        <v>81.975177738333343</v>
      </c>
      <c r="AF12" s="7">
        <v>5.1887090125822972</v>
      </c>
      <c r="AG12" s="7">
        <v>5.888284405046134</v>
      </c>
      <c r="AH12" s="7">
        <v>4.6480236366416827</v>
      </c>
      <c r="AI12" s="7">
        <v>4.9261568237848081</v>
      </c>
      <c r="AJ12" s="7">
        <v>41.874909807500003</v>
      </c>
      <c r="AK12" s="7">
        <v>47.050795457500001</v>
      </c>
      <c r="AL12" s="7">
        <v>41.856034352499996</v>
      </c>
      <c r="AM12" s="7">
        <v>84.864302937500014</v>
      </c>
      <c r="AN12" s="34">
        <f t="shared" si="0"/>
        <v>0.32729916551819299</v>
      </c>
      <c r="AO12" s="34">
        <f t="shared" si="1"/>
        <v>0.33045137586454731</v>
      </c>
      <c r="AP12" s="23">
        <v>119.4511720667235</v>
      </c>
      <c r="AQ12" s="23">
        <v>114.040394527098</v>
      </c>
      <c r="AR12" s="23">
        <v>0.47308060355584047</v>
      </c>
      <c r="AS12" s="23">
        <v>0.32203559972040902</v>
      </c>
      <c r="AT12" s="23">
        <v>0.90653132828262994</v>
      </c>
      <c r="AU12" s="23">
        <v>0.69228001248927606</v>
      </c>
      <c r="AV12" s="23">
        <v>0.25720717331996601</v>
      </c>
      <c r="AW12" s="23">
        <v>0.301281956792324</v>
      </c>
      <c r="AX12" s="23">
        <v>68.5</v>
      </c>
      <c r="AY12" s="23">
        <v>73.5</v>
      </c>
      <c r="AZ12" s="30">
        <f t="shared" si="8"/>
        <v>8.1824765250062068</v>
      </c>
      <c r="BA12" s="30">
        <f t="shared" si="8"/>
        <v>3.4171568995796169</v>
      </c>
      <c r="BB12" s="30">
        <f t="shared" si="8"/>
        <v>9.5355455105828959</v>
      </c>
      <c r="BC12" s="30">
        <f t="shared" si="8"/>
        <v>6.4438877546622431</v>
      </c>
      <c r="BD12" s="30">
        <f t="shared" si="8"/>
        <v>2.4343986532998305</v>
      </c>
      <c r="BE12" s="30">
        <f t="shared" si="8"/>
        <v>-21.980698158617205</v>
      </c>
      <c r="BF12" s="30">
        <f t="shared" si="8"/>
        <v>-2.4903807298769656</v>
      </c>
      <c r="BG12" s="30">
        <f t="shared" si="8"/>
        <v>3.5243902835914853</v>
      </c>
      <c r="BH12" s="32">
        <f t="shared" si="3"/>
        <v>-4.529698157003538</v>
      </c>
      <c r="BI12" s="32">
        <f t="shared" si="4"/>
        <v>-31.927963797315723</v>
      </c>
      <c r="BJ12" s="32">
        <f t="shared" si="5"/>
        <v>-23.634187711884195</v>
      </c>
      <c r="BK12" s="32">
        <f t="shared" si="6"/>
        <v>17.135907565660663</v>
      </c>
      <c r="BL12" s="32">
        <f t="shared" si="7"/>
        <v>7.2992700729926998</v>
      </c>
    </row>
    <row r="13" spans="1:64" x14ac:dyDescent="0.2">
      <c r="A13" s="4" t="s">
        <v>187</v>
      </c>
      <c r="B13" s="11">
        <v>1</v>
      </c>
      <c r="C13" s="11">
        <v>30</v>
      </c>
      <c r="D13" s="11">
        <v>1.75</v>
      </c>
      <c r="E13" s="11">
        <v>68</v>
      </c>
      <c r="F13" s="11">
        <v>6</v>
      </c>
      <c r="G13" s="11">
        <v>2</v>
      </c>
      <c r="H13" s="11">
        <v>7.5</v>
      </c>
      <c r="I13" s="11">
        <v>1</v>
      </c>
      <c r="J13" s="11">
        <v>35</v>
      </c>
      <c r="K13" s="11">
        <v>0</v>
      </c>
      <c r="L13" s="11"/>
      <c r="M13" s="11">
        <v>1</v>
      </c>
      <c r="N13" s="14">
        <v>6.883</v>
      </c>
      <c r="O13" s="14">
        <v>6.7969999999999997</v>
      </c>
      <c r="P13" s="14">
        <v>6.6550000000000002</v>
      </c>
      <c r="Q13" s="14">
        <v>6.9450000000000003</v>
      </c>
      <c r="R13" s="14">
        <v>6.8769999999999998</v>
      </c>
      <c r="S13" s="14">
        <v>6.7450000000000001</v>
      </c>
      <c r="T13" s="14">
        <v>6.7830000000000004</v>
      </c>
      <c r="U13" s="16">
        <v>6.7830000000000004</v>
      </c>
      <c r="V13" s="14">
        <v>6.9020000000000001</v>
      </c>
      <c r="W13" s="14">
        <v>6.8789999999999996</v>
      </c>
      <c r="X13" s="7">
        <v>4.0481116587778949</v>
      </c>
      <c r="Y13" s="7">
        <v>5.4908852883753889</v>
      </c>
      <c r="Z13" s="7">
        <v>4.027239699296933</v>
      </c>
      <c r="AA13" s="7">
        <v>4.4874432766249743</v>
      </c>
      <c r="AB13" s="7">
        <v>37.114478080250002</v>
      </c>
      <c r="AC13" s="7">
        <v>47.057352003333335</v>
      </c>
      <c r="AD13" s="7">
        <v>36.902150675000001</v>
      </c>
      <c r="AE13" s="7">
        <v>79.712629807500008</v>
      </c>
      <c r="AF13" s="7">
        <v>3.7675890899140292</v>
      </c>
      <c r="AG13" s="7">
        <v>5.5334515912439635</v>
      </c>
      <c r="AH13" s="7">
        <v>4.5691708935855013</v>
      </c>
      <c r="AI13" s="7">
        <v>3.7026663053900899</v>
      </c>
      <c r="AJ13" s="7">
        <v>43.713663191666669</v>
      </c>
      <c r="AK13" s="7">
        <v>66.074078192500011</v>
      </c>
      <c r="AL13" s="7">
        <v>36.881977653833331</v>
      </c>
      <c r="AM13" s="7">
        <v>77.393342848333333</v>
      </c>
      <c r="AN13" s="34">
        <f t="shared" si="0"/>
        <v>0.31826564288580594</v>
      </c>
      <c r="AO13" s="34">
        <f t="shared" si="1"/>
        <v>0.38252934228994662</v>
      </c>
      <c r="AP13" s="23">
        <v>124.2588530823985</v>
      </c>
      <c r="AQ13" s="23">
        <v>125.2095501408045</v>
      </c>
      <c r="AR13" s="23">
        <v>0.432834742579846</v>
      </c>
      <c r="AS13" s="23">
        <v>0.49706692886620996</v>
      </c>
      <c r="AT13" s="23">
        <v>0.76331249721720007</v>
      </c>
      <c r="AU13" s="23">
        <v>0.80711672113594846</v>
      </c>
      <c r="AV13" s="23">
        <v>0.30738902960222403</v>
      </c>
      <c r="AW13" s="23">
        <v>0.30878680886204701</v>
      </c>
      <c r="AX13" s="23">
        <v>64.5</v>
      </c>
      <c r="AY13" s="23">
        <v>62</v>
      </c>
      <c r="AZ13" s="30">
        <f t="shared" si="8"/>
        <v>-6.9297142102190454</v>
      </c>
      <c r="BA13" s="30">
        <f t="shared" si="8"/>
        <v>0.77521748557906622</v>
      </c>
      <c r="BB13" s="30">
        <f t="shared" si="8"/>
        <v>13.456641142646102</v>
      </c>
      <c r="BC13" s="30">
        <f t="shared" si="8"/>
        <v>-17.488287268672032</v>
      </c>
      <c r="BD13" s="30">
        <f t="shared" si="8"/>
        <v>17.780622152755903</v>
      </c>
      <c r="BE13" s="30">
        <f t="shared" si="8"/>
        <v>40.411806826316138</v>
      </c>
      <c r="BF13" s="30">
        <f t="shared" si="8"/>
        <v>-5.4666247895238607E-2</v>
      </c>
      <c r="BG13" s="30">
        <f t="shared" si="8"/>
        <v>-2.9095602099285625</v>
      </c>
      <c r="BH13" s="32">
        <f t="shared" si="3"/>
        <v>0.76509402334139265</v>
      </c>
      <c r="BI13" s="32">
        <f t="shared" si="4"/>
        <v>14.83988690545443</v>
      </c>
      <c r="BJ13" s="32">
        <f t="shared" si="5"/>
        <v>5.7387012630403618</v>
      </c>
      <c r="BK13" s="32">
        <f t="shared" si="6"/>
        <v>0.45472646230471431</v>
      </c>
      <c r="BL13" s="32">
        <f t="shared" si="7"/>
        <v>-3.8759689922480618</v>
      </c>
    </row>
    <row r="14" spans="1:64" x14ac:dyDescent="0.2">
      <c r="A14" s="4" t="s">
        <v>207</v>
      </c>
      <c r="B14" s="11">
        <v>9</v>
      </c>
      <c r="C14" s="11">
        <v>26</v>
      </c>
      <c r="D14" s="11">
        <v>1.7</v>
      </c>
      <c r="E14" s="11">
        <v>72</v>
      </c>
      <c r="F14" s="11">
        <v>2</v>
      </c>
      <c r="G14" s="11">
        <v>2</v>
      </c>
      <c r="H14" s="11">
        <v>7.5</v>
      </c>
      <c r="I14" s="11">
        <v>1</v>
      </c>
      <c r="J14" s="11">
        <v>28</v>
      </c>
      <c r="K14" s="11">
        <v>1</v>
      </c>
      <c r="L14" s="11">
        <v>7</v>
      </c>
      <c r="M14" s="11">
        <v>1</v>
      </c>
      <c r="N14" s="14">
        <v>7.4850000000000003</v>
      </c>
      <c r="O14" s="14">
        <v>7.5049999999999999</v>
      </c>
      <c r="P14" s="14">
        <v>7.476</v>
      </c>
      <c r="Q14" s="14">
        <v>7.548</v>
      </c>
      <c r="R14" s="14">
        <v>7.3620000000000001</v>
      </c>
      <c r="S14" s="14">
        <v>7.21</v>
      </c>
      <c r="T14" s="14">
        <v>7.07</v>
      </c>
      <c r="U14" s="14">
        <v>7.1029999999999998</v>
      </c>
      <c r="V14" s="14">
        <v>6.9729999999999999</v>
      </c>
      <c r="W14" s="14">
        <v>6.8150000000000004</v>
      </c>
      <c r="X14" s="8"/>
      <c r="Y14" s="8"/>
      <c r="Z14" s="8"/>
      <c r="AA14" s="8"/>
      <c r="AB14" s="7">
        <v>21.394875960333337</v>
      </c>
      <c r="AC14" s="7">
        <v>53.370324953333338</v>
      </c>
      <c r="AD14" s="7">
        <v>44.253660625833334</v>
      </c>
      <c r="AE14" s="7">
        <v>63.807587223333329</v>
      </c>
      <c r="AF14" s="8"/>
      <c r="AG14" s="8"/>
      <c r="AH14" s="8"/>
      <c r="AI14" s="8"/>
      <c r="AJ14" s="7">
        <v>22.214216420583334</v>
      </c>
      <c r="AK14" s="7">
        <v>39.163662315000003</v>
      </c>
      <c r="AL14" s="7">
        <v>42.970346260833331</v>
      </c>
      <c r="AM14" s="7">
        <v>65.337202899999994</v>
      </c>
      <c r="AN14" s="34">
        <f t="shared" si="0"/>
        <v>0.19798842217884244</v>
      </c>
      <c r="AO14" s="34">
        <f t="shared" si="1"/>
        <v>0.20510312155245905</v>
      </c>
      <c r="AP14" s="23">
        <v>101.23691817393239</v>
      </c>
      <c r="AQ14" s="23">
        <v>106.1508007319685</v>
      </c>
      <c r="AR14" s="23">
        <v>0.32402974794131162</v>
      </c>
      <c r="AS14" s="23">
        <v>0.35132567648135804</v>
      </c>
      <c r="AT14" s="23">
        <v>0.51048922965983801</v>
      </c>
      <c r="AU14" s="23">
        <v>0.52009177233561754</v>
      </c>
      <c r="AV14" s="23">
        <v>0.26250486754071084</v>
      </c>
      <c r="AW14" s="23">
        <v>0.24542315385994001</v>
      </c>
      <c r="AX14" s="23">
        <v>50.5</v>
      </c>
      <c r="AY14" s="23">
        <v>76</v>
      </c>
      <c r="AZ14" s="5"/>
      <c r="BA14" s="5"/>
      <c r="BB14" s="5"/>
      <c r="BC14" s="5"/>
      <c r="BD14" s="30">
        <f t="shared" si="8"/>
        <v>3.8296107057085798</v>
      </c>
      <c r="BE14" s="30">
        <f t="shared" si="8"/>
        <v>-26.619029677551236</v>
      </c>
      <c r="BF14" s="30">
        <f t="shared" si="8"/>
        <v>-2.8999055600179213</v>
      </c>
      <c r="BG14" s="30">
        <f t="shared" si="8"/>
        <v>2.3972316510148679</v>
      </c>
      <c r="BH14" s="32">
        <f t="shared" si="3"/>
        <v>4.8538444736076407</v>
      </c>
      <c r="BI14" s="32">
        <f t="shared" si="4"/>
        <v>8.4238958655704259</v>
      </c>
      <c r="BJ14" s="32">
        <f t="shared" si="5"/>
        <v>1.8810470658074692</v>
      </c>
      <c r="BK14" s="32">
        <f t="shared" si="6"/>
        <v>-6.5071988343689258</v>
      </c>
      <c r="BL14" s="32">
        <f t="shared" si="7"/>
        <v>50.495049504950494</v>
      </c>
    </row>
    <row r="15" spans="1:64" x14ac:dyDescent="0.2">
      <c r="A15" s="4" t="s">
        <v>210</v>
      </c>
      <c r="B15" s="11">
        <v>10</v>
      </c>
      <c r="C15" s="11">
        <v>22</v>
      </c>
      <c r="D15" s="11">
        <v>1.78</v>
      </c>
      <c r="E15" s="11">
        <v>73</v>
      </c>
      <c r="F15" s="11">
        <v>2</v>
      </c>
      <c r="G15" s="11">
        <v>2</v>
      </c>
      <c r="H15" s="11">
        <v>7.5</v>
      </c>
      <c r="I15" s="11">
        <v>1</v>
      </c>
      <c r="J15" s="11">
        <v>31</v>
      </c>
      <c r="K15" s="11">
        <v>1</v>
      </c>
      <c r="L15" s="11">
        <v>10</v>
      </c>
      <c r="M15" s="11">
        <v>1</v>
      </c>
      <c r="N15" s="14">
        <v>7.2409999999999997</v>
      </c>
      <c r="O15" s="14">
        <v>7.1040000000000001</v>
      </c>
      <c r="P15" s="14">
        <v>7.4290000000000003</v>
      </c>
      <c r="Q15" s="14">
        <v>7.032</v>
      </c>
      <c r="R15" s="14">
        <v>7.2309999999999999</v>
      </c>
      <c r="S15" s="14">
        <v>6.742</v>
      </c>
      <c r="T15" s="14">
        <v>7.0430000000000001</v>
      </c>
      <c r="U15" s="14">
        <v>6.109</v>
      </c>
      <c r="V15" s="14">
        <v>6.4509999999999996</v>
      </c>
      <c r="W15" s="14">
        <v>6.3310000000000004</v>
      </c>
      <c r="X15" s="8"/>
      <c r="Y15" s="8"/>
      <c r="Z15" s="8"/>
      <c r="AA15" s="8"/>
      <c r="AB15" s="7">
        <v>16.324585792916668</v>
      </c>
      <c r="AC15" s="8"/>
      <c r="AD15" s="8"/>
      <c r="AE15" s="7">
        <v>30.391715100333336</v>
      </c>
      <c r="AF15" s="8"/>
      <c r="AG15" s="8"/>
      <c r="AH15" s="8"/>
      <c r="AI15" s="8"/>
      <c r="AJ15" s="7">
        <v>19.511874564833334</v>
      </c>
      <c r="AK15" s="8"/>
      <c r="AL15" s="8"/>
      <c r="AM15" s="7">
        <v>24.204275056833335</v>
      </c>
      <c r="AN15" s="34">
        <f t="shared" ref="AN15" si="9">(AB15)/(AD15+AE15)</f>
        <v>0.53713934008079789</v>
      </c>
      <c r="AO15" s="34">
        <f t="shared" ref="AO15" si="10">AJ15/(AL15+AM15)</f>
        <v>0.80613340077395768</v>
      </c>
      <c r="AP15" s="23">
        <v>82.362232502749151</v>
      </c>
      <c r="AQ15" s="23">
        <v>81.601119881927602</v>
      </c>
      <c r="AR15" s="23">
        <v>0.23771495141267301</v>
      </c>
      <c r="AS15" s="23">
        <v>0.21066375086304923</v>
      </c>
      <c r="AT15" s="23">
        <v>0.47045431879948452</v>
      </c>
      <c r="AU15" s="23">
        <v>0.3887324000413695</v>
      </c>
      <c r="AV15" s="23">
        <v>0.292106388332047</v>
      </c>
      <c r="AW15" s="23">
        <v>0.2629573578188415</v>
      </c>
      <c r="AX15" s="23">
        <v>77.5</v>
      </c>
      <c r="AY15" s="23">
        <v>83</v>
      </c>
      <c r="AZ15" s="5"/>
      <c r="BA15" s="5"/>
      <c r="BB15" s="5"/>
      <c r="BC15" s="5"/>
      <c r="BD15" s="30">
        <f t="shared" ref="BD15" si="11">(AJ15-AB15)/AB15*100</f>
        <v>19.524469486384451</v>
      </c>
      <c r="BE15" s="5"/>
      <c r="BF15" s="5"/>
      <c r="BG15" s="30">
        <f t="shared" ref="BG15" si="12">(AM15-AE15)/AE15*100</f>
        <v>-20.358969617453859</v>
      </c>
      <c r="BH15" s="32">
        <f t="shared" ref="BH15" si="13">(AQ15-AP15)/AP15*100</f>
        <v>-0.92410392202050184</v>
      </c>
      <c r="BI15" s="32">
        <f t="shared" ref="BI15" si="14">(AS15-AR15)/AR15*100</f>
        <v>-11.379679901859822</v>
      </c>
      <c r="BJ15" s="32">
        <f t="shared" ref="BJ15" si="15">(AU15-AT15)/AT15*100</f>
        <v>-17.370851003484201</v>
      </c>
      <c r="BK15" s="32">
        <f t="shared" ref="BK15" si="16">(AW15-AV15)/AV15*100</f>
        <v>-9.978908944665335</v>
      </c>
      <c r="BL15" s="32">
        <f t="shared" ref="BL15" si="17">(AY15-AX15)/AX15*100</f>
        <v>7.096774193548387</v>
      </c>
    </row>
    <row r="16" spans="1:64" x14ac:dyDescent="0.2">
      <c r="A16" s="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1"/>
      <c r="AG16" s="1"/>
      <c r="AH16" s="1"/>
      <c r="AI16" s="1"/>
      <c r="AJ16" s="1"/>
      <c r="AK16" s="1"/>
      <c r="AL16" s="1"/>
      <c r="AM16" s="1"/>
      <c r="AN16" s="1"/>
      <c r="AO16" s="35"/>
      <c r="AP16" s="1"/>
      <c r="AQ16" s="1"/>
      <c r="AR16" s="1"/>
      <c r="AS16" s="1"/>
      <c r="AT16" s="1"/>
      <c r="AU16" s="1"/>
      <c r="AV16" s="2"/>
      <c r="AW16" s="2"/>
      <c r="AX16" s="1"/>
      <c r="AY16" s="2"/>
      <c r="AZ16" s="2"/>
      <c r="BA16" s="2"/>
      <c r="BB16" s="2"/>
      <c r="BC16" s="3"/>
    </row>
    <row r="17" spans="1:55" s="4" customFormat="1" x14ac:dyDescent="0.2">
      <c r="A17" s="27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7"/>
    </row>
    <row r="18" spans="1:55" s="4" customFormat="1" x14ac:dyDescent="0.2"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</row>
    <row r="19" spans="1:55" x14ac:dyDescent="0.2"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AP19"/>
      <c r="AQ19"/>
      <c r="AR19"/>
      <c r="AS19"/>
      <c r="AT19"/>
      <c r="AU19"/>
      <c r="AV19"/>
      <c r="AW19"/>
      <c r="AX19"/>
      <c r="AY19"/>
    </row>
    <row r="20" spans="1:55" x14ac:dyDescent="0.2"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AP20"/>
      <c r="AQ20"/>
      <c r="AR20"/>
      <c r="AS20"/>
      <c r="AT20"/>
      <c r="AU20"/>
      <c r="AV20"/>
      <c r="AW20"/>
      <c r="AX20"/>
      <c r="AY20"/>
    </row>
    <row r="21" spans="1:55" x14ac:dyDescent="0.2"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AP21"/>
      <c r="AQ21"/>
      <c r="AR21"/>
      <c r="AS21"/>
      <c r="AT21"/>
      <c r="AU21"/>
      <c r="AV21"/>
      <c r="AW21"/>
      <c r="AX21"/>
      <c r="AY21"/>
    </row>
    <row r="22" spans="1:55" x14ac:dyDescent="0.2"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AP22"/>
      <c r="AQ22"/>
      <c r="AR22"/>
      <c r="AS22"/>
      <c r="AT22"/>
      <c r="AU22"/>
      <c r="AV22"/>
      <c r="AW22"/>
      <c r="AX22"/>
      <c r="AY22"/>
    </row>
    <row r="23" spans="1:55" x14ac:dyDescent="0.2"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AP23"/>
      <c r="AQ23"/>
      <c r="AR23"/>
      <c r="AS23"/>
      <c r="AT23"/>
      <c r="AU23"/>
      <c r="AV23"/>
      <c r="AW23"/>
      <c r="AX23"/>
      <c r="AY23"/>
    </row>
    <row r="24" spans="1:55" x14ac:dyDescent="0.2"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AP24"/>
      <c r="AQ24"/>
      <c r="AR24"/>
      <c r="AS24"/>
      <c r="AT24"/>
      <c r="AU24"/>
      <c r="AV24"/>
      <c r="AW24"/>
      <c r="AX24"/>
      <c r="AY24"/>
    </row>
    <row r="25" spans="1:55" x14ac:dyDescent="0.2"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AP25"/>
      <c r="AQ25"/>
      <c r="AR25"/>
      <c r="AS25"/>
      <c r="AT25"/>
      <c r="AU25"/>
      <c r="AV25"/>
      <c r="AW25"/>
      <c r="AX25"/>
      <c r="AY25"/>
    </row>
    <row r="26" spans="1:55" x14ac:dyDescent="0.2"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AP26"/>
      <c r="AQ26"/>
      <c r="AR26"/>
      <c r="AS26"/>
      <c r="AT26"/>
      <c r="AU26"/>
      <c r="AV26"/>
      <c r="AW26"/>
      <c r="AX26"/>
      <c r="AY26"/>
    </row>
    <row r="27" spans="1:55" x14ac:dyDescent="0.2"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AP27"/>
      <c r="AQ27"/>
      <c r="AR27"/>
      <c r="AS27"/>
      <c r="AT27"/>
      <c r="AU27"/>
      <c r="AV27"/>
      <c r="AW27"/>
      <c r="AX27"/>
      <c r="AY27"/>
    </row>
    <row r="28" spans="1:55" x14ac:dyDescent="0.2"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AP28"/>
      <c r="AQ28"/>
      <c r="AR28"/>
      <c r="AS28"/>
      <c r="AT28"/>
      <c r="AU28"/>
      <c r="AV28"/>
      <c r="AW28"/>
      <c r="AX28"/>
      <c r="AY28"/>
    </row>
    <row r="29" spans="1:55" x14ac:dyDescent="0.2"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AP29"/>
      <c r="AQ29"/>
      <c r="AR29"/>
      <c r="AS29"/>
      <c r="AT29"/>
      <c r="AU29"/>
      <c r="AV29"/>
      <c r="AW29"/>
      <c r="AX29"/>
      <c r="AY29"/>
    </row>
    <row r="30" spans="1:55" x14ac:dyDescent="0.2"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AP30"/>
      <c r="AQ30"/>
      <c r="AR30"/>
      <c r="AS30"/>
      <c r="AT30"/>
      <c r="AU30"/>
      <c r="AV30"/>
      <c r="AW30"/>
      <c r="AX30"/>
      <c r="AY30"/>
    </row>
    <row r="31" spans="1:55" x14ac:dyDescent="0.2"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AP31"/>
      <c r="AQ31"/>
      <c r="AR31"/>
      <c r="AS31"/>
      <c r="AT31"/>
      <c r="AU31"/>
      <c r="AV31"/>
      <c r="AW31"/>
      <c r="AX31"/>
      <c r="AY31"/>
    </row>
    <row r="32" spans="1:55" x14ac:dyDescent="0.2"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AP32"/>
      <c r="AQ32"/>
      <c r="AR32"/>
      <c r="AS32"/>
      <c r="AT32"/>
      <c r="AU32"/>
      <c r="AV32"/>
      <c r="AW32"/>
      <c r="AX32"/>
      <c r="AY32"/>
    </row>
    <row r="33" customFormat="1" x14ac:dyDescent="0.2"/>
    <row r="34" customFormat="1" x14ac:dyDescent="0.2"/>
    <row r="35" customFormat="1" x14ac:dyDescent="0.2"/>
    <row r="36" customFormat="1" x14ac:dyDescent="0.2"/>
    <row r="37" customFormat="1" x14ac:dyDescent="0.2"/>
    <row r="38" customFormat="1" x14ac:dyDescent="0.2"/>
    <row r="39" customFormat="1" x14ac:dyDescent="0.2"/>
    <row r="40" customFormat="1" x14ac:dyDescent="0.2"/>
    <row r="41" customFormat="1" x14ac:dyDescent="0.2"/>
    <row r="42" customFormat="1" x14ac:dyDescent="0.2"/>
    <row r="43" customFormat="1" x14ac:dyDescent="0.2"/>
    <row r="44" customFormat="1" x14ac:dyDescent="0.2"/>
    <row r="45" customFormat="1" x14ac:dyDescent="0.2"/>
    <row r="46" customFormat="1" x14ac:dyDescent="0.2"/>
    <row r="47" customFormat="1" x14ac:dyDescent="0.2"/>
    <row r="48" customFormat="1" x14ac:dyDescent="0.2"/>
    <row r="49" customFormat="1" x14ac:dyDescent="0.2"/>
    <row r="50" customFormat="1" x14ac:dyDescent="0.2"/>
    <row r="51" customFormat="1" x14ac:dyDescent="0.2"/>
    <row r="52" customFormat="1" x14ac:dyDescent="0.2"/>
    <row r="53" customFormat="1" x14ac:dyDescent="0.2"/>
    <row r="54" customFormat="1" x14ac:dyDescent="0.2"/>
    <row r="55" customFormat="1" x14ac:dyDescent="0.2"/>
    <row r="56" customFormat="1" x14ac:dyDescent="0.2"/>
    <row r="57" customFormat="1" x14ac:dyDescent="0.2"/>
    <row r="58" customFormat="1" x14ac:dyDescent="0.2"/>
    <row r="59" customFormat="1" x14ac:dyDescent="0.2"/>
    <row r="60" customFormat="1" x14ac:dyDescent="0.2"/>
    <row r="61" customFormat="1" x14ac:dyDescent="0.2"/>
    <row r="62" customFormat="1" x14ac:dyDescent="0.2"/>
    <row r="63" customFormat="1" x14ac:dyDescent="0.2"/>
    <row r="64" customFormat="1" x14ac:dyDescent="0.2"/>
    <row r="65" customFormat="1" x14ac:dyDescent="0.2"/>
    <row r="66" customFormat="1" x14ac:dyDescent="0.2"/>
    <row r="67" customFormat="1" x14ac:dyDescent="0.2"/>
    <row r="68" customFormat="1" x14ac:dyDescent="0.2"/>
    <row r="69" customFormat="1" x14ac:dyDescent="0.2"/>
    <row r="70" customFormat="1" x14ac:dyDescent="0.2"/>
    <row r="71" customFormat="1" x14ac:dyDescent="0.2"/>
    <row r="72" customFormat="1" x14ac:dyDescent="0.2"/>
    <row r="73" customFormat="1" x14ac:dyDescent="0.2"/>
    <row r="74" customFormat="1" x14ac:dyDescent="0.2"/>
    <row r="75" customFormat="1" x14ac:dyDescent="0.2"/>
    <row r="76" customFormat="1" x14ac:dyDescent="0.2"/>
    <row r="77" customFormat="1" x14ac:dyDescent="0.2"/>
    <row r="78" customFormat="1" x14ac:dyDescent="0.2"/>
    <row r="79" customFormat="1" x14ac:dyDescent="0.2"/>
    <row r="80" customFormat="1" x14ac:dyDescent="0.2"/>
    <row r="81" customFormat="1" x14ac:dyDescent="0.2"/>
    <row r="82" customFormat="1" x14ac:dyDescent="0.2"/>
    <row r="83" customFormat="1" x14ac:dyDescent="0.2"/>
    <row r="84" customFormat="1" x14ac:dyDescent="0.2"/>
    <row r="85" customFormat="1" x14ac:dyDescent="0.2"/>
    <row r="86" customFormat="1" x14ac:dyDescent="0.2"/>
    <row r="87" customFormat="1" x14ac:dyDescent="0.2"/>
    <row r="88" customFormat="1" x14ac:dyDescent="0.2"/>
    <row r="89" customFormat="1" x14ac:dyDescent="0.2"/>
    <row r="90" customFormat="1" x14ac:dyDescent="0.2"/>
    <row r="91" customFormat="1" x14ac:dyDescent="0.2"/>
    <row r="92" customFormat="1" x14ac:dyDescent="0.2"/>
    <row r="93" customFormat="1" x14ac:dyDescent="0.2"/>
    <row r="94" customFormat="1" x14ac:dyDescent="0.2"/>
    <row r="95" customFormat="1" x14ac:dyDescent="0.2"/>
    <row r="96" customFormat="1" x14ac:dyDescent="0.2"/>
    <row r="97" customFormat="1" x14ac:dyDescent="0.2"/>
    <row r="98" customFormat="1" x14ac:dyDescent="0.2"/>
    <row r="99" customFormat="1" x14ac:dyDescent="0.2"/>
    <row r="100" customFormat="1" x14ac:dyDescent="0.2"/>
    <row r="101" customFormat="1" x14ac:dyDescent="0.2"/>
    <row r="102" customFormat="1" x14ac:dyDescent="0.2"/>
    <row r="103" customFormat="1" x14ac:dyDescent="0.2"/>
    <row r="104" customFormat="1" x14ac:dyDescent="0.2"/>
    <row r="105" customFormat="1" x14ac:dyDescent="0.2"/>
    <row r="106" customFormat="1" x14ac:dyDescent="0.2"/>
    <row r="107" customFormat="1" x14ac:dyDescent="0.2"/>
    <row r="108" customFormat="1" x14ac:dyDescent="0.2"/>
    <row r="109" customFormat="1" x14ac:dyDescent="0.2"/>
    <row r="110" customFormat="1" x14ac:dyDescent="0.2"/>
    <row r="111" customFormat="1" x14ac:dyDescent="0.2"/>
    <row r="112" customFormat="1" x14ac:dyDescent="0.2"/>
    <row r="113" customFormat="1" x14ac:dyDescent="0.2"/>
    <row r="114" customFormat="1" x14ac:dyDescent="0.2"/>
    <row r="115" customFormat="1" x14ac:dyDescent="0.2"/>
    <row r="116" customFormat="1" x14ac:dyDescent="0.2"/>
    <row r="117" customFormat="1" x14ac:dyDescent="0.2"/>
    <row r="118" customFormat="1" x14ac:dyDescent="0.2"/>
    <row r="119" customFormat="1" x14ac:dyDescent="0.2"/>
    <row r="120" customFormat="1" x14ac:dyDescent="0.2"/>
    <row r="121" customFormat="1" x14ac:dyDescent="0.2"/>
    <row r="122" customFormat="1" x14ac:dyDescent="0.2"/>
    <row r="123" customFormat="1" x14ac:dyDescent="0.2"/>
    <row r="124" customFormat="1" x14ac:dyDescent="0.2"/>
    <row r="125" customFormat="1" x14ac:dyDescent="0.2"/>
    <row r="126" customFormat="1" x14ac:dyDescent="0.2"/>
    <row r="127" customFormat="1" x14ac:dyDescent="0.2"/>
    <row r="128" customFormat="1" x14ac:dyDescent="0.2"/>
    <row r="129" customFormat="1" x14ac:dyDescent="0.2"/>
    <row r="130" customFormat="1" x14ac:dyDescent="0.2"/>
    <row r="131" customFormat="1" x14ac:dyDescent="0.2"/>
    <row r="132" customFormat="1" x14ac:dyDescent="0.2"/>
    <row r="133" customFormat="1" x14ac:dyDescent="0.2"/>
    <row r="134" customFormat="1" x14ac:dyDescent="0.2"/>
    <row r="135" customFormat="1" x14ac:dyDescent="0.2"/>
    <row r="136" customFormat="1" x14ac:dyDescent="0.2"/>
    <row r="137" customFormat="1" x14ac:dyDescent="0.2"/>
    <row r="138" customFormat="1" x14ac:dyDescent="0.2"/>
    <row r="139" customFormat="1" x14ac:dyDescent="0.2"/>
    <row r="140" customFormat="1" x14ac:dyDescent="0.2"/>
    <row r="141" customFormat="1" x14ac:dyDescent="0.2"/>
    <row r="142" customFormat="1" x14ac:dyDescent="0.2"/>
    <row r="143" customFormat="1" x14ac:dyDescent="0.2"/>
    <row r="144" customFormat="1" x14ac:dyDescent="0.2"/>
    <row r="145" customFormat="1" x14ac:dyDescent="0.2"/>
    <row r="146" customFormat="1" x14ac:dyDescent="0.2"/>
    <row r="147" customFormat="1" x14ac:dyDescent="0.2"/>
    <row r="148" customFormat="1" x14ac:dyDescent="0.2"/>
    <row r="149" customFormat="1" x14ac:dyDescent="0.2"/>
    <row r="150" customFormat="1" x14ac:dyDescent="0.2"/>
    <row r="151" customFormat="1" x14ac:dyDescent="0.2"/>
    <row r="152" customFormat="1" x14ac:dyDescent="0.2"/>
    <row r="153" customFormat="1" x14ac:dyDescent="0.2"/>
    <row r="154" customFormat="1" x14ac:dyDescent="0.2"/>
    <row r="155" customFormat="1" x14ac:dyDescent="0.2"/>
    <row r="156" customFormat="1" x14ac:dyDescent="0.2"/>
    <row r="157" customFormat="1" x14ac:dyDescent="0.2"/>
    <row r="158" customFormat="1" x14ac:dyDescent="0.2"/>
    <row r="159" customFormat="1" x14ac:dyDescent="0.2"/>
    <row r="160" customFormat="1" x14ac:dyDescent="0.2"/>
    <row r="161" customFormat="1" x14ac:dyDescent="0.2"/>
    <row r="162" customFormat="1" x14ac:dyDescent="0.2"/>
    <row r="163" customFormat="1" x14ac:dyDescent="0.2"/>
    <row r="164" customFormat="1" x14ac:dyDescent="0.2"/>
    <row r="165" customFormat="1" x14ac:dyDescent="0.2"/>
    <row r="166" customFormat="1" x14ac:dyDescent="0.2"/>
    <row r="167" customFormat="1" x14ac:dyDescent="0.2"/>
    <row r="168" customFormat="1" x14ac:dyDescent="0.2"/>
    <row r="169" customFormat="1" x14ac:dyDescent="0.2"/>
    <row r="170" customFormat="1" x14ac:dyDescent="0.2"/>
    <row r="171" customFormat="1" x14ac:dyDescent="0.2"/>
    <row r="172" customFormat="1" x14ac:dyDescent="0.2"/>
    <row r="173" customFormat="1" x14ac:dyDescent="0.2"/>
    <row r="174" customFormat="1" x14ac:dyDescent="0.2"/>
    <row r="175" customFormat="1" x14ac:dyDescent="0.2"/>
    <row r="176" customFormat="1" x14ac:dyDescent="0.2"/>
    <row r="177" customFormat="1" x14ac:dyDescent="0.2"/>
    <row r="178" customFormat="1" x14ac:dyDescent="0.2"/>
    <row r="179" customFormat="1" x14ac:dyDescent="0.2"/>
    <row r="180" customFormat="1" x14ac:dyDescent="0.2"/>
    <row r="181" customFormat="1" x14ac:dyDescent="0.2"/>
    <row r="182" customFormat="1" x14ac:dyDescent="0.2"/>
    <row r="183" customFormat="1" x14ac:dyDescent="0.2"/>
    <row r="184" customFormat="1" x14ac:dyDescent="0.2"/>
    <row r="185" customFormat="1" x14ac:dyDescent="0.2"/>
    <row r="186" customFormat="1" x14ac:dyDescent="0.2"/>
    <row r="187" customFormat="1" x14ac:dyDescent="0.2"/>
    <row r="188" customFormat="1" x14ac:dyDescent="0.2"/>
    <row r="189" customFormat="1" x14ac:dyDescent="0.2"/>
    <row r="190" customFormat="1" x14ac:dyDescent="0.2"/>
    <row r="191" customFormat="1" x14ac:dyDescent="0.2"/>
    <row r="192" customFormat="1" x14ac:dyDescent="0.2"/>
    <row r="193" customFormat="1" x14ac:dyDescent="0.2"/>
    <row r="194" customFormat="1" x14ac:dyDescent="0.2"/>
    <row r="195" customFormat="1" x14ac:dyDescent="0.2"/>
    <row r="196" customFormat="1" x14ac:dyDescent="0.2"/>
    <row r="197" customFormat="1" x14ac:dyDescent="0.2"/>
    <row r="198" customFormat="1" x14ac:dyDescent="0.2"/>
    <row r="199" customFormat="1" x14ac:dyDescent="0.2"/>
    <row r="200" customFormat="1" x14ac:dyDescent="0.2"/>
    <row r="201" customFormat="1" x14ac:dyDescent="0.2"/>
    <row r="202" customFormat="1" x14ac:dyDescent="0.2"/>
    <row r="203" customFormat="1" x14ac:dyDescent="0.2"/>
    <row r="204" customFormat="1" x14ac:dyDescent="0.2"/>
    <row r="205" customFormat="1" x14ac:dyDescent="0.2"/>
    <row r="206" customFormat="1" x14ac:dyDescent="0.2"/>
    <row r="207" customFormat="1" x14ac:dyDescent="0.2"/>
    <row r="208" customFormat="1" x14ac:dyDescent="0.2"/>
    <row r="209" customFormat="1" x14ac:dyDescent="0.2"/>
    <row r="210" customFormat="1" x14ac:dyDescent="0.2"/>
    <row r="211" customFormat="1" x14ac:dyDescent="0.2"/>
    <row r="212" customFormat="1" x14ac:dyDescent="0.2"/>
    <row r="213" customFormat="1" x14ac:dyDescent="0.2"/>
    <row r="214" customFormat="1" x14ac:dyDescent="0.2"/>
    <row r="215" customFormat="1" x14ac:dyDescent="0.2"/>
    <row r="216" customFormat="1" x14ac:dyDescent="0.2"/>
    <row r="217" customFormat="1" x14ac:dyDescent="0.2"/>
    <row r="218" customFormat="1" x14ac:dyDescent="0.2"/>
    <row r="219" customFormat="1" x14ac:dyDescent="0.2"/>
    <row r="220" customFormat="1" x14ac:dyDescent="0.2"/>
    <row r="221" customFormat="1" x14ac:dyDescent="0.2"/>
    <row r="222" customFormat="1" x14ac:dyDescent="0.2"/>
    <row r="223" customFormat="1" x14ac:dyDescent="0.2"/>
    <row r="224" customFormat="1" x14ac:dyDescent="0.2"/>
    <row r="225" customFormat="1" x14ac:dyDescent="0.2"/>
    <row r="226" customFormat="1" x14ac:dyDescent="0.2"/>
    <row r="227" customFormat="1" x14ac:dyDescent="0.2"/>
    <row r="228" customFormat="1" x14ac:dyDescent="0.2"/>
    <row r="229" customFormat="1" x14ac:dyDescent="0.2"/>
    <row r="230" customFormat="1" x14ac:dyDescent="0.2"/>
    <row r="231" customFormat="1" x14ac:dyDescent="0.2"/>
    <row r="232" customFormat="1" x14ac:dyDescent="0.2"/>
    <row r="233" customFormat="1" x14ac:dyDescent="0.2"/>
    <row r="234" customFormat="1" x14ac:dyDescent="0.2"/>
    <row r="235" customFormat="1" x14ac:dyDescent="0.2"/>
    <row r="236" customFormat="1" x14ac:dyDescent="0.2"/>
    <row r="237" customFormat="1" x14ac:dyDescent="0.2"/>
    <row r="238" customFormat="1" x14ac:dyDescent="0.2"/>
    <row r="239" customFormat="1" x14ac:dyDescent="0.2"/>
    <row r="240" customFormat="1" x14ac:dyDescent="0.2"/>
    <row r="241" customFormat="1" x14ac:dyDescent="0.2"/>
    <row r="242" customFormat="1" x14ac:dyDescent="0.2"/>
    <row r="243" customFormat="1" x14ac:dyDescent="0.2"/>
    <row r="244" customFormat="1" x14ac:dyDescent="0.2"/>
    <row r="245" customFormat="1" x14ac:dyDescent="0.2"/>
    <row r="246" customFormat="1" x14ac:dyDescent="0.2"/>
    <row r="247" customFormat="1" x14ac:dyDescent="0.2"/>
    <row r="248" customFormat="1" x14ac:dyDescent="0.2"/>
    <row r="249" customFormat="1" x14ac:dyDescent="0.2"/>
    <row r="250" customFormat="1" x14ac:dyDescent="0.2"/>
    <row r="251" customFormat="1" x14ac:dyDescent="0.2"/>
    <row r="252" customFormat="1" x14ac:dyDescent="0.2"/>
    <row r="253" customFormat="1" x14ac:dyDescent="0.2"/>
    <row r="254" customFormat="1" x14ac:dyDescent="0.2"/>
    <row r="255" customFormat="1" x14ac:dyDescent="0.2"/>
    <row r="256" customFormat="1" x14ac:dyDescent="0.2"/>
    <row r="257" customFormat="1" x14ac:dyDescent="0.2"/>
    <row r="258" customFormat="1" x14ac:dyDescent="0.2"/>
    <row r="259" customFormat="1" x14ac:dyDescent="0.2"/>
    <row r="260" customFormat="1" x14ac:dyDescent="0.2"/>
    <row r="261" customFormat="1" x14ac:dyDescent="0.2"/>
    <row r="262" customFormat="1" x14ac:dyDescent="0.2"/>
    <row r="263" customFormat="1" x14ac:dyDescent="0.2"/>
    <row r="264" customFormat="1" x14ac:dyDescent="0.2"/>
    <row r="265" customFormat="1" x14ac:dyDescent="0.2"/>
    <row r="266" customFormat="1" x14ac:dyDescent="0.2"/>
    <row r="267" customFormat="1" x14ac:dyDescent="0.2"/>
    <row r="268" customFormat="1" x14ac:dyDescent="0.2"/>
    <row r="269" customFormat="1" x14ac:dyDescent="0.2"/>
    <row r="270" customFormat="1" x14ac:dyDescent="0.2"/>
    <row r="271" customFormat="1" x14ac:dyDescent="0.2"/>
    <row r="272" customFormat="1" x14ac:dyDescent="0.2"/>
    <row r="273" customFormat="1" x14ac:dyDescent="0.2"/>
    <row r="274" customFormat="1" x14ac:dyDescent="0.2"/>
    <row r="275" customFormat="1" x14ac:dyDescent="0.2"/>
    <row r="276" customFormat="1" x14ac:dyDescent="0.2"/>
    <row r="277" customFormat="1" x14ac:dyDescent="0.2"/>
    <row r="278" customFormat="1" x14ac:dyDescent="0.2"/>
    <row r="279" customFormat="1" x14ac:dyDescent="0.2"/>
    <row r="280" customFormat="1" x14ac:dyDescent="0.2"/>
    <row r="281" customFormat="1" x14ac:dyDescent="0.2"/>
    <row r="282" customFormat="1" x14ac:dyDescent="0.2"/>
    <row r="283" customFormat="1" x14ac:dyDescent="0.2"/>
    <row r="284" customFormat="1" x14ac:dyDescent="0.2"/>
    <row r="285" customFormat="1" x14ac:dyDescent="0.2"/>
    <row r="286" customFormat="1" x14ac:dyDescent="0.2"/>
    <row r="287" customFormat="1" x14ac:dyDescent="0.2"/>
    <row r="288" customFormat="1" x14ac:dyDescent="0.2"/>
    <row r="289" customFormat="1" x14ac:dyDescent="0.2"/>
    <row r="290" customFormat="1" x14ac:dyDescent="0.2"/>
    <row r="291" customFormat="1" x14ac:dyDescent="0.2"/>
    <row r="292" customFormat="1" x14ac:dyDescent="0.2"/>
    <row r="293" customFormat="1" x14ac:dyDescent="0.2"/>
    <row r="294" customFormat="1" x14ac:dyDescent="0.2"/>
    <row r="295" customFormat="1" x14ac:dyDescent="0.2"/>
    <row r="296" customFormat="1" x14ac:dyDescent="0.2"/>
    <row r="297" customFormat="1" x14ac:dyDescent="0.2"/>
    <row r="298" customFormat="1" x14ac:dyDescent="0.2"/>
    <row r="299" customFormat="1" x14ac:dyDescent="0.2"/>
    <row r="300" customFormat="1" x14ac:dyDescent="0.2"/>
    <row r="301" customFormat="1" x14ac:dyDescent="0.2"/>
    <row r="302" customFormat="1" x14ac:dyDescent="0.2"/>
    <row r="303" customFormat="1" x14ac:dyDescent="0.2"/>
    <row r="304" customFormat="1" x14ac:dyDescent="0.2"/>
    <row r="305" customFormat="1" x14ac:dyDescent="0.2"/>
    <row r="306" customFormat="1" x14ac:dyDescent="0.2"/>
    <row r="307" customFormat="1" x14ac:dyDescent="0.2"/>
    <row r="308" customFormat="1" x14ac:dyDescent="0.2"/>
    <row r="309" customFormat="1" x14ac:dyDescent="0.2"/>
    <row r="310" customFormat="1" x14ac:dyDescent="0.2"/>
    <row r="311" customFormat="1" x14ac:dyDescent="0.2"/>
    <row r="312" customFormat="1" x14ac:dyDescent="0.2"/>
    <row r="313" customFormat="1" x14ac:dyDescent="0.2"/>
    <row r="314" customFormat="1" x14ac:dyDescent="0.2"/>
    <row r="315" customFormat="1" x14ac:dyDescent="0.2"/>
    <row r="316" customFormat="1" x14ac:dyDescent="0.2"/>
    <row r="317" customFormat="1" x14ac:dyDescent="0.2"/>
    <row r="318" customFormat="1" x14ac:dyDescent="0.2"/>
    <row r="319" customFormat="1" x14ac:dyDescent="0.2"/>
    <row r="320" customFormat="1" x14ac:dyDescent="0.2"/>
    <row r="321" customFormat="1" x14ac:dyDescent="0.2"/>
    <row r="322" customFormat="1" x14ac:dyDescent="0.2"/>
    <row r="323" customFormat="1" x14ac:dyDescent="0.2"/>
    <row r="324" customFormat="1" x14ac:dyDescent="0.2"/>
    <row r="325" customFormat="1" x14ac:dyDescent="0.2"/>
    <row r="326" customFormat="1" x14ac:dyDescent="0.2"/>
    <row r="327" customFormat="1" x14ac:dyDescent="0.2"/>
    <row r="328" customFormat="1" x14ac:dyDescent="0.2"/>
    <row r="329" customFormat="1" x14ac:dyDescent="0.2"/>
    <row r="330" customFormat="1" x14ac:dyDescent="0.2"/>
    <row r="331" customFormat="1" x14ac:dyDescent="0.2"/>
    <row r="332" customFormat="1" x14ac:dyDescent="0.2"/>
    <row r="333" customFormat="1" x14ac:dyDescent="0.2"/>
    <row r="334" customFormat="1" x14ac:dyDescent="0.2"/>
    <row r="335" customFormat="1" x14ac:dyDescent="0.2"/>
    <row r="336" customFormat="1" x14ac:dyDescent="0.2"/>
    <row r="337" customFormat="1" x14ac:dyDescent="0.2"/>
    <row r="338" customFormat="1" x14ac:dyDescent="0.2"/>
    <row r="339" customFormat="1" x14ac:dyDescent="0.2"/>
    <row r="340" customFormat="1" x14ac:dyDescent="0.2"/>
    <row r="341" customFormat="1" x14ac:dyDescent="0.2"/>
    <row r="342" customFormat="1" x14ac:dyDescent="0.2"/>
    <row r="343" customFormat="1" x14ac:dyDescent="0.2"/>
    <row r="344" customFormat="1" x14ac:dyDescent="0.2"/>
    <row r="345" customFormat="1" x14ac:dyDescent="0.2"/>
    <row r="346" customFormat="1" x14ac:dyDescent="0.2"/>
    <row r="347" customFormat="1" x14ac:dyDescent="0.2"/>
    <row r="348" customFormat="1" x14ac:dyDescent="0.2"/>
    <row r="349" customFormat="1" x14ac:dyDescent="0.2"/>
    <row r="350" customFormat="1" x14ac:dyDescent="0.2"/>
    <row r="351" customFormat="1" x14ac:dyDescent="0.2"/>
    <row r="352" customFormat="1" x14ac:dyDescent="0.2"/>
    <row r="353" customFormat="1" x14ac:dyDescent="0.2"/>
    <row r="354" customFormat="1" x14ac:dyDescent="0.2"/>
    <row r="355" customFormat="1" x14ac:dyDescent="0.2"/>
    <row r="356" customFormat="1" x14ac:dyDescent="0.2"/>
    <row r="357" customFormat="1" x14ac:dyDescent="0.2"/>
    <row r="358" customFormat="1" x14ac:dyDescent="0.2"/>
    <row r="359" customFormat="1" x14ac:dyDescent="0.2"/>
    <row r="360" customFormat="1" x14ac:dyDescent="0.2"/>
    <row r="361" customFormat="1" x14ac:dyDescent="0.2"/>
    <row r="362" customFormat="1" x14ac:dyDescent="0.2"/>
    <row r="363" customFormat="1" x14ac:dyDescent="0.2"/>
    <row r="364" customFormat="1" x14ac:dyDescent="0.2"/>
    <row r="365" customFormat="1" x14ac:dyDescent="0.2"/>
    <row r="366" customFormat="1" x14ac:dyDescent="0.2"/>
    <row r="367" customFormat="1" x14ac:dyDescent="0.2"/>
    <row r="368" customFormat="1" x14ac:dyDescent="0.2"/>
    <row r="369" customFormat="1" x14ac:dyDescent="0.2"/>
    <row r="370" customFormat="1" x14ac:dyDescent="0.2"/>
    <row r="371" customFormat="1" x14ac:dyDescent="0.2"/>
    <row r="372" customFormat="1" x14ac:dyDescent="0.2"/>
    <row r="373" customFormat="1" x14ac:dyDescent="0.2"/>
    <row r="374" customFormat="1" x14ac:dyDescent="0.2"/>
    <row r="375" customFormat="1" x14ac:dyDescent="0.2"/>
    <row r="376" customFormat="1" x14ac:dyDescent="0.2"/>
    <row r="377" customFormat="1" x14ac:dyDescent="0.2"/>
    <row r="378" customFormat="1" x14ac:dyDescent="0.2"/>
    <row r="379" customFormat="1" x14ac:dyDescent="0.2"/>
    <row r="380" customFormat="1" x14ac:dyDescent="0.2"/>
    <row r="381" customFormat="1" x14ac:dyDescent="0.2"/>
    <row r="382" customFormat="1" x14ac:dyDescent="0.2"/>
    <row r="383" customFormat="1" x14ac:dyDescent="0.2"/>
    <row r="384" customFormat="1" x14ac:dyDescent="0.2"/>
    <row r="385" customFormat="1" x14ac:dyDescent="0.2"/>
    <row r="386" customFormat="1" x14ac:dyDescent="0.2"/>
    <row r="387" customFormat="1" x14ac:dyDescent="0.2"/>
    <row r="388" customFormat="1" x14ac:dyDescent="0.2"/>
    <row r="389" customFormat="1" x14ac:dyDescent="0.2"/>
    <row r="390" customFormat="1" x14ac:dyDescent="0.2"/>
    <row r="391" customFormat="1" x14ac:dyDescent="0.2"/>
    <row r="392" customFormat="1" x14ac:dyDescent="0.2"/>
    <row r="393" customFormat="1" x14ac:dyDescent="0.2"/>
    <row r="394" customFormat="1" x14ac:dyDescent="0.2"/>
    <row r="395" customFormat="1" x14ac:dyDescent="0.2"/>
    <row r="396" customFormat="1" x14ac:dyDescent="0.2"/>
    <row r="397" customFormat="1" x14ac:dyDescent="0.2"/>
    <row r="398" customFormat="1" x14ac:dyDescent="0.2"/>
    <row r="399" customFormat="1" x14ac:dyDescent="0.2"/>
    <row r="400" customFormat="1" x14ac:dyDescent="0.2"/>
    <row r="401" customFormat="1" x14ac:dyDescent="0.2"/>
    <row r="402" customFormat="1" x14ac:dyDescent="0.2"/>
    <row r="403" customFormat="1" x14ac:dyDescent="0.2"/>
    <row r="404" customFormat="1" x14ac:dyDescent="0.2"/>
    <row r="405" customFormat="1" x14ac:dyDescent="0.2"/>
    <row r="406" customFormat="1" x14ac:dyDescent="0.2"/>
    <row r="407" customFormat="1" x14ac:dyDescent="0.2"/>
    <row r="408" customFormat="1" x14ac:dyDescent="0.2"/>
    <row r="409" customFormat="1" x14ac:dyDescent="0.2"/>
    <row r="410" customFormat="1" x14ac:dyDescent="0.2"/>
    <row r="411" customFormat="1" x14ac:dyDescent="0.2"/>
    <row r="412" customFormat="1" x14ac:dyDescent="0.2"/>
    <row r="413" customFormat="1" x14ac:dyDescent="0.2"/>
    <row r="414" customFormat="1" x14ac:dyDescent="0.2"/>
    <row r="415" customFormat="1" x14ac:dyDescent="0.2"/>
    <row r="416" customFormat="1" x14ac:dyDescent="0.2"/>
    <row r="417" customFormat="1" x14ac:dyDescent="0.2"/>
    <row r="418" customFormat="1" x14ac:dyDescent="0.2"/>
    <row r="419" customFormat="1" x14ac:dyDescent="0.2"/>
    <row r="420" customFormat="1" x14ac:dyDescent="0.2"/>
    <row r="421" customFormat="1" x14ac:dyDescent="0.2"/>
    <row r="422" customFormat="1" x14ac:dyDescent="0.2"/>
    <row r="423" customFormat="1" x14ac:dyDescent="0.2"/>
    <row r="424" customFormat="1" x14ac:dyDescent="0.2"/>
    <row r="425" customFormat="1" x14ac:dyDescent="0.2"/>
    <row r="426" customFormat="1" x14ac:dyDescent="0.2"/>
    <row r="427" customFormat="1" x14ac:dyDescent="0.2"/>
    <row r="428" customFormat="1" x14ac:dyDescent="0.2"/>
    <row r="429" customFormat="1" x14ac:dyDescent="0.2"/>
    <row r="430" customFormat="1" x14ac:dyDescent="0.2"/>
    <row r="431" customFormat="1" x14ac:dyDescent="0.2"/>
    <row r="432" customFormat="1" x14ac:dyDescent="0.2"/>
    <row r="433" customFormat="1" x14ac:dyDescent="0.2"/>
    <row r="434" customFormat="1" x14ac:dyDescent="0.2"/>
    <row r="435" customFormat="1" x14ac:dyDescent="0.2"/>
    <row r="436" customFormat="1" x14ac:dyDescent="0.2"/>
    <row r="437" customFormat="1" x14ac:dyDescent="0.2"/>
    <row r="438" customFormat="1" x14ac:dyDescent="0.2"/>
    <row r="439" customFormat="1" x14ac:dyDescent="0.2"/>
    <row r="440" customFormat="1" x14ac:dyDescent="0.2"/>
    <row r="441" customFormat="1" x14ac:dyDescent="0.2"/>
    <row r="442" customFormat="1" x14ac:dyDescent="0.2"/>
    <row r="443" customFormat="1" x14ac:dyDescent="0.2"/>
    <row r="444" customFormat="1" x14ac:dyDescent="0.2"/>
    <row r="445" customFormat="1" x14ac:dyDescent="0.2"/>
    <row r="446" customFormat="1" x14ac:dyDescent="0.2"/>
    <row r="447" customFormat="1" x14ac:dyDescent="0.2"/>
    <row r="448" customFormat="1" x14ac:dyDescent="0.2"/>
    <row r="449" customFormat="1" x14ac:dyDescent="0.2"/>
    <row r="450" customFormat="1" x14ac:dyDescent="0.2"/>
    <row r="451" customFormat="1" x14ac:dyDescent="0.2"/>
    <row r="452" customFormat="1" x14ac:dyDescent="0.2"/>
    <row r="453" customFormat="1" x14ac:dyDescent="0.2"/>
    <row r="454" customFormat="1" x14ac:dyDescent="0.2"/>
    <row r="455" customFormat="1" x14ac:dyDescent="0.2"/>
    <row r="456" customFormat="1" x14ac:dyDescent="0.2"/>
    <row r="457" customFormat="1" x14ac:dyDescent="0.2"/>
    <row r="458" customFormat="1" x14ac:dyDescent="0.2"/>
    <row r="459" customFormat="1" x14ac:dyDescent="0.2"/>
    <row r="460" customFormat="1" x14ac:dyDescent="0.2"/>
    <row r="461" customFormat="1" x14ac:dyDescent="0.2"/>
    <row r="462" customFormat="1" x14ac:dyDescent="0.2"/>
    <row r="463" customFormat="1" x14ac:dyDescent="0.2"/>
    <row r="464" customFormat="1" x14ac:dyDescent="0.2"/>
    <row r="465" customFormat="1" x14ac:dyDescent="0.2"/>
    <row r="466" customFormat="1" x14ac:dyDescent="0.2"/>
    <row r="467" customFormat="1" x14ac:dyDescent="0.2"/>
    <row r="468" customFormat="1" x14ac:dyDescent="0.2"/>
    <row r="469" customFormat="1" x14ac:dyDescent="0.2"/>
    <row r="470" customFormat="1" x14ac:dyDescent="0.2"/>
    <row r="471" customFormat="1" x14ac:dyDescent="0.2"/>
    <row r="472" customFormat="1" x14ac:dyDescent="0.2"/>
    <row r="473" customFormat="1" x14ac:dyDescent="0.2"/>
    <row r="474" customFormat="1" x14ac:dyDescent="0.2"/>
    <row r="475" customFormat="1" x14ac:dyDescent="0.2"/>
    <row r="476" customFormat="1" x14ac:dyDescent="0.2"/>
    <row r="477" customFormat="1" x14ac:dyDescent="0.2"/>
    <row r="478" customFormat="1" x14ac:dyDescent="0.2"/>
    <row r="479" customFormat="1" x14ac:dyDescent="0.2"/>
    <row r="480" customFormat="1" x14ac:dyDescent="0.2"/>
    <row r="481" customFormat="1" x14ac:dyDescent="0.2"/>
    <row r="482" customFormat="1" x14ac:dyDescent="0.2"/>
    <row r="483" customFormat="1" x14ac:dyDescent="0.2"/>
    <row r="484" customFormat="1" x14ac:dyDescent="0.2"/>
    <row r="485" customFormat="1" x14ac:dyDescent="0.2"/>
    <row r="486" customFormat="1" x14ac:dyDescent="0.2"/>
    <row r="487" customFormat="1" x14ac:dyDescent="0.2"/>
    <row r="488" customFormat="1" x14ac:dyDescent="0.2"/>
    <row r="489" customFormat="1" x14ac:dyDescent="0.2"/>
    <row r="490" customFormat="1" x14ac:dyDescent="0.2"/>
    <row r="491" customFormat="1" x14ac:dyDescent="0.2"/>
    <row r="492" customFormat="1" x14ac:dyDescent="0.2"/>
    <row r="493" customFormat="1" x14ac:dyDescent="0.2"/>
    <row r="494" customFormat="1" x14ac:dyDescent="0.2"/>
    <row r="495" customFormat="1" x14ac:dyDescent="0.2"/>
    <row r="496" customFormat="1" x14ac:dyDescent="0.2"/>
    <row r="497" customFormat="1" x14ac:dyDescent="0.2"/>
    <row r="498" customFormat="1" x14ac:dyDescent="0.2"/>
    <row r="499" customFormat="1" x14ac:dyDescent="0.2"/>
    <row r="500" customFormat="1" x14ac:dyDescent="0.2"/>
    <row r="501" customFormat="1" x14ac:dyDescent="0.2"/>
    <row r="502" customFormat="1" x14ac:dyDescent="0.2"/>
    <row r="503" customFormat="1" x14ac:dyDescent="0.2"/>
    <row r="504" customFormat="1" x14ac:dyDescent="0.2"/>
    <row r="505" customFormat="1" x14ac:dyDescent="0.2"/>
    <row r="506" customFormat="1" x14ac:dyDescent="0.2"/>
    <row r="507" customFormat="1" x14ac:dyDescent="0.2"/>
    <row r="508" customFormat="1" x14ac:dyDescent="0.2"/>
    <row r="509" customFormat="1" x14ac:dyDescent="0.2"/>
    <row r="510" customFormat="1" x14ac:dyDescent="0.2"/>
    <row r="511" customFormat="1" x14ac:dyDescent="0.2"/>
    <row r="512" customFormat="1" x14ac:dyDescent="0.2"/>
    <row r="513" customFormat="1" x14ac:dyDescent="0.2"/>
    <row r="514" customFormat="1" x14ac:dyDescent="0.2"/>
    <row r="515" customFormat="1" x14ac:dyDescent="0.2"/>
    <row r="516" customFormat="1" x14ac:dyDescent="0.2"/>
    <row r="517" customFormat="1" x14ac:dyDescent="0.2"/>
    <row r="518" customFormat="1" x14ac:dyDescent="0.2"/>
    <row r="519" customFormat="1" x14ac:dyDescent="0.2"/>
    <row r="520" customFormat="1" x14ac:dyDescent="0.2"/>
    <row r="521" customFormat="1" x14ac:dyDescent="0.2"/>
    <row r="522" customFormat="1" x14ac:dyDescent="0.2"/>
    <row r="523" customFormat="1" x14ac:dyDescent="0.2"/>
    <row r="524" customFormat="1" x14ac:dyDescent="0.2"/>
    <row r="525" customFormat="1" x14ac:dyDescent="0.2"/>
    <row r="526" customFormat="1" x14ac:dyDescent="0.2"/>
    <row r="527" customFormat="1" x14ac:dyDescent="0.2"/>
    <row r="528" customFormat="1" x14ac:dyDescent="0.2"/>
    <row r="529" customFormat="1" x14ac:dyDescent="0.2"/>
    <row r="530" customFormat="1" x14ac:dyDescent="0.2"/>
    <row r="531" customFormat="1" x14ac:dyDescent="0.2"/>
    <row r="532" customFormat="1" x14ac:dyDescent="0.2"/>
    <row r="533" customFormat="1" x14ac:dyDescent="0.2"/>
    <row r="534" customFormat="1" x14ac:dyDescent="0.2"/>
    <row r="535" customFormat="1" x14ac:dyDescent="0.2"/>
    <row r="536" customFormat="1" x14ac:dyDescent="0.2"/>
    <row r="537" customFormat="1" x14ac:dyDescent="0.2"/>
    <row r="538" customFormat="1" x14ac:dyDescent="0.2"/>
    <row r="539" customFormat="1" x14ac:dyDescent="0.2"/>
    <row r="540" customFormat="1" x14ac:dyDescent="0.2"/>
    <row r="541" customFormat="1" x14ac:dyDescent="0.2"/>
    <row r="542" customFormat="1" x14ac:dyDescent="0.2"/>
    <row r="543" customFormat="1" x14ac:dyDescent="0.2"/>
    <row r="544" customFormat="1" x14ac:dyDescent="0.2"/>
    <row r="545" customFormat="1" x14ac:dyDescent="0.2"/>
    <row r="546" customFormat="1" x14ac:dyDescent="0.2"/>
    <row r="547" customFormat="1" x14ac:dyDescent="0.2"/>
    <row r="548" customFormat="1" x14ac:dyDescent="0.2"/>
    <row r="549" customFormat="1" x14ac:dyDescent="0.2"/>
    <row r="550" customFormat="1" x14ac:dyDescent="0.2"/>
    <row r="551" customFormat="1" x14ac:dyDescent="0.2"/>
    <row r="552" customFormat="1" x14ac:dyDescent="0.2"/>
    <row r="553" customFormat="1" x14ac:dyDescent="0.2"/>
    <row r="554" customFormat="1" x14ac:dyDescent="0.2"/>
    <row r="555" customFormat="1" x14ac:dyDescent="0.2"/>
    <row r="556" customFormat="1" x14ac:dyDescent="0.2"/>
    <row r="557" customFormat="1" x14ac:dyDescent="0.2"/>
    <row r="558" customFormat="1" x14ac:dyDescent="0.2"/>
    <row r="559" customFormat="1" x14ac:dyDescent="0.2"/>
    <row r="560" customFormat="1" x14ac:dyDescent="0.2"/>
    <row r="561" customFormat="1" x14ac:dyDescent="0.2"/>
    <row r="562" customFormat="1" x14ac:dyDescent="0.2"/>
    <row r="563" customFormat="1" x14ac:dyDescent="0.2"/>
    <row r="564" customFormat="1" x14ac:dyDescent="0.2"/>
    <row r="565" customFormat="1" x14ac:dyDescent="0.2"/>
    <row r="566" customFormat="1" x14ac:dyDescent="0.2"/>
    <row r="567" customFormat="1" x14ac:dyDescent="0.2"/>
    <row r="568" customFormat="1" x14ac:dyDescent="0.2"/>
    <row r="569" customFormat="1" x14ac:dyDescent="0.2"/>
    <row r="570" customFormat="1" x14ac:dyDescent="0.2"/>
    <row r="571" customFormat="1" x14ac:dyDescent="0.2"/>
    <row r="572" customFormat="1" x14ac:dyDescent="0.2"/>
    <row r="573" customFormat="1" x14ac:dyDescent="0.2"/>
    <row r="574" customFormat="1" x14ac:dyDescent="0.2"/>
    <row r="575" customFormat="1" x14ac:dyDescent="0.2"/>
    <row r="576" customFormat="1" x14ac:dyDescent="0.2"/>
    <row r="577" customFormat="1" x14ac:dyDescent="0.2"/>
    <row r="578" customFormat="1" x14ac:dyDescent="0.2"/>
    <row r="579" customFormat="1" x14ac:dyDescent="0.2"/>
    <row r="580" customFormat="1" x14ac:dyDescent="0.2"/>
    <row r="581" customFormat="1" x14ac:dyDescent="0.2"/>
    <row r="582" customFormat="1" x14ac:dyDescent="0.2"/>
    <row r="583" customFormat="1" x14ac:dyDescent="0.2"/>
    <row r="584" customFormat="1" x14ac:dyDescent="0.2"/>
    <row r="585" customFormat="1" x14ac:dyDescent="0.2"/>
    <row r="586" customFormat="1" x14ac:dyDescent="0.2"/>
    <row r="587" customFormat="1" x14ac:dyDescent="0.2"/>
    <row r="588" customFormat="1" x14ac:dyDescent="0.2"/>
    <row r="589" customFormat="1" x14ac:dyDescent="0.2"/>
    <row r="590" customFormat="1" x14ac:dyDescent="0.2"/>
    <row r="591" customFormat="1" x14ac:dyDescent="0.2"/>
    <row r="592" customFormat="1" x14ac:dyDescent="0.2"/>
    <row r="593" customFormat="1" x14ac:dyDescent="0.2"/>
    <row r="594" customFormat="1" x14ac:dyDescent="0.2"/>
    <row r="595" customFormat="1" x14ac:dyDescent="0.2"/>
    <row r="596" customFormat="1" x14ac:dyDescent="0.2"/>
    <row r="597" customFormat="1" x14ac:dyDescent="0.2"/>
    <row r="598" customFormat="1" x14ac:dyDescent="0.2"/>
    <row r="599" customFormat="1" x14ac:dyDescent="0.2"/>
    <row r="600" customFormat="1" x14ac:dyDescent="0.2"/>
    <row r="601" customFormat="1" x14ac:dyDescent="0.2"/>
    <row r="602" customFormat="1" x14ac:dyDescent="0.2"/>
    <row r="603" customFormat="1" x14ac:dyDescent="0.2"/>
    <row r="604" customFormat="1" x14ac:dyDescent="0.2"/>
    <row r="605" customFormat="1" x14ac:dyDescent="0.2"/>
    <row r="606" customFormat="1" x14ac:dyDescent="0.2"/>
    <row r="607" customFormat="1" x14ac:dyDescent="0.2"/>
    <row r="608" customFormat="1" x14ac:dyDescent="0.2"/>
    <row r="609" customFormat="1" x14ac:dyDescent="0.2"/>
    <row r="610" customFormat="1" x14ac:dyDescent="0.2"/>
    <row r="611" customFormat="1" x14ac:dyDescent="0.2"/>
    <row r="612" customFormat="1" x14ac:dyDescent="0.2"/>
    <row r="613" customFormat="1" x14ac:dyDescent="0.2"/>
    <row r="614" customFormat="1" x14ac:dyDescent="0.2"/>
    <row r="615" customFormat="1" x14ac:dyDescent="0.2"/>
    <row r="616" customFormat="1" x14ac:dyDescent="0.2"/>
    <row r="617" customFormat="1" x14ac:dyDescent="0.2"/>
    <row r="618" customFormat="1" x14ac:dyDescent="0.2"/>
    <row r="619" customFormat="1" x14ac:dyDescent="0.2"/>
    <row r="620" customFormat="1" x14ac:dyDescent="0.2"/>
    <row r="621" customFormat="1" x14ac:dyDescent="0.2"/>
    <row r="622" customFormat="1" x14ac:dyDescent="0.2"/>
    <row r="623" customFormat="1" x14ac:dyDescent="0.2"/>
    <row r="624" customFormat="1" x14ac:dyDescent="0.2"/>
    <row r="625" customFormat="1" x14ac:dyDescent="0.2"/>
    <row r="626" customFormat="1" x14ac:dyDescent="0.2"/>
    <row r="627" customFormat="1" x14ac:dyDescent="0.2"/>
    <row r="628" customFormat="1" x14ac:dyDescent="0.2"/>
    <row r="629" customFormat="1" x14ac:dyDescent="0.2"/>
    <row r="630" customFormat="1" x14ac:dyDescent="0.2"/>
    <row r="631" customFormat="1" x14ac:dyDescent="0.2"/>
    <row r="632" customFormat="1" x14ac:dyDescent="0.2"/>
    <row r="633" customFormat="1" x14ac:dyDescent="0.2"/>
    <row r="634" customFormat="1" x14ac:dyDescent="0.2"/>
    <row r="635" customFormat="1" x14ac:dyDescent="0.2"/>
    <row r="636" customFormat="1" x14ac:dyDescent="0.2"/>
    <row r="637" customFormat="1" x14ac:dyDescent="0.2"/>
    <row r="638" customFormat="1" x14ac:dyDescent="0.2"/>
    <row r="639" customFormat="1" x14ac:dyDescent="0.2"/>
    <row r="640" customFormat="1" x14ac:dyDescent="0.2"/>
    <row r="641" customFormat="1" x14ac:dyDescent="0.2"/>
    <row r="642" customFormat="1" x14ac:dyDescent="0.2"/>
    <row r="643" customFormat="1" x14ac:dyDescent="0.2"/>
    <row r="644" customFormat="1" x14ac:dyDescent="0.2"/>
    <row r="645" customFormat="1" x14ac:dyDescent="0.2"/>
    <row r="646" customFormat="1" x14ac:dyDescent="0.2"/>
    <row r="647" customFormat="1" x14ac:dyDescent="0.2"/>
    <row r="648" customFormat="1" x14ac:dyDescent="0.2"/>
    <row r="649" customFormat="1" x14ac:dyDescent="0.2"/>
    <row r="650" customFormat="1" x14ac:dyDescent="0.2"/>
    <row r="651" customFormat="1" x14ac:dyDescent="0.2"/>
    <row r="652" customFormat="1" x14ac:dyDescent="0.2"/>
    <row r="653" customFormat="1" x14ac:dyDescent="0.2"/>
    <row r="654" customFormat="1" x14ac:dyDescent="0.2"/>
    <row r="655" customFormat="1" x14ac:dyDescent="0.2"/>
    <row r="656" customFormat="1" x14ac:dyDescent="0.2"/>
    <row r="657" customFormat="1" x14ac:dyDescent="0.2"/>
    <row r="658" customFormat="1" x14ac:dyDescent="0.2"/>
    <row r="659" customFormat="1" x14ac:dyDescent="0.2"/>
    <row r="660" customFormat="1" x14ac:dyDescent="0.2"/>
    <row r="661" customFormat="1" x14ac:dyDescent="0.2"/>
    <row r="662" customFormat="1" x14ac:dyDescent="0.2"/>
    <row r="663" customFormat="1" x14ac:dyDescent="0.2"/>
    <row r="664" customFormat="1" x14ac:dyDescent="0.2"/>
    <row r="665" customFormat="1" x14ac:dyDescent="0.2"/>
    <row r="666" customFormat="1" x14ac:dyDescent="0.2"/>
    <row r="667" customFormat="1" x14ac:dyDescent="0.2"/>
    <row r="668" customFormat="1" x14ac:dyDescent="0.2"/>
    <row r="669" customFormat="1" x14ac:dyDescent="0.2"/>
    <row r="670" customFormat="1" x14ac:dyDescent="0.2"/>
    <row r="671" customFormat="1" x14ac:dyDescent="0.2"/>
    <row r="672" customFormat="1" x14ac:dyDescent="0.2"/>
    <row r="673" customFormat="1" x14ac:dyDescent="0.2"/>
    <row r="674" customFormat="1" x14ac:dyDescent="0.2"/>
    <row r="675" customFormat="1" x14ac:dyDescent="0.2"/>
    <row r="676" customFormat="1" x14ac:dyDescent="0.2"/>
    <row r="677" customFormat="1" x14ac:dyDescent="0.2"/>
    <row r="678" customFormat="1" x14ac:dyDescent="0.2"/>
    <row r="679" customFormat="1" x14ac:dyDescent="0.2"/>
    <row r="680" customFormat="1" x14ac:dyDescent="0.2"/>
    <row r="681" customFormat="1" x14ac:dyDescent="0.2"/>
    <row r="682" customFormat="1" x14ac:dyDescent="0.2"/>
    <row r="683" customFormat="1" x14ac:dyDescent="0.2"/>
    <row r="684" customFormat="1" x14ac:dyDescent="0.2"/>
    <row r="685" customFormat="1" x14ac:dyDescent="0.2"/>
    <row r="686" customFormat="1" x14ac:dyDescent="0.2"/>
    <row r="687" customFormat="1" x14ac:dyDescent="0.2"/>
    <row r="688" customFormat="1" x14ac:dyDescent="0.2"/>
    <row r="689" spans="2:51" x14ac:dyDescent="0.2"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  <c r="S689"/>
      <c r="T689"/>
      <c r="U689"/>
      <c r="V689"/>
      <c r="W689"/>
      <c r="AP689"/>
      <c r="AQ689"/>
      <c r="AR689"/>
      <c r="AS689"/>
      <c r="AT689"/>
      <c r="AU689"/>
      <c r="AV689"/>
      <c r="AW689"/>
      <c r="AX689"/>
      <c r="AY689"/>
    </row>
    <row r="690" spans="2:51" x14ac:dyDescent="0.2"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  <c r="S690"/>
      <c r="T690"/>
      <c r="U690"/>
      <c r="V690"/>
      <c r="W690"/>
      <c r="AP690"/>
      <c r="AQ690"/>
      <c r="AR690"/>
      <c r="AS690"/>
      <c r="AT690"/>
      <c r="AU690"/>
      <c r="AV690"/>
      <c r="AW690"/>
      <c r="AX690"/>
      <c r="AY690"/>
    </row>
    <row r="691" spans="2:51" x14ac:dyDescent="0.2"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  <c r="S691"/>
      <c r="T691"/>
      <c r="U691"/>
      <c r="V691"/>
      <c r="W691"/>
      <c r="AP691"/>
      <c r="AQ691"/>
      <c r="AR691"/>
      <c r="AS691"/>
      <c r="AT691"/>
      <c r="AU691"/>
      <c r="AV691"/>
      <c r="AW691"/>
      <c r="AX691"/>
      <c r="AY691"/>
    </row>
    <row r="692" spans="2:51" x14ac:dyDescent="0.2"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  <c r="S692"/>
      <c r="T692"/>
      <c r="U692"/>
      <c r="V692"/>
      <c r="W692"/>
      <c r="AP692"/>
      <c r="AQ692"/>
      <c r="AR692"/>
      <c r="AS692"/>
      <c r="AT692"/>
      <c r="AU692"/>
      <c r="AV692"/>
      <c r="AW692"/>
      <c r="AX692"/>
      <c r="AY692"/>
    </row>
    <row r="693" spans="2:51" x14ac:dyDescent="0.2"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  <c r="S693"/>
      <c r="T693"/>
      <c r="U693"/>
      <c r="V693"/>
      <c r="W693"/>
      <c r="AP693"/>
      <c r="AQ693"/>
      <c r="AR693"/>
      <c r="AS693"/>
      <c r="AT693"/>
      <c r="AU693"/>
      <c r="AV693"/>
      <c r="AW693"/>
      <c r="AX693"/>
      <c r="AY693"/>
    </row>
    <row r="694" spans="2:51" x14ac:dyDescent="0.2"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  <c r="S694"/>
      <c r="T694"/>
      <c r="U694"/>
      <c r="V694"/>
      <c r="W694"/>
      <c r="AP694"/>
      <c r="AQ694"/>
      <c r="AR694"/>
      <c r="AS694"/>
      <c r="AT694"/>
      <c r="AU694"/>
      <c r="AV694"/>
      <c r="AW694"/>
      <c r="AX694"/>
      <c r="AY694"/>
    </row>
    <row r="695" spans="2:51" x14ac:dyDescent="0.2"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  <c r="S695"/>
      <c r="T695"/>
      <c r="U695"/>
      <c r="V695"/>
      <c r="W695"/>
      <c r="AP695"/>
      <c r="AQ695"/>
      <c r="AR695"/>
      <c r="AS695"/>
      <c r="AT695"/>
      <c r="AU695"/>
      <c r="AV695"/>
      <c r="AW695"/>
      <c r="AX695"/>
      <c r="AY695"/>
    </row>
    <row r="696" spans="2:51" x14ac:dyDescent="0.2"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  <c r="S696"/>
      <c r="T696"/>
      <c r="U696"/>
      <c r="V696"/>
      <c r="W696"/>
      <c r="AP696"/>
      <c r="AQ696"/>
      <c r="AR696"/>
      <c r="AS696"/>
      <c r="AT696"/>
      <c r="AU696"/>
      <c r="AV696"/>
      <c r="AW696"/>
      <c r="AX696"/>
      <c r="AY696"/>
    </row>
    <row r="697" spans="2:51" x14ac:dyDescent="0.2"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  <c r="S697"/>
      <c r="T697"/>
      <c r="U697"/>
      <c r="V697"/>
      <c r="W697"/>
      <c r="AP697"/>
      <c r="AQ697"/>
      <c r="AR697"/>
      <c r="AS697"/>
      <c r="AT697"/>
      <c r="AU697"/>
      <c r="AV697"/>
      <c r="AW697"/>
      <c r="AX697"/>
      <c r="AY697"/>
    </row>
    <row r="698" spans="2:51" x14ac:dyDescent="0.2"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  <c r="S698"/>
      <c r="T698"/>
      <c r="U698"/>
      <c r="V698"/>
      <c r="W698"/>
    </row>
    <row r="699" spans="2:51" x14ac:dyDescent="0.2"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  <c r="S699"/>
      <c r="T699"/>
      <c r="U699"/>
      <c r="V699"/>
      <c r="W69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7A0F8-2BE0-0E42-9A3A-DBE2B9D2356C}">
  <dimension ref="A1:BL32"/>
  <sheetViews>
    <sheetView workbookViewId="0">
      <selection activeCell="C43" sqref="C43"/>
    </sheetView>
  </sheetViews>
  <sheetFormatPr baseColWidth="10" defaultColWidth="11.5" defaultRowHeight="15" x14ac:dyDescent="0.2"/>
  <cols>
    <col min="12" max="12" width="15.83203125" bestFit="1" customWidth="1"/>
  </cols>
  <sheetData>
    <row r="1" spans="1:64" ht="17" thickBot="1" x14ac:dyDescent="0.25">
      <c r="A1" s="9" t="s">
        <v>0</v>
      </c>
      <c r="B1" s="26" t="s">
        <v>265</v>
      </c>
      <c r="C1" s="26" t="s">
        <v>266</v>
      </c>
      <c r="D1" s="26" t="s">
        <v>267</v>
      </c>
      <c r="E1" s="26" t="s">
        <v>268</v>
      </c>
      <c r="F1" s="26" t="s">
        <v>269</v>
      </c>
      <c r="G1" s="26" t="s">
        <v>270</v>
      </c>
      <c r="H1" s="26" t="s">
        <v>271</v>
      </c>
      <c r="I1" s="10" t="s">
        <v>227</v>
      </c>
      <c r="J1" s="10" t="s">
        <v>273</v>
      </c>
      <c r="K1" s="10" t="s">
        <v>264</v>
      </c>
      <c r="L1" s="10" t="s">
        <v>274</v>
      </c>
      <c r="M1" s="10" t="s">
        <v>272</v>
      </c>
      <c r="N1" s="13" t="s">
        <v>228</v>
      </c>
      <c r="O1" s="13" t="s">
        <v>229</v>
      </c>
      <c r="P1" s="13" t="s">
        <v>230</v>
      </c>
      <c r="Q1" s="13" t="s">
        <v>231</v>
      </c>
      <c r="R1" s="13" t="s">
        <v>232</v>
      </c>
      <c r="S1" s="13" t="s">
        <v>233</v>
      </c>
      <c r="T1" s="13" t="s">
        <v>234</v>
      </c>
      <c r="U1" s="13" t="s">
        <v>235</v>
      </c>
      <c r="V1" s="13" t="s">
        <v>236</v>
      </c>
      <c r="W1" s="13" t="s">
        <v>237</v>
      </c>
      <c r="X1" s="19" t="s">
        <v>211</v>
      </c>
      <c r="Y1" s="19" t="s">
        <v>212</v>
      </c>
      <c r="Z1" s="19" t="s">
        <v>213</v>
      </c>
      <c r="AA1" s="19" t="s">
        <v>214</v>
      </c>
      <c r="AB1" s="19" t="s">
        <v>215</v>
      </c>
      <c r="AC1" s="19" t="s">
        <v>216</v>
      </c>
      <c r="AD1" s="19" t="s">
        <v>217</v>
      </c>
      <c r="AE1" s="19" t="s">
        <v>218</v>
      </c>
      <c r="AF1" s="20" t="s">
        <v>219</v>
      </c>
      <c r="AG1" s="20" t="s">
        <v>220</v>
      </c>
      <c r="AH1" s="19" t="s">
        <v>221</v>
      </c>
      <c r="AI1" s="19" t="s">
        <v>222</v>
      </c>
      <c r="AJ1" s="19" t="s">
        <v>223</v>
      </c>
      <c r="AK1" s="19" t="s">
        <v>224</v>
      </c>
      <c r="AL1" s="19" t="s">
        <v>225</v>
      </c>
      <c r="AM1" s="19" t="s">
        <v>226</v>
      </c>
      <c r="AN1" s="33" t="s">
        <v>262</v>
      </c>
      <c r="AO1" s="33" t="s">
        <v>263</v>
      </c>
      <c r="AP1" s="21" t="s">
        <v>239</v>
      </c>
      <c r="AQ1" s="21" t="s">
        <v>238</v>
      </c>
      <c r="AR1" s="21" t="s">
        <v>240</v>
      </c>
      <c r="AS1" s="21" t="s">
        <v>241</v>
      </c>
      <c r="AT1" s="21" t="s">
        <v>242</v>
      </c>
      <c r="AU1" s="21" t="s">
        <v>243</v>
      </c>
      <c r="AV1" s="21" t="s">
        <v>244</v>
      </c>
      <c r="AW1" s="21" t="s">
        <v>245</v>
      </c>
      <c r="AX1" s="21" t="s">
        <v>246</v>
      </c>
      <c r="AY1" s="22" t="s">
        <v>247</v>
      </c>
      <c r="AZ1" s="29" t="s">
        <v>250</v>
      </c>
      <c r="BA1" s="29" t="s">
        <v>249</v>
      </c>
      <c r="BB1" s="29" t="s">
        <v>251</v>
      </c>
      <c r="BC1" s="29" t="s">
        <v>252</v>
      </c>
      <c r="BD1" s="29" t="s">
        <v>254</v>
      </c>
      <c r="BE1" s="29" t="s">
        <v>253</v>
      </c>
      <c r="BF1" s="29" t="s">
        <v>255</v>
      </c>
      <c r="BG1" s="29" t="s">
        <v>256</v>
      </c>
      <c r="BH1" s="31" t="s">
        <v>257</v>
      </c>
      <c r="BI1" s="31" t="s">
        <v>258</v>
      </c>
      <c r="BJ1" s="31" t="s">
        <v>259</v>
      </c>
      <c r="BK1" s="31" t="s">
        <v>260</v>
      </c>
      <c r="BL1" s="31" t="s">
        <v>261</v>
      </c>
    </row>
    <row r="2" spans="1:64" x14ac:dyDescent="0.2">
      <c r="A2" s="38" t="s">
        <v>13</v>
      </c>
      <c r="B2" s="39">
        <v>1</v>
      </c>
      <c r="C2" s="39">
        <v>25</v>
      </c>
      <c r="D2" s="39">
        <v>1.8</v>
      </c>
      <c r="E2" s="39">
        <v>78.5</v>
      </c>
      <c r="F2" s="39">
        <v>2</v>
      </c>
      <c r="G2" s="39">
        <v>2</v>
      </c>
      <c r="H2" s="39">
        <v>7.5</v>
      </c>
      <c r="I2" s="39">
        <v>1</v>
      </c>
      <c r="J2" s="39">
        <v>7</v>
      </c>
      <c r="K2" s="39">
        <v>0</v>
      </c>
      <c r="L2" s="39"/>
      <c r="M2" s="39">
        <v>1</v>
      </c>
      <c r="N2" s="41">
        <v>7.37</v>
      </c>
      <c r="O2" s="41">
        <v>7.24</v>
      </c>
      <c r="P2" s="41">
        <v>7.35</v>
      </c>
      <c r="Q2" s="41">
        <v>7.29</v>
      </c>
      <c r="R2" s="41">
        <v>7.11</v>
      </c>
      <c r="S2" s="41">
        <v>7.13</v>
      </c>
      <c r="T2" s="41">
        <v>7.04</v>
      </c>
      <c r="U2" s="41">
        <v>6.96</v>
      </c>
      <c r="V2" s="41">
        <v>6.89</v>
      </c>
      <c r="W2" s="41">
        <v>7.08</v>
      </c>
      <c r="X2" s="42">
        <v>3.95</v>
      </c>
      <c r="Y2" s="43">
        <v>7.87</v>
      </c>
      <c r="Z2" s="43">
        <v>5.37</v>
      </c>
      <c r="AA2" s="43">
        <v>4.04</v>
      </c>
      <c r="AB2" s="43">
        <v>36.29</v>
      </c>
      <c r="AC2" s="43">
        <v>40.69</v>
      </c>
      <c r="AD2" s="43">
        <v>30.51</v>
      </c>
      <c r="AE2" s="43">
        <v>61.22</v>
      </c>
      <c r="AF2" s="43">
        <v>4.09</v>
      </c>
      <c r="AG2" s="43">
        <v>6.33</v>
      </c>
      <c r="AH2" s="43">
        <v>6.03</v>
      </c>
      <c r="AI2" s="43">
        <v>4.4000000000000004</v>
      </c>
      <c r="AJ2" s="43">
        <v>38.67</v>
      </c>
      <c r="AK2" s="43">
        <v>46.78</v>
      </c>
      <c r="AL2" s="43">
        <v>33.49</v>
      </c>
      <c r="AM2" s="43">
        <v>68.14</v>
      </c>
      <c r="AN2" s="44">
        <v>0.4</v>
      </c>
      <c r="AO2" s="44">
        <v>0.38</v>
      </c>
      <c r="AP2" s="45">
        <v>198.02</v>
      </c>
      <c r="AQ2" s="45">
        <v>169.42</v>
      </c>
      <c r="AR2" s="45">
        <v>0.65</v>
      </c>
      <c r="AS2" s="45">
        <v>0.8</v>
      </c>
      <c r="AT2" s="45">
        <v>1.1399999999999999</v>
      </c>
      <c r="AU2" s="45">
        <v>1.0900000000000001</v>
      </c>
      <c r="AV2" s="45">
        <v>0.65</v>
      </c>
      <c r="AW2" s="45">
        <v>0.37</v>
      </c>
      <c r="AX2" s="45">
        <v>73</v>
      </c>
      <c r="AY2" s="45">
        <v>56</v>
      </c>
      <c r="AZ2" s="46">
        <v>3.67</v>
      </c>
      <c r="BA2" s="46">
        <v>-19.57</v>
      </c>
      <c r="BB2" s="46">
        <v>12.29</v>
      </c>
      <c r="BC2" s="46">
        <v>8.82</v>
      </c>
      <c r="BD2" s="46">
        <v>6.54</v>
      </c>
      <c r="BE2" s="46">
        <v>14.96</v>
      </c>
      <c r="BF2" s="46">
        <v>9.76</v>
      </c>
      <c r="BG2" s="46">
        <v>11.3</v>
      </c>
      <c r="BH2" s="47">
        <v>-14.45</v>
      </c>
      <c r="BI2" s="47">
        <v>22.67</v>
      </c>
      <c r="BJ2" s="47">
        <v>-4.08</v>
      </c>
      <c r="BK2" s="47">
        <v>-42.66</v>
      </c>
      <c r="BL2" s="47">
        <v>-23.29</v>
      </c>
    </row>
    <row r="3" spans="1:64" x14ac:dyDescent="0.2">
      <c r="A3" s="38" t="s">
        <v>14</v>
      </c>
      <c r="B3" s="39">
        <v>1</v>
      </c>
      <c r="C3" s="39">
        <v>25</v>
      </c>
      <c r="D3" s="39">
        <v>1.8</v>
      </c>
      <c r="E3" s="39">
        <v>78.5</v>
      </c>
      <c r="F3" s="39">
        <v>2</v>
      </c>
      <c r="G3" s="39">
        <v>2</v>
      </c>
      <c r="H3" s="39">
        <v>7.5</v>
      </c>
      <c r="I3" s="39">
        <v>2</v>
      </c>
      <c r="J3" s="39"/>
      <c r="K3" s="39"/>
      <c r="L3" s="39"/>
      <c r="M3" s="39"/>
      <c r="N3" s="41">
        <v>7.37</v>
      </c>
      <c r="O3" s="41">
        <v>7.24</v>
      </c>
      <c r="P3" s="41">
        <v>7.35</v>
      </c>
      <c r="Q3" s="41">
        <v>7.29</v>
      </c>
      <c r="R3" s="41">
        <v>7.11</v>
      </c>
      <c r="S3" s="41">
        <v>7.13</v>
      </c>
      <c r="T3" s="41">
        <v>7.04</v>
      </c>
      <c r="U3" s="41">
        <v>6.96</v>
      </c>
      <c r="V3" s="41">
        <v>6.89</v>
      </c>
      <c r="W3" s="41">
        <v>7.08</v>
      </c>
      <c r="X3" s="42">
        <v>4.07</v>
      </c>
      <c r="Y3" s="43">
        <v>6.79</v>
      </c>
      <c r="Z3" s="43">
        <v>6.22</v>
      </c>
      <c r="AA3" s="43">
        <v>4.96</v>
      </c>
      <c r="AB3" s="43">
        <v>28.17</v>
      </c>
      <c r="AC3" s="43">
        <v>49.65</v>
      </c>
      <c r="AD3" s="43">
        <v>49.7</v>
      </c>
      <c r="AE3" s="43">
        <v>59.16</v>
      </c>
      <c r="AF3" s="43">
        <v>3.87</v>
      </c>
      <c r="AG3" s="43">
        <v>7.77</v>
      </c>
      <c r="AH3" s="43">
        <v>6.08</v>
      </c>
      <c r="AI3" s="43">
        <v>4.51</v>
      </c>
      <c r="AJ3" s="43">
        <v>30.73</v>
      </c>
      <c r="AK3" s="43">
        <v>39.53</v>
      </c>
      <c r="AL3" s="43">
        <v>41.34</v>
      </c>
      <c r="AM3" s="43">
        <v>79.739999999999995</v>
      </c>
      <c r="AN3" s="44">
        <v>0.26</v>
      </c>
      <c r="AO3" s="44">
        <v>0.25</v>
      </c>
      <c r="AP3" s="45">
        <v>174.54</v>
      </c>
      <c r="AQ3" s="45">
        <v>151.44</v>
      </c>
      <c r="AR3" s="45">
        <v>0.71</v>
      </c>
      <c r="AS3" s="45">
        <v>0.74</v>
      </c>
      <c r="AT3" s="45">
        <v>1.08</v>
      </c>
      <c r="AU3" s="45">
        <v>1.02</v>
      </c>
      <c r="AV3" s="45">
        <v>0.44</v>
      </c>
      <c r="AW3" s="45">
        <v>0.31</v>
      </c>
      <c r="AX3" s="45">
        <v>60.5</v>
      </c>
      <c r="AY3" s="45">
        <v>57</v>
      </c>
      <c r="AZ3" s="46">
        <v>-4.9800000000000004</v>
      </c>
      <c r="BA3" s="46">
        <v>14.53</v>
      </c>
      <c r="BB3" s="46">
        <v>-2.27</v>
      </c>
      <c r="BC3" s="46">
        <v>-9.11</v>
      </c>
      <c r="BD3" s="46">
        <v>9.09</v>
      </c>
      <c r="BE3" s="46">
        <v>-20.39</v>
      </c>
      <c r="BF3" s="46">
        <v>-16.829999999999998</v>
      </c>
      <c r="BG3" s="46">
        <v>34.79</v>
      </c>
      <c r="BH3" s="47">
        <v>-13.24</v>
      </c>
      <c r="BI3" s="47">
        <v>4.1399999999999997</v>
      </c>
      <c r="BJ3" s="47">
        <v>-5.84</v>
      </c>
      <c r="BK3" s="47">
        <v>-28.04</v>
      </c>
      <c r="BL3" s="47">
        <v>-5.79</v>
      </c>
    </row>
    <row r="4" spans="1:64" x14ac:dyDescent="0.2">
      <c r="A4" s="38" t="s">
        <v>47</v>
      </c>
      <c r="B4" s="39">
        <v>3</v>
      </c>
      <c r="C4" s="39">
        <v>30</v>
      </c>
      <c r="D4" s="39">
        <v>1.83</v>
      </c>
      <c r="E4" s="39">
        <v>84</v>
      </c>
      <c r="F4" s="39">
        <v>8</v>
      </c>
      <c r="G4" s="39">
        <v>2</v>
      </c>
      <c r="H4" s="39">
        <v>9</v>
      </c>
      <c r="I4" s="39">
        <v>1</v>
      </c>
      <c r="J4" s="39">
        <v>21</v>
      </c>
      <c r="K4" s="39">
        <v>0</v>
      </c>
      <c r="L4" s="39"/>
      <c r="M4" s="39">
        <v>1</v>
      </c>
      <c r="N4" s="41">
        <v>6.63</v>
      </c>
      <c r="O4" s="41">
        <v>6.89</v>
      </c>
      <c r="P4" s="41">
        <v>6.99</v>
      </c>
      <c r="Q4" s="41">
        <v>7.02</v>
      </c>
      <c r="R4" s="41">
        <v>6.91</v>
      </c>
      <c r="S4" s="41">
        <v>6.9</v>
      </c>
      <c r="T4" s="41">
        <v>6.83</v>
      </c>
      <c r="U4" s="41">
        <v>6.69</v>
      </c>
      <c r="V4" s="41">
        <v>6.78</v>
      </c>
      <c r="W4" s="41">
        <v>6.78</v>
      </c>
      <c r="X4" s="42">
        <v>3.83</v>
      </c>
      <c r="Y4" s="43">
        <v>6.18</v>
      </c>
      <c r="Z4" s="43">
        <v>4.49</v>
      </c>
      <c r="AA4" s="43">
        <v>5</v>
      </c>
      <c r="AB4" s="43">
        <v>30.16</v>
      </c>
      <c r="AC4" s="43">
        <v>59.51</v>
      </c>
      <c r="AD4" s="43">
        <v>20.79</v>
      </c>
      <c r="AE4" s="43">
        <v>57.98</v>
      </c>
      <c r="AF4" s="43">
        <v>3.32</v>
      </c>
      <c r="AG4" s="43">
        <v>5.93</v>
      </c>
      <c r="AH4" s="43">
        <v>4.7</v>
      </c>
      <c r="AI4" s="43">
        <v>4.46</v>
      </c>
      <c r="AJ4" s="43">
        <v>20.6</v>
      </c>
      <c r="AK4" s="43">
        <v>56.54</v>
      </c>
      <c r="AL4" s="43">
        <v>19.72</v>
      </c>
      <c r="AM4" s="43">
        <v>60.48</v>
      </c>
      <c r="AN4" s="44">
        <v>0.38</v>
      </c>
      <c r="AO4" s="44">
        <v>0.26</v>
      </c>
      <c r="AP4" s="45">
        <v>166.69</v>
      </c>
      <c r="AQ4" s="45">
        <v>155.69</v>
      </c>
      <c r="AR4" s="45">
        <v>0.12</v>
      </c>
      <c r="AS4" s="45">
        <v>0.3</v>
      </c>
      <c r="AT4" s="45">
        <v>0.36</v>
      </c>
      <c r="AU4" s="45">
        <v>0.55000000000000004</v>
      </c>
      <c r="AV4" s="45">
        <v>0.46</v>
      </c>
      <c r="AW4" s="45">
        <v>0.42</v>
      </c>
      <c r="AX4" s="45">
        <v>120.5</v>
      </c>
      <c r="AY4" s="45">
        <v>119</v>
      </c>
      <c r="AZ4" s="46">
        <v>-13.15</v>
      </c>
      <c r="BA4" s="46">
        <v>-4.0999999999999996</v>
      </c>
      <c r="BB4" s="46">
        <v>4.62</v>
      </c>
      <c r="BC4" s="46">
        <v>-10.77</v>
      </c>
      <c r="BD4" s="46">
        <v>-31.72</v>
      </c>
      <c r="BE4" s="46">
        <v>-5</v>
      </c>
      <c r="BF4" s="46">
        <v>-5.17</v>
      </c>
      <c r="BG4" s="46">
        <v>4.3099999999999996</v>
      </c>
      <c r="BH4" s="47">
        <v>-6.6</v>
      </c>
      <c r="BI4" s="47">
        <v>155.75</v>
      </c>
      <c r="BJ4" s="47">
        <v>52.5</v>
      </c>
      <c r="BK4" s="47">
        <v>-8.33</v>
      </c>
      <c r="BL4" s="47">
        <v>-1.24</v>
      </c>
    </row>
    <row r="5" spans="1:64" x14ac:dyDescent="0.2">
      <c r="A5" s="38" t="s">
        <v>48</v>
      </c>
      <c r="B5" s="39">
        <v>3</v>
      </c>
      <c r="C5" s="39">
        <v>30</v>
      </c>
      <c r="D5" s="39">
        <v>1.83</v>
      </c>
      <c r="E5" s="39">
        <v>84</v>
      </c>
      <c r="F5" s="39">
        <v>8</v>
      </c>
      <c r="G5" s="39">
        <v>2</v>
      </c>
      <c r="H5" s="39">
        <v>9</v>
      </c>
      <c r="I5" s="39">
        <v>2</v>
      </c>
      <c r="J5" s="39"/>
      <c r="K5" s="39"/>
      <c r="L5" s="39"/>
      <c r="M5" s="39"/>
      <c r="N5" s="41">
        <v>6.63</v>
      </c>
      <c r="O5" s="41">
        <v>6.89</v>
      </c>
      <c r="P5" s="41">
        <v>6.99</v>
      </c>
      <c r="Q5" s="41">
        <v>7.02</v>
      </c>
      <c r="R5" s="41">
        <v>6.91</v>
      </c>
      <c r="S5" s="41">
        <v>6.9</v>
      </c>
      <c r="T5" s="41">
        <v>6.83</v>
      </c>
      <c r="U5" s="41">
        <v>6.69</v>
      </c>
      <c r="V5" s="41">
        <v>6.78</v>
      </c>
      <c r="W5" s="41">
        <v>6.78</v>
      </c>
      <c r="X5" s="42">
        <v>4.17</v>
      </c>
      <c r="Y5" s="43">
        <v>6.85</v>
      </c>
      <c r="Z5" s="43">
        <v>5.12</v>
      </c>
      <c r="AA5" s="43">
        <v>4.47</v>
      </c>
      <c r="AB5" s="43">
        <v>27.51</v>
      </c>
      <c r="AC5" s="43">
        <v>25.01</v>
      </c>
      <c r="AD5" s="43">
        <v>21.03</v>
      </c>
      <c r="AE5" s="43">
        <v>49.33</v>
      </c>
      <c r="AF5" s="43">
        <v>3.75</v>
      </c>
      <c r="AG5" s="43">
        <v>5.96</v>
      </c>
      <c r="AH5" s="43">
        <v>5.08</v>
      </c>
      <c r="AI5" s="43">
        <v>4.25</v>
      </c>
      <c r="AJ5" s="43">
        <v>10.51</v>
      </c>
      <c r="AK5" s="43">
        <v>41.44</v>
      </c>
      <c r="AL5" s="43">
        <v>29.46</v>
      </c>
      <c r="AM5" s="43">
        <v>58.4</v>
      </c>
      <c r="AN5" s="44">
        <v>0.39</v>
      </c>
      <c r="AO5" s="44">
        <v>0.12</v>
      </c>
      <c r="AP5" s="45">
        <v>159.94</v>
      </c>
      <c r="AQ5" s="45">
        <v>148.57</v>
      </c>
      <c r="AR5" s="45">
        <v>0.17</v>
      </c>
      <c r="AS5" s="45">
        <v>0.3</v>
      </c>
      <c r="AT5" s="45">
        <v>0.49</v>
      </c>
      <c r="AU5" s="45">
        <v>0.65</v>
      </c>
      <c r="AV5" s="45">
        <v>0.56000000000000005</v>
      </c>
      <c r="AW5" s="45">
        <v>0.48</v>
      </c>
      <c r="AX5" s="45">
        <v>126</v>
      </c>
      <c r="AY5" s="45">
        <v>85</v>
      </c>
      <c r="AZ5" s="46">
        <v>-10.07</v>
      </c>
      <c r="BA5" s="46">
        <v>-12.92</v>
      </c>
      <c r="BB5" s="46">
        <v>-0.69</v>
      </c>
      <c r="BC5" s="46">
        <v>-5.04</v>
      </c>
      <c r="BD5" s="46">
        <v>-61.81</v>
      </c>
      <c r="BE5" s="46">
        <v>65.680000000000007</v>
      </c>
      <c r="BF5" s="46">
        <v>40.090000000000003</v>
      </c>
      <c r="BG5" s="46">
        <v>18.39</v>
      </c>
      <c r="BH5" s="47">
        <v>-7.11</v>
      </c>
      <c r="BI5" s="47">
        <v>77.37</v>
      </c>
      <c r="BJ5" s="47">
        <v>32.380000000000003</v>
      </c>
      <c r="BK5" s="47">
        <v>-14.5</v>
      </c>
      <c r="BL5" s="47">
        <v>-32.54</v>
      </c>
    </row>
    <row r="6" spans="1:64" x14ac:dyDescent="0.2">
      <c r="A6" s="38" t="s">
        <v>57</v>
      </c>
      <c r="B6" s="39">
        <v>3</v>
      </c>
      <c r="C6" s="39">
        <v>24</v>
      </c>
      <c r="D6" s="39">
        <v>1.77</v>
      </c>
      <c r="E6" s="39">
        <v>76</v>
      </c>
      <c r="F6" s="39">
        <v>5</v>
      </c>
      <c r="G6" s="39">
        <v>2</v>
      </c>
      <c r="H6" s="39">
        <v>9</v>
      </c>
      <c r="I6" s="39">
        <v>1</v>
      </c>
      <c r="J6" s="39">
        <v>18</v>
      </c>
      <c r="K6" s="39">
        <v>1</v>
      </c>
      <c r="L6" s="39">
        <v>35</v>
      </c>
      <c r="M6" s="39">
        <v>1</v>
      </c>
      <c r="N6" s="41">
        <v>6.78</v>
      </c>
      <c r="O6" s="41">
        <v>6.93</v>
      </c>
      <c r="P6" s="41">
        <v>7.25</v>
      </c>
      <c r="Q6" s="41">
        <v>7.22</v>
      </c>
      <c r="R6" s="41">
        <v>7.21</v>
      </c>
      <c r="S6" s="41">
        <v>7.13</v>
      </c>
      <c r="T6" s="41">
        <v>6.95</v>
      </c>
      <c r="U6" s="41">
        <v>6.92</v>
      </c>
      <c r="V6" s="41">
        <v>6.9</v>
      </c>
      <c r="W6" s="41">
        <v>6.95</v>
      </c>
      <c r="X6" s="42">
        <v>4.33</v>
      </c>
      <c r="Y6" s="43">
        <v>5.9</v>
      </c>
      <c r="Z6" s="43">
        <v>4.3</v>
      </c>
      <c r="AA6" s="43">
        <v>4.6900000000000004</v>
      </c>
      <c r="AB6" s="43">
        <v>28.91</v>
      </c>
      <c r="AC6" s="43">
        <v>43.83</v>
      </c>
      <c r="AD6" s="43">
        <v>28.04</v>
      </c>
      <c r="AE6" s="43">
        <v>40.090000000000003</v>
      </c>
      <c r="AF6" s="43">
        <v>4.25</v>
      </c>
      <c r="AG6" s="43">
        <v>5.57</v>
      </c>
      <c r="AH6" s="43">
        <v>5.41</v>
      </c>
      <c r="AI6" s="43">
        <v>4.1500000000000004</v>
      </c>
      <c r="AJ6" s="43">
        <v>18.78</v>
      </c>
      <c r="AK6" s="43">
        <v>51.7</v>
      </c>
      <c r="AL6" s="43">
        <v>28.81</v>
      </c>
      <c r="AM6" s="43">
        <v>41.86</v>
      </c>
      <c r="AN6" s="44">
        <v>0.42</v>
      </c>
      <c r="AO6" s="44">
        <v>0.27</v>
      </c>
      <c r="AP6" s="45">
        <v>137.18</v>
      </c>
      <c r="AQ6" s="45">
        <v>137.38</v>
      </c>
      <c r="AR6" s="45">
        <v>0.8</v>
      </c>
      <c r="AS6" s="45">
        <v>0.74</v>
      </c>
      <c r="AT6" s="45">
        <v>1</v>
      </c>
      <c r="AU6" s="45">
        <v>0.88</v>
      </c>
      <c r="AV6" s="45">
        <v>0.23</v>
      </c>
      <c r="AW6" s="45">
        <v>0.36</v>
      </c>
      <c r="AX6" s="45">
        <v>52.5</v>
      </c>
      <c r="AY6" s="45">
        <v>49.5</v>
      </c>
      <c r="AZ6" s="46">
        <v>-1.96</v>
      </c>
      <c r="BA6" s="46">
        <v>-5.68</v>
      </c>
      <c r="BB6" s="46">
        <v>25.61</v>
      </c>
      <c r="BC6" s="46">
        <v>-11.44</v>
      </c>
      <c r="BD6" s="46">
        <v>-35.04</v>
      </c>
      <c r="BE6" s="46">
        <v>17.95</v>
      </c>
      <c r="BF6" s="46">
        <v>2.74</v>
      </c>
      <c r="BG6" s="46">
        <v>4.42</v>
      </c>
      <c r="BH6" s="47">
        <v>0.14000000000000001</v>
      </c>
      <c r="BI6" s="47">
        <v>-6.97</v>
      </c>
      <c r="BJ6" s="47">
        <v>-11.74</v>
      </c>
      <c r="BK6" s="47">
        <v>55.11</v>
      </c>
      <c r="BL6" s="47">
        <v>-5.71</v>
      </c>
    </row>
    <row r="7" spans="1:64" x14ac:dyDescent="0.2">
      <c r="A7" s="38" t="s">
        <v>58</v>
      </c>
      <c r="B7" s="39">
        <v>3</v>
      </c>
      <c r="C7" s="39">
        <v>24</v>
      </c>
      <c r="D7" s="39">
        <v>1.77</v>
      </c>
      <c r="E7" s="39">
        <v>76</v>
      </c>
      <c r="F7" s="39">
        <v>5</v>
      </c>
      <c r="G7" s="39">
        <v>2</v>
      </c>
      <c r="H7" s="39">
        <v>9</v>
      </c>
      <c r="I7" s="39">
        <v>2</v>
      </c>
      <c r="J7" s="39"/>
      <c r="K7" s="39"/>
      <c r="L7" s="39"/>
      <c r="M7" s="39"/>
      <c r="N7" s="41">
        <v>6.78</v>
      </c>
      <c r="O7" s="41">
        <v>6.93</v>
      </c>
      <c r="P7" s="41">
        <v>7.25</v>
      </c>
      <c r="Q7" s="41">
        <v>7.22</v>
      </c>
      <c r="R7" s="41">
        <v>7.21</v>
      </c>
      <c r="S7" s="41">
        <v>7.13</v>
      </c>
      <c r="T7" s="41">
        <v>6.95</v>
      </c>
      <c r="U7" s="41">
        <v>6.92</v>
      </c>
      <c r="V7" s="41">
        <v>6.9</v>
      </c>
      <c r="W7" s="41">
        <v>6.95</v>
      </c>
      <c r="X7" s="42">
        <v>4.4400000000000004</v>
      </c>
      <c r="Y7" s="43">
        <v>6.76</v>
      </c>
      <c r="Z7" s="43">
        <v>4.79</v>
      </c>
      <c r="AA7" s="43">
        <v>4.43</v>
      </c>
      <c r="AB7" s="43">
        <v>30.9</v>
      </c>
      <c r="AC7" s="43">
        <v>54.32</v>
      </c>
      <c r="AD7" s="43">
        <v>27.66</v>
      </c>
      <c r="AE7" s="43">
        <v>64.78</v>
      </c>
      <c r="AF7" s="43">
        <v>4.32</v>
      </c>
      <c r="AG7" s="43">
        <v>6.67</v>
      </c>
      <c r="AH7" s="43">
        <v>4.7699999999999996</v>
      </c>
      <c r="AI7" s="43">
        <v>4.38</v>
      </c>
      <c r="AJ7" s="43">
        <v>18.05</v>
      </c>
      <c r="AK7" s="43">
        <v>44.55</v>
      </c>
      <c r="AL7" s="43">
        <v>32.74</v>
      </c>
      <c r="AM7" s="43">
        <v>77.59</v>
      </c>
      <c r="AN7" s="44">
        <v>0.33</v>
      </c>
      <c r="AO7" s="44">
        <v>0.16</v>
      </c>
      <c r="AP7" s="45">
        <v>127.16</v>
      </c>
      <c r="AQ7" s="45">
        <v>133.29</v>
      </c>
      <c r="AR7" s="45">
        <v>0.64</v>
      </c>
      <c r="AS7" s="45">
        <v>0.6</v>
      </c>
      <c r="AT7" s="45">
        <v>0.93</v>
      </c>
      <c r="AU7" s="45">
        <v>0.87</v>
      </c>
      <c r="AV7" s="45">
        <v>0.33</v>
      </c>
      <c r="AW7" s="45">
        <v>0.38</v>
      </c>
      <c r="AX7" s="45">
        <v>57.5</v>
      </c>
      <c r="AY7" s="45">
        <v>57</v>
      </c>
      <c r="AZ7" s="46">
        <v>-2.4900000000000002</v>
      </c>
      <c r="BA7" s="46">
        <v>-1.41</v>
      </c>
      <c r="BB7" s="46">
        <v>-0.37</v>
      </c>
      <c r="BC7" s="46">
        <v>-1.29</v>
      </c>
      <c r="BD7" s="46">
        <v>-41.58</v>
      </c>
      <c r="BE7" s="46">
        <v>-17.989999999999998</v>
      </c>
      <c r="BF7" s="46">
        <v>18.38</v>
      </c>
      <c r="BG7" s="46">
        <v>19.78</v>
      </c>
      <c r="BH7" s="47">
        <v>4.82</v>
      </c>
      <c r="BI7" s="47">
        <v>-6.27</v>
      </c>
      <c r="BJ7" s="47">
        <v>-6.62</v>
      </c>
      <c r="BK7" s="47">
        <v>14.62</v>
      </c>
      <c r="BL7" s="47">
        <v>-0.87</v>
      </c>
    </row>
    <row r="8" spans="1:64" x14ac:dyDescent="0.2">
      <c r="A8" s="38" t="s">
        <v>71</v>
      </c>
      <c r="B8" s="39">
        <v>1</v>
      </c>
      <c r="C8" s="39">
        <v>27</v>
      </c>
      <c r="D8" s="39">
        <v>1.84</v>
      </c>
      <c r="E8" s="39">
        <v>94</v>
      </c>
      <c r="F8" s="39">
        <v>8</v>
      </c>
      <c r="G8" s="39">
        <v>2</v>
      </c>
      <c r="H8" s="39">
        <v>7.5</v>
      </c>
      <c r="I8" s="39">
        <v>1</v>
      </c>
      <c r="J8" s="39">
        <v>28</v>
      </c>
      <c r="K8" s="39">
        <v>0</v>
      </c>
      <c r="L8" s="39"/>
      <c r="M8" s="39">
        <v>1</v>
      </c>
      <c r="N8" s="41">
        <v>7.39</v>
      </c>
      <c r="O8" s="41">
        <v>7.29</v>
      </c>
      <c r="P8" s="41">
        <v>6.96</v>
      </c>
      <c r="Q8" s="41">
        <v>7.1</v>
      </c>
      <c r="R8" s="41">
        <v>6.98</v>
      </c>
      <c r="S8" s="41">
        <v>7</v>
      </c>
      <c r="T8" s="41">
        <v>6.92</v>
      </c>
      <c r="U8" s="41">
        <v>6.8</v>
      </c>
      <c r="V8" s="41">
        <v>6.83</v>
      </c>
      <c r="W8" s="41">
        <v>6.62</v>
      </c>
      <c r="X8" s="42">
        <v>4.6399999999999997</v>
      </c>
      <c r="Y8" s="43">
        <v>9.51</v>
      </c>
      <c r="Z8" s="43">
        <v>5.22</v>
      </c>
      <c r="AA8" s="43">
        <v>5.53</v>
      </c>
      <c r="AB8" s="43">
        <v>30.61</v>
      </c>
      <c r="AC8" s="43">
        <v>28.02</v>
      </c>
      <c r="AD8" s="43">
        <v>49.77</v>
      </c>
      <c r="AE8" s="43">
        <v>55.45</v>
      </c>
      <c r="AF8" s="43">
        <v>3.89</v>
      </c>
      <c r="AG8" s="43">
        <v>8.0399999999999991</v>
      </c>
      <c r="AH8" s="43">
        <v>4.9000000000000004</v>
      </c>
      <c r="AI8" s="43">
        <v>5.21</v>
      </c>
      <c r="AJ8" s="43">
        <v>35.020000000000003</v>
      </c>
      <c r="AK8" s="43">
        <v>31.63</v>
      </c>
      <c r="AL8" s="43">
        <v>50.27</v>
      </c>
      <c r="AM8" s="43">
        <v>57.26</v>
      </c>
      <c r="AN8" s="44">
        <v>0.28999999999999998</v>
      </c>
      <c r="AO8" s="44">
        <v>0.33</v>
      </c>
      <c r="AP8" s="45">
        <v>202.92</v>
      </c>
      <c r="AQ8" s="45">
        <v>170.21</v>
      </c>
      <c r="AR8" s="45">
        <v>0.27</v>
      </c>
      <c r="AS8" s="45">
        <v>0.34</v>
      </c>
      <c r="AT8" s="45">
        <v>0.7</v>
      </c>
      <c r="AU8" s="45">
        <v>0.75</v>
      </c>
      <c r="AV8" s="45">
        <v>0.65</v>
      </c>
      <c r="AW8" s="45">
        <v>0.4</v>
      </c>
      <c r="AX8" s="45">
        <v>117.5</v>
      </c>
      <c r="AY8" s="45">
        <v>93.5</v>
      </c>
      <c r="AZ8" s="46">
        <v>-16.16</v>
      </c>
      <c r="BA8" s="46">
        <v>-15.39</v>
      </c>
      <c r="BB8" s="46">
        <v>-6.12</v>
      </c>
      <c r="BC8" s="46">
        <v>-5.67</v>
      </c>
      <c r="BD8" s="46">
        <v>14.43</v>
      </c>
      <c r="BE8" s="46">
        <v>12.87</v>
      </c>
      <c r="BF8" s="46">
        <v>1</v>
      </c>
      <c r="BG8" s="46">
        <v>3.26</v>
      </c>
      <c r="BH8" s="47">
        <v>-16.12</v>
      </c>
      <c r="BI8" s="47">
        <v>24.92</v>
      </c>
      <c r="BJ8" s="47">
        <v>6.62</v>
      </c>
      <c r="BK8" s="47">
        <v>-38.25</v>
      </c>
      <c r="BL8" s="47">
        <v>-20.43</v>
      </c>
    </row>
    <row r="9" spans="1:64" x14ac:dyDescent="0.2">
      <c r="A9" s="38" t="s">
        <v>72</v>
      </c>
      <c r="B9" s="39">
        <v>1</v>
      </c>
      <c r="C9" s="39">
        <v>27</v>
      </c>
      <c r="D9" s="39">
        <v>1.84</v>
      </c>
      <c r="E9" s="39">
        <v>94</v>
      </c>
      <c r="F9" s="39">
        <v>8</v>
      </c>
      <c r="G9" s="39">
        <v>2</v>
      </c>
      <c r="H9" s="39">
        <v>7.5</v>
      </c>
      <c r="I9" s="39">
        <v>2</v>
      </c>
      <c r="J9" s="39"/>
      <c r="K9" s="39"/>
      <c r="L9" s="39"/>
      <c r="M9" s="39"/>
      <c r="N9" s="41">
        <v>7.39</v>
      </c>
      <c r="O9" s="41">
        <v>7.29</v>
      </c>
      <c r="P9" s="41">
        <v>6.96</v>
      </c>
      <c r="Q9" s="41">
        <v>7.1</v>
      </c>
      <c r="R9" s="41">
        <v>6.98</v>
      </c>
      <c r="S9" s="41">
        <v>7</v>
      </c>
      <c r="T9" s="41">
        <v>6.92</v>
      </c>
      <c r="U9" s="41">
        <v>6.8</v>
      </c>
      <c r="V9" s="41">
        <v>6.83</v>
      </c>
      <c r="W9" s="41">
        <v>6.62</v>
      </c>
      <c r="X9" s="42">
        <v>4.74</v>
      </c>
      <c r="Y9" s="43">
        <v>13.46</v>
      </c>
      <c r="Z9" s="43">
        <v>5.09</v>
      </c>
      <c r="AA9" s="43">
        <v>5.07</v>
      </c>
      <c r="AB9" s="43">
        <v>45.44</v>
      </c>
      <c r="AC9" s="43">
        <v>18.09</v>
      </c>
      <c r="AD9" s="43">
        <v>57.04</v>
      </c>
      <c r="AE9" s="43">
        <v>47.44</v>
      </c>
      <c r="AF9" s="43">
        <v>4.63</v>
      </c>
      <c r="AG9" s="43">
        <v>7.48</v>
      </c>
      <c r="AH9" s="43">
        <v>4.8499999999999996</v>
      </c>
      <c r="AI9" s="43">
        <v>4</v>
      </c>
      <c r="AJ9" s="43">
        <v>39.22</v>
      </c>
      <c r="AK9" s="43">
        <v>25</v>
      </c>
      <c r="AL9" s="43">
        <v>61.32</v>
      </c>
      <c r="AM9" s="43">
        <v>60.05</v>
      </c>
      <c r="AN9" s="44">
        <v>0.43</v>
      </c>
      <c r="AO9" s="44">
        <v>0.32</v>
      </c>
      <c r="AP9" s="45">
        <v>186.73</v>
      </c>
      <c r="AQ9" s="45">
        <v>168.95</v>
      </c>
      <c r="AR9" s="45">
        <v>0.14000000000000001</v>
      </c>
      <c r="AS9" s="45">
        <v>0.26</v>
      </c>
      <c r="AT9" s="45">
        <v>0.5</v>
      </c>
      <c r="AU9" s="45">
        <v>0.53</v>
      </c>
      <c r="AV9" s="45">
        <v>0.55000000000000004</v>
      </c>
      <c r="AW9" s="45">
        <v>0.4</v>
      </c>
      <c r="AX9" s="45">
        <v>114</v>
      </c>
      <c r="AY9" s="45">
        <v>87.5</v>
      </c>
      <c r="AZ9" s="46">
        <v>-2.2599999999999998</v>
      </c>
      <c r="BA9" s="46">
        <v>-44.42</v>
      </c>
      <c r="BB9" s="46">
        <v>-4.68</v>
      </c>
      <c r="BC9" s="46">
        <v>-20.98</v>
      </c>
      <c r="BD9" s="46">
        <v>-13.69</v>
      </c>
      <c r="BE9" s="46">
        <v>38.21</v>
      </c>
      <c r="BF9" s="46">
        <v>7.52</v>
      </c>
      <c r="BG9" s="46">
        <v>26.59</v>
      </c>
      <c r="BH9" s="47">
        <v>-9.52</v>
      </c>
      <c r="BI9" s="47">
        <v>80.180000000000007</v>
      </c>
      <c r="BJ9" s="47">
        <v>6.19</v>
      </c>
      <c r="BK9" s="47">
        <v>-28.21</v>
      </c>
      <c r="BL9" s="47">
        <v>-23.25</v>
      </c>
    </row>
    <row r="10" spans="1:64" x14ac:dyDescent="0.2">
      <c r="A10" s="38" t="s">
        <v>101</v>
      </c>
      <c r="B10" s="39">
        <v>2</v>
      </c>
      <c r="C10" s="39">
        <v>23</v>
      </c>
      <c r="D10" s="39">
        <v>1.8</v>
      </c>
      <c r="E10" s="39">
        <v>79</v>
      </c>
      <c r="F10" s="39">
        <v>4</v>
      </c>
      <c r="G10" s="39">
        <v>2</v>
      </c>
      <c r="H10" s="39">
        <v>6</v>
      </c>
      <c r="I10" s="39">
        <v>1</v>
      </c>
      <c r="J10" s="39">
        <v>7</v>
      </c>
      <c r="K10" s="39">
        <v>0</v>
      </c>
      <c r="L10" s="39"/>
      <c r="M10" s="39">
        <v>1</v>
      </c>
      <c r="N10" s="41">
        <v>6.87</v>
      </c>
      <c r="O10" s="41">
        <v>7.18</v>
      </c>
      <c r="P10" s="41">
        <v>6.91</v>
      </c>
      <c r="Q10" s="41">
        <v>6.9</v>
      </c>
      <c r="R10" s="41">
        <v>6.81</v>
      </c>
      <c r="S10" s="41">
        <v>6.84</v>
      </c>
      <c r="T10" s="41">
        <v>6.85</v>
      </c>
      <c r="U10" s="41">
        <v>6.87</v>
      </c>
      <c r="V10" s="41">
        <v>6.9</v>
      </c>
      <c r="W10" s="41">
        <v>6.86</v>
      </c>
      <c r="X10" s="43">
        <v>3.81</v>
      </c>
      <c r="Y10" s="43">
        <v>7.66</v>
      </c>
      <c r="Z10" s="43">
        <v>4.37</v>
      </c>
      <c r="AA10" s="43">
        <v>4.3</v>
      </c>
      <c r="AB10" s="43">
        <v>35.450000000000003</v>
      </c>
      <c r="AC10" s="43">
        <v>52.84</v>
      </c>
      <c r="AD10" s="43">
        <v>41.36</v>
      </c>
      <c r="AE10" s="43">
        <v>58.17</v>
      </c>
      <c r="AF10" s="43">
        <v>4.22</v>
      </c>
      <c r="AG10" s="43">
        <v>7.19</v>
      </c>
      <c r="AH10" s="43">
        <v>4.93</v>
      </c>
      <c r="AI10" s="43">
        <v>3.54</v>
      </c>
      <c r="AJ10" s="43">
        <v>36.78</v>
      </c>
      <c r="AK10" s="43">
        <v>80.34</v>
      </c>
      <c r="AL10" s="43">
        <v>38.81</v>
      </c>
      <c r="AM10" s="43">
        <v>66.37</v>
      </c>
      <c r="AN10" s="44">
        <v>0.36</v>
      </c>
      <c r="AO10" s="44">
        <v>0.35</v>
      </c>
      <c r="AP10" s="45">
        <v>191.72</v>
      </c>
      <c r="AQ10" s="45">
        <v>193.09</v>
      </c>
      <c r="AR10" s="45">
        <v>0.71</v>
      </c>
      <c r="AS10" s="45">
        <v>0.89</v>
      </c>
      <c r="AT10" s="45">
        <v>1.2</v>
      </c>
      <c r="AU10" s="45">
        <v>1.1499999999999999</v>
      </c>
      <c r="AV10" s="45">
        <v>0.52</v>
      </c>
      <c r="AW10" s="45">
        <v>0.4</v>
      </c>
      <c r="AX10" s="45">
        <v>63</v>
      </c>
      <c r="AY10" s="45">
        <v>54.5</v>
      </c>
      <c r="AZ10" s="46">
        <v>10.72</v>
      </c>
      <c r="BA10" s="46">
        <v>-6.07</v>
      </c>
      <c r="BB10" s="46">
        <v>12.92</v>
      </c>
      <c r="BC10" s="46">
        <v>-17.739999999999998</v>
      </c>
      <c r="BD10" s="46">
        <v>3.74</v>
      </c>
      <c r="BE10" s="46">
        <v>52.03</v>
      </c>
      <c r="BF10" s="46">
        <v>-6.16</v>
      </c>
      <c r="BG10" s="46">
        <v>14.11</v>
      </c>
      <c r="BH10" s="47">
        <v>0.71</v>
      </c>
      <c r="BI10" s="47">
        <v>25.37</v>
      </c>
      <c r="BJ10" s="47">
        <v>-4.24</v>
      </c>
      <c r="BK10" s="47">
        <v>-23.55</v>
      </c>
      <c r="BL10" s="47">
        <v>-13.49</v>
      </c>
    </row>
    <row r="11" spans="1:64" x14ac:dyDescent="0.2">
      <c r="A11" s="38" t="s">
        <v>102</v>
      </c>
      <c r="B11" s="39">
        <v>2</v>
      </c>
      <c r="C11" s="39">
        <v>23</v>
      </c>
      <c r="D11" s="39">
        <v>1.8</v>
      </c>
      <c r="E11" s="39">
        <v>79</v>
      </c>
      <c r="F11" s="39">
        <v>4</v>
      </c>
      <c r="G11" s="39">
        <v>2</v>
      </c>
      <c r="H11" s="39">
        <v>6</v>
      </c>
      <c r="I11" s="39">
        <v>2</v>
      </c>
      <c r="J11" s="39"/>
      <c r="K11" s="39"/>
      <c r="L11" s="39"/>
      <c r="M11" s="39"/>
      <c r="N11" s="41">
        <v>6.87</v>
      </c>
      <c r="O11" s="41">
        <v>7.18</v>
      </c>
      <c r="P11" s="41">
        <v>6.91</v>
      </c>
      <c r="Q11" s="41">
        <v>6.9</v>
      </c>
      <c r="R11" s="41">
        <v>6.81</v>
      </c>
      <c r="S11" s="41">
        <v>6.84</v>
      </c>
      <c r="T11" s="41">
        <v>6.85</v>
      </c>
      <c r="U11" s="41">
        <v>6.87</v>
      </c>
      <c r="V11" s="41">
        <v>6.9</v>
      </c>
      <c r="W11" s="41">
        <v>6.86</v>
      </c>
      <c r="X11" s="43">
        <v>4.76</v>
      </c>
      <c r="Y11" s="43">
        <v>7.69</v>
      </c>
      <c r="Z11" s="43">
        <v>4.59</v>
      </c>
      <c r="AA11" s="43">
        <v>5.0999999999999996</v>
      </c>
      <c r="AB11" s="43">
        <v>48.87</v>
      </c>
      <c r="AC11" s="43">
        <v>63.4</v>
      </c>
      <c r="AD11" s="43">
        <v>37.69</v>
      </c>
      <c r="AE11" s="43">
        <v>93.63</v>
      </c>
      <c r="AF11" s="43">
        <v>4.67</v>
      </c>
      <c r="AG11" s="43">
        <v>7.65</v>
      </c>
      <c r="AH11" s="43">
        <v>4.6399999999999997</v>
      </c>
      <c r="AI11" s="43">
        <v>4.3899999999999997</v>
      </c>
      <c r="AJ11" s="43">
        <v>48.79</v>
      </c>
      <c r="AK11" s="43">
        <v>76.14</v>
      </c>
      <c r="AL11" s="43">
        <v>48.89</v>
      </c>
      <c r="AM11" s="43">
        <v>85.39</v>
      </c>
      <c r="AN11" s="44">
        <v>0.37</v>
      </c>
      <c r="AO11" s="44">
        <v>0.36</v>
      </c>
      <c r="AP11" s="45">
        <v>185.28</v>
      </c>
      <c r="AQ11" s="45">
        <v>183.18</v>
      </c>
      <c r="AR11" s="45">
        <v>0.42</v>
      </c>
      <c r="AS11" s="45">
        <v>0.7</v>
      </c>
      <c r="AT11" s="45">
        <v>1.05</v>
      </c>
      <c r="AU11" s="45">
        <v>1.05</v>
      </c>
      <c r="AV11" s="45">
        <v>0.53</v>
      </c>
      <c r="AW11" s="45">
        <v>0.45</v>
      </c>
      <c r="AX11" s="45">
        <v>78</v>
      </c>
      <c r="AY11" s="45">
        <v>59.5</v>
      </c>
      <c r="AZ11" s="46">
        <v>-1.99</v>
      </c>
      <c r="BA11" s="46">
        <v>-0.43</v>
      </c>
      <c r="BB11" s="46">
        <v>1.1000000000000001</v>
      </c>
      <c r="BC11" s="46">
        <v>-13.89</v>
      </c>
      <c r="BD11" s="46">
        <v>-0.16</v>
      </c>
      <c r="BE11" s="46">
        <v>20.09</v>
      </c>
      <c r="BF11" s="46">
        <v>29.71</v>
      </c>
      <c r="BG11" s="46">
        <v>-8.8000000000000007</v>
      </c>
      <c r="BH11" s="47">
        <v>-1.1299999999999999</v>
      </c>
      <c r="BI11" s="47">
        <v>65.36</v>
      </c>
      <c r="BJ11" s="47">
        <v>-0.42</v>
      </c>
      <c r="BK11" s="47">
        <v>-14.85</v>
      </c>
      <c r="BL11" s="47">
        <v>-23.72</v>
      </c>
    </row>
    <row r="12" spans="1:64" x14ac:dyDescent="0.2">
      <c r="A12" s="38" t="s">
        <v>103</v>
      </c>
      <c r="B12" s="39">
        <v>2</v>
      </c>
      <c r="C12" s="39">
        <v>31</v>
      </c>
      <c r="D12" s="39">
        <v>1.71</v>
      </c>
      <c r="E12" s="39">
        <v>58</v>
      </c>
      <c r="F12" s="39">
        <v>7</v>
      </c>
      <c r="G12" s="39">
        <v>2</v>
      </c>
      <c r="H12" s="39">
        <v>6</v>
      </c>
      <c r="I12" s="39">
        <v>1</v>
      </c>
      <c r="J12" s="39">
        <v>90</v>
      </c>
      <c r="K12" s="39">
        <v>0</v>
      </c>
      <c r="L12" s="39"/>
      <c r="M12" s="39">
        <v>1</v>
      </c>
      <c r="N12" s="41">
        <v>6.91</v>
      </c>
      <c r="O12" s="41">
        <v>6.91</v>
      </c>
      <c r="P12" s="41">
        <v>6.95</v>
      </c>
      <c r="Q12" s="41">
        <v>6.31</v>
      </c>
      <c r="R12" s="41">
        <v>6.62</v>
      </c>
      <c r="S12" s="41">
        <v>6.37</v>
      </c>
      <c r="T12" s="41">
        <v>6.55</v>
      </c>
      <c r="U12" s="41">
        <v>6.41</v>
      </c>
      <c r="V12" s="41">
        <v>6.48</v>
      </c>
      <c r="W12" s="41">
        <v>6.23</v>
      </c>
      <c r="X12" s="43">
        <v>5.0199999999999996</v>
      </c>
      <c r="Y12" s="43">
        <v>5.55</v>
      </c>
      <c r="Z12" s="43">
        <v>4.8899999999999997</v>
      </c>
      <c r="AA12" s="43">
        <v>3.38</v>
      </c>
      <c r="AB12" s="43">
        <v>17.14</v>
      </c>
      <c r="AC12" s="43">
        <v>50.18</v>
      </c>
      <c r="AD12" s="43">
        <v>36.909999999999997</v>
      </c>
      <c r="AE12" s="43">
        <v>59.41</v>
      </c>
      <c r="AF12" s="43">
        <v>5.34</v>
      </c>
      <c r="AG12" s="43">
        <v>5.34</v>
      </c>
      <c r="AH12" s="43">
        <v>5.8</v>
      </c>
      <c r="AI12" s="43">
        <v>3.02</v>
      </c>
      <c r="AJ12" s="43">
        <v>18.510000000000002</v>
      </c>
      <c r="AK12" s="43">
        <v>73.2</v>
      </c>
      <c r="AL12" s="43">
        <v>37.1</v>
      </c>
      <c r="AM12" s="43">
        <v>45.32</v>
      </c>
      <c r="AN12" s="44">
        <v>0.18</v>
      </c>
      <c r="AO12" s="44">
        <v>0.22</v>
      </c>
      <c r="AP12" s="45">
        <v>93.29</v>
      </c>
      <c r="AQ12" s="45">
        <v>88.11</v>
      </c>
      <c r="AR12" s="45">
        <v>0.33</v>
      </c>
      <c r="AS12" s="45">
        <v>0.38</v>
      </c>
      <c r="AT12" s="45">
        <v>0.57999999999999996</v>
      </c>
      <c r="AU12" s="45">
        <v>0.59</v>
      </c>
      <c r="AV12" s="45">
        <v>0.26</v>
      </c>
      <c r="AW12" s="45">
        <v>0.26</v>
      </c>
      <c r="AX12" s="45">
        <v>84</v>
      </c>
      <c r="AY12" s="45">
        <v>84</v>
      </c>
      <c r="AZ12" s="46">
        <v>6.33</v>
      </c>
      <c r="BA12" s="46">
        <v>-3.89</v>
      </c>
      <c r="BB12" s="46">
        <v>18.79</v>
      </c>
      <c r="BC12" s="46">
        <v>-10.6</v>
      </c>
      <c r="BD12" s="46">
        <v>7.95</v>
      </c>
      <c r="BE12" s="46">
        <v>45.87</v>
      </c>
      <c r="BF12" s="46">
        <v>0.5</v>
      </c>
      <c r="BG12" s="46">
        <v>-23.72</v>
      </c>
      <c r="BH12" s="47">
        <v>-5.55</v>
      </c>
      <c r="BI12" s="47">
        <v>16.37</v>
      </c>
      <c r="BJ12" s="47">
        <v>1.74</v>
      </c>
      <c r="BK12" s="47">
        <v>-2.21</v>
      </c>
      <c r="BL12" s="47">
        <v>0</v>
      </c>
    </row>
    <row r="13" spans="1:64" x14ac:dyDescent="0.2">
      <c r="A13" s="38" t="s">
        <v>104</v>
      </c>
      <c r="B13" s="39">
        <v>2</v>
      </c>
      <c r="C13" s="39">
        <v>31</v>
      </c>
      <c r="D13" s="39">
        <v>1.71</v>
      </c>
      <c r="E13" s="39">
        <v>58</v>
      </c>
      <c r="F13" s="39">
        <v>7</v>
      </c>
      <c r="G13" s="39">
        <v>2</v>
      </c>
      <c r="H13" s="39">
        <v>6</v>
      </c>
      <c r="I13" s="39">
        <v>2</v>
      </c>
      <c r="J13" s="39"/>
      <c r="K13" s="39"/>
      <c r="L13" s="39"/>
      <c r="M13" s="39"/>
      <c r="N13" s="41">
        <v>6.91</v>
      </c>
      <c r="O13" s="41">
        <v>6.91</v>
      </c>
      <c r="P13" s="41">
        <v>6.95</v>
      </c>
      <c r="Q13" s="41">
        <v>6.31</v>
      </c>
      <c r="R13" s="41">
        <v>6.62</v>
      </c>
      <c r="S13" s="41">
        <v>6.37</v>
      </c>
      <c r="T13" s="41">
        <v>6.55</v>
      </c>
      <c r="U13" s="41">
        <v>6.41</v>
      </c>
      <c r="V13" s="41">
        <v>6.48</v>
      </c>
      <c r="W13" s="41">
        <v>6.23</v>
      </c>
      <c r="X13" s="43">
        <v>4.6500000000000004</v>
      </c>
      <c r="Y13" s="43">
        <v>5.74</v>
      </c>
      <c r="Z13" s="43">
        <v>4.12</v>
      </c>
      <c r="AA13" s="43">
        <v>4.01</v>
      </c>
      <c r="AB13" s="43">
        <v>30.59</v>
      </c>
      <c r="AC13" s="43">
        <v>70.010000000000005</v>
      </c>
      <c r="AD13" s="43">
        <v>19.940000000000001</v>
      </c>
      <c r="AE13" s="43">
        <v>48.87</v>
      </c>
      <c r="AF13" s="43">
        <v>6.17</v>
      </c>
      <c r="AG13" s="43">
        <v>5.87</v>
      </c>
      <c r="AH13" s="43">
        <v>4.34</v>
      </c>
      <c r="AI13" s="43">
        <v>3.71</v>
      </c>
      <c r="AJ13" s="43">
        <v>27.99</v>
      </c>
      <c r="AK13" s="43">
        <v>71.84</v>
      </c>
      <c r="AL13" s="43">
        <v>16.3</v>
      </c>
      <c r="AM13" s="43">
        <v>44.85</v>
      </c>
      <c r="AN13" s="44">
        <v>0.44</v>
      </c>
      <c r="AO13" s="44">
        <v>0.46</v>
      </c>
      <c r="AP13" s="45">
        <v>113.08</v>
      </c>
      <c r="AQ13" s="45">
        <v>108.74</v>
      </c>
      <c r="AR13" s="45">
        <v>0.12</v>
      </c>
      <c r="AS13" s="45">
        <v>0.39</v>
      </c>
      <c r="AT13" s="45">
        <v>0.44</v>
      </c>
      <c r="AU13" s="45">
        <v>0.63</v>
      </c>
      <c r="AV13" s="45">
        <v>0.48</v>
      </c>
      <c r="AW13" s="45">
        <v>0.39</v>
      </c>
      <c r="AX13" s="45">
        <v>112</v>
      </c>
      <c r="AY13" s="45">
        <v>61</v>
      </c>
      <c r="AZ13" s="46">
        <v>32.729999999999997</v>
      </c>
      <c r="BA13" s="46">
        <v>2.2599999999999998</v>
      </c>
      <c r="BB13" s="46">
        <v>5.15</v>
      </c>
      <c r="BC13" s="46">
        <v>-7.44</v>
      </c>
      <c r="BD13" s="46">
        <v>-8.51</v>
      </c>
      <c r="BE13" s="46">
        <v>2.61</v>
      </c>
      <c r="BF13" s="46">
        <v>-18.260000000000002</v>
      </c>
      <c r="BG13" s="46">
        <v>-8.24</v>
      </c>
      <c r="BH13" s="47">
        <v>-3.84</v>
      </c>
      <c r="BI13" s="47">
        <v>214.78</v>
      </c>
      <c r="BJ13" s="47">
        <v>43.01</v>
      </c>
      <c r="BK13" s="47">
        <v>-19.2</v>
      </c>
      <c r="BL13" s="47">
        <v>-45.54</v>
      </c>
    </row>
    <row r="14" spans="1:64" x14ac:dyDescent="0.2">
      <c r="A14" s="38" t="s">
        <v>125</v>
      </c>
      <c r="B14" s="39">
        <v>6</v>
      </c>
      <c r="C14" s="39">
        <v>21</v>
      </c>
      <c r="D14" s="39">
        <v>1.73</v>
      </c>
      <c r="E14" s="39">
        <v>63</v>
      </c>
      <c r="F14" s="39">
        <v>7</v>
      </c>
      <c r="G14" s="39">
        <v>2</v>
      </c>
      <c r="H14" s="39">
        <v>7.5</v>
      </c>
      <c r="I14" s="39">
        <v>2</v>
      </c>
      <c r="J14" s="39"/>
      <c r="K14" s="39"/>
      <c r="L14" s="39"/>
      <c r="M14" s="39"/>
      <c r="N14" s="41">
        <v>7.32</v>
      </c>
      <c r="O14" s="41">
        <v>7.24</v>
      </c>
      <c r="P14" s="41">
        <v>7.44</v>
      </c>
      <c r="Q14" s="41">
        <v>7.41</v>
      </c>
      <c r="R14" s="41">
        <v>7.28</v>
      </c>
      <c r="S14" s="41">
        <v>6.62</v>
      </c>
      <c r="T14" s="41">
        <v>7.39</v>
      </c>
      <c r="U14" s="41">
        <v>6.61</v>
      </c>
      <c r="V14" s="41">
        <v>6.69</v>
      </c>
      <c r="W14" s="41">
        <v>6.72</v>
      </c>
      <c r="X14" s="43">
        <v>3.51</v>
      </c>
      <c r="Y14" s="43">
        <v>5.45</v>
      </c>
      <c r="Z14" s="43">
        <v>4.96</v>
      </c>
      <c r="AA14" s="43">
        <v>3.85</v>
      </c>
      <c r="AB14" s="43">
        <v>44.95</v>
      </c>
      <c r="AC14" s="43">
        <v>54.02</v>
      </c>
      <c r="AD14" s="43">
        <v>43.24</v>
      </c>
      <c r="AE14" s="43">
        <v>60.48</v>
      </c>
      <c r="AF14" s="43">
        <v>3.75</v>
      </c>
      <c r="AG14" s="43">
        <v>5.57</v>
      </c>
      <c r="AH14" s="43">
        <v>6.81</v>
      </c>
      <c r="AI14" s="43">
        <v>3.77</v>
      </c>
      <c r="AJ14" s="43">
        <v>45.94</v>
      </c>
      <c r="AK14" s="43">
        <v>37.76</v>
      </c>
      <c r="AL14" s="43">
        <v>38.5</v>
      </c>
      <c r="AM14" s="43">
        <v>58.82</v>
      </c>
      <c r="AN14" s="44">
        <v>0.43</v>
      </c>
      <c r="AO14" s="44">
        <v>0.47</v>
      </c>
      <c r="AP14" s="45">
        <v>186.29</v>
      </c>
      <c r="AQ14" s="45">
        <v>166.42</v>
      </c>
      <c r="AR14" s="45">
        <v>0.43</v>
      </c>
      <c r="AS14" s="45">
        <v>0.31</v>
      </c>
      <c r="AT14" s="45">
        <v>0.97</v>
      </c>
      <c r="AU14" s="45">
        <v>0.7</v>
      </c>
      <c r="AV14" s="45">
        <v>0.5</v>
      </c>
      <c r="AW14" s="45">
        <v>0.56000000000000005</v>
      </c>
      <c r="AX14" s="45">
        <v>97.5</v>
      </c>
      <c r="AY14" s="45">
        <v>119</v>
      </c>
      <c r="AZ14" s="46">
        <v>6.63</v>
      </c>
      <c r="BA14" s="46">
        <v>2.27</v>
      </c>
      <c r="BB14" s="46">
        <v>37.39</v>
      </c>
      <c r="BC14" s="46">
        <v>-2.09</v>
      </c>
      <c r="BD14" s="46">
        <v>2.21</v>
      </c>
      <c r="BE14" s="46">
        <v>-30.09</v>
      </c>
      <c r="BF14" s="46">
        <v>-10.98</v>
      </c>
      <c r="BG14" s="46">
        <v>-2.76</v>
      </c>
      <c r="BH14" s="47">
        <v>-10.66</v>
      </c>
      <c r="BI14" s="47">
        <v>-27.02</v>
      </c>
      <c r="BJ14" s="47">
        <v>-27.96</v>
      </c>
      <c r="BK14" s="47">
        <v>13.2</v>
      </c>
      <c r="BL14" s="47">
        <v>22.05</v>
      </c>
    </row>
    <row r="15" spans="1:64" x14ac:dyDescent="0.2">
      <c r="A15" s="38" t="s">
        <v>126</v>
      </c>
      <c r="B15" s="39">
        <v>6</v>
      </c>
      <c r="C15" s="39">
        <v>21</v>
      </c>
      <c r="D15" s="39">
        <v>1.73</v>
      </c>
      <c r="E15" s="39">
        <v>63</v>
      </c>
      <c r="F15" s="39">
        <v>7</v>
      </c>
      <c r="G15" s="39">
        <v>2</v>
      </c>
      <c r="H15" s="39">
        <v>7.5</v>
      </c>
      <c r="I15" s="39">
        <v>1</v>
      </c>
      <c r="J15" s="39">
        <v>60</v>
      </c>
      <c r="K15" s="39">
        <v>0</v>
      </c>
      <c r="L15" s="39"/>
      <c r="M15" s="39">
        <v>1</v>
      </c>
      <c r="N15" s="41">
        <v>7.32</v>
      </c>
      <c r="O15" s="41">
        <v>7.24</v>
      </c>
      <c r="P15" s="41">
        <v>7.44</v>
      </c>
      <c r="Q15" s="41">
        <v>7.41</v>
      </c>
      <c r="R15" s="41">
        <v>7.28</v>
      </c>
      <c r="S15" s="41">
        <v>6.62</v>
      </c>
      <c r="T15" s="41">
        <v>7.39</v>
      </c>
      <c r="U15" s="41">
        <v>6.61</v>
      </c>
      <c r="V15" s="41">
        <v>6.69</v>
      </c>
      <c r="W15" s="41">
        <v>6.72</v>
      </c>
      <c r="X15" s="43">
        <v>3.69</v>
      </c>
      <c r="Y15" s="43">
        <v>5.5</v>
      </c>
      <c r="Z15" s="43">
        <v>16.600000000000001</v>
      </c>
      <c r="AA15" s="43">
        <v>3.85</v>
      </c>
      <c r="AB15" s="43">
        <v>47.95</v>
      </c>
      <c r="AC15" s="43">
        <v>53.41</v>
      </c>
      <c r="AD15" s="43">
        <v>22.9</v>
      </c>
      <c r="AE15" s="43">
        <v>57.72</v>
      </c>
      <c r="AF15" s="43">
        <v>4.7699999999999996</v>
      </c>
      <c r="AG15" s="43">
        <v>6.02</v>
      </c>
      <c r="AH15" s="43">
        <v>15.64</v>
      </c>
      <c r="AI15" s="43">
        <v>4.0199999999999996</v>
      </c>
      <c r="AJ15" s="43">
        <v>44.41</v>
      </c>
      <c r="AK15" s="43">
        <v>61.97</v>
      </c>
      <c r="AL15" s="43">
        <v>31.01</v>
      </c>
      <c r="AM15" s="43">
        <v>60.7</v>
      </c>
      <c r="AN15" s="44">
        <v>0.59</v>
      </c>
      <c r="AO15" s="44">
        <v>0.48</v>
      </c>
      <c r="AP15" s="45">
        <v>181.53</v>
      </c>
      <c r="AQ15" s="45">
        <v>169.96</v>
      </c>
      <c r="AR15" s="45">
        <v>0.31</v>
      </c>
      <c r="AS15" s="45">
        <v>0.33</v>
      </c>
      <c r="AT15" s="45">
        <v>0.76</v>
      </c>
      <c r="AU15" s="45">
        <v>0.7</v>
      </c>
      <c r="AV15" s="45">
        <v>0.5</v>
      </c>
      <c r="AW15" s="45">
        <v>0.54</v>
      </c>
      <c r="AX15" s="45">
        <v>107</v>
      </c>
      <c r="AY15" s="45">
        <v>94.5</v>
      </c>
      <c r="AZ15" s="46">
        <v>29.12</v>
      </c>
      <c r="BA15" s="46">
        <v>9.51</v>
      </c>
      <c r="BB15" s="46">
        <v>-5.8</v>
      </c>
      <c r="BC15" s="46">
        <v>4.47</v>
      </c>
      <c r="BD15" s="46">
        <v>-7.38</v>
      </c>
      <c r="BE15" s="46">
        <v>16.02</v>
      </c>
      <c r="BF15" s="46">
        <v>35.43</v>
      </c>
      <c r="BG15" s="46">
        <v>5.15</v>
      </c>
      <c r="BH15" s="47">
        <v>-6.37</v>
      </c>
      <c r="BI15" s="47">
        <v>7.08</v>
      </c>
      <c r="BJ15" s="47">
        <v>-8.23</v>
      </c>
      <c r="BK15" s="47">
        <v>7.1</v>
      </c>
      <c r="BL15" s="47">
        <v>-11.68</v>
      </c>
    </row>
    <row r="16" spans="1:64" x14ac:dyDescent="0.2">
      <c r="A16" s="38" t="s">
        <v>139</v>
      </c>
      <c r="B16" s="39">
        <v>7</v>
      </c>
      <c r="C16" s="39">
        <v>29</v>
      </c>
      <c r="D16" s="39">
        <v>1.65</v>
      </c>
      <c r="E16" s="39">
        <v>63</v>
      </c>
      <c r="F16" s="39">
        <v>6</v>
      </c>
      <c r="G16" s="39">
        <v>2</v>
      </c>
      <c r="H16" s="39">
        <v>7.5</v>
      </c>
      <c r="I16" s="39">
        <v>1</v>
      </c>
      <c r="J16" s="39">
        <v>14</v>
      </c>
      <c r="K16" s="39">
        <v>0</v>
      </c>
      <c r="L16" s="39"/>
      <c r="M16" s="39">
        <v>1</v>
      </c>
      <c r="N16" s="41">
        <v>6.79</v>
      </c>
      <c r="O16" s="41">
        <v>6.73</v>
      </c>
      <c r="P16" s="41">
        <v>6.69</v>
      </c>
      <c r="Q16" s="41">
        <v>6.71</v>
      </c>
      <c r="R16" s="41">
        <v>6.62</v>
      </c>
      <c r="S16" s="41">
        <v>6.78</v>
      </c>
      <c r="T16" s="41">
        <v>6.59</v>
      </c>
      <c r="U16" s="41">
        <v>6.8</v>
      </c>
      <c r="V16" s="41">
        <v>6.66</v>
      </c>
      <c r="W16" s="41">
        <v>6.66</v>
      </c>
      <c r="X16" s="43">
        <v>3.12</v>
      </c>
      <c r="Y16" s="43">
        <v>5.16</v>
      </c>
      <c r="Z16" s="43">
        <v>4.33</v>
      </c>
      <c r="AA16" s="43">
        <v>3.28</v>
      </c>
      <c r="AB16" s="43">
        <v>13.21</v>
      </c>
      <c r="AC16" s="43">
        <v>41.24</v>
      </c>
      <c r="AD16" s="43">
        <v>19.11</v>
      </c>
      <c r="AE16" s="43">
        <v>59.73</v>
      </c>
      <c r="AF16" s="43">
        <v>2.79</v>
      </c>
      <c r="AG16" s="43">
        <v>4.83</v>
      </c>
      <c r="AH16" s="43">
        <v>3.37</v>
      </c>
      <c r="AI16" s="43">
        <v>2.66</v>
      </c>
      <c r="AJ16" s="43">
        <v>18.420000000000002</v>
      </c>
      <c r="AK16" s="43">
        <v>38.29</v>
      </c>
      <c r="AL16" s="43">
        <v>18.21</v>
      </c>
      <c r="AM16" s="43">
        <v>56.79</v>
      </c>
      <c r="AN16" s="44">
        <v>0.17</v>
      </c>
      <c r="AO16" s="44">
        <v>0.25</v>
      </c>
      <c r="AP16" s="45">
        <v>96.54</v>
      </c>
      <c r="AQ16" s="45">
        <v>92.08</v>
      </c>
      <c r="AR16" s="45">
        <v>0.37</v>
      </c>
      <c r="AS16" s="45">
        <v>0.43</v>
      </c>
      <c r="AT16" s="45">
        <v>0.55000000000000004</v>
      </c>
      <c r="AU16" s="45">
        <v>0.6</v>
      </c>
      <c r="AV16" s="45">
        <v>0.28999999999999998</v>
      </c>
      <c r="AW16" s="45">
        <v>0.27</v>
      </c>
      <c r="AX16" s="45">
        <v>58</v>
      </c>
      <c r="AY16" s="45">
        <v>56</v>
      </c>
      <c r="AZ16" s="46">
        <v>-10.65</v>
      </c>
      <c r="BA16" s="46">
        <v>-6.44</v>
      </c>
      <c r="BB16" s="46">
        <v>-22.26</v>
      </c>
      <c r="BC16" s="46">
        <v>-19.03</v>
      </c>
      <c r="BD16" s="46">
        <v>39.42</v>
      </c>
      <c r="BE16" s="46">
        <v>-7.15</v>
      </c>
      <c r="BF16" s="46">
        <v>-4.7300000000000004</v>
      </c>
      <c r="BG16" s="46">
        <v>-4.92</v>
      </c>
      <c r="BH16" s="47">
        <v>-4.62</v>
      </c>
      <c r="BI16" s="47">
        <v>14.57</v>
      </c>
      <c r="BJ16" s="47">
        <v>8.67</v>
      </c>
      <c r="BK16" s="47">
        <v>-6.44</v>
      </c>
      <c r="BL16" s="47">
        <v>-3.45</v>
      </c>
    </row>
    <row r="17" spans="1:64" x14ac:dyDescent="0.2">
      <c r="A17" s="38" t="s">
        <v>140</v>
      </c>
      <c r="B17" s="39">
        <v>7</v>
      </c>
      <c r="C17" s="39">
        <v>29</v>
      </c>
      <c r="D17" s="39">
        <v>1.65</v>
      </c>
      <c r="E17" s="39">
        <v>63</v>
      </c>
      <c r="F17" s="39">
        <v>6</v>
      </c>
      <c r="G17" s="39">
        <v>2</v>
      </c>
      <c r="H17" s="39">
        <v>7.5</v>
      </c>
      <c r="I17" s="39">
        <v>2</v>
      </c>
      <c r="J17" s="39"/>
      <c r="K17" s="39"/>
      <c r="L17" s="39"/>
      <c r="M17" s="39"/>
      <c r="N17" s="41">
        <v>6.79</v>
      </c>
      <c r="O17" s="41">
        <v>6.73</v>
      </c>
      <c r="P17" s="41">
        <v>6.69</v>
      </c>
      <c r="Q17" s="41">
        <v>6.71</v>
      </c>
      <c r="R17" s="41">
        <v>6.62</v>
      </c>
      <c r="S17" s="41">
        <v>6.78</v>
      </c>
      <c r="T17" s="41">
        <v>6.59</v>
      </c>
      <c r="U17" s="41">
        <v>6.8</v>
      </c>
      <c r="V17" s="41">
        <v>6.66</v>
      </c>
      <c r="W17" s="41">
        <v>6.66</v>
      </c>
      <c r="X17" s="43">
        <v>3.46</v>
      </c>
      <c r="Y17" s="43">
        <v>5.46</v>
      </c>
      <c r="Z17" s="43">
        <v>4.26</v>
      </c>
      <c r="AA17" s="43">
        <v>3.96</v>
      </c>
      <c r="AB17" s="43">
        <v>9.2200000000000006</v>
      </c>
      <c r="AC17" s="43">
        <v>42.35</v>
      </c>
      <c r="AD17" s="43">
        <v>23.6</v>
      </c>
      <c r="AE17" s="43">
        <v>51.77</v>
      </c>
      <c r="AF17" s="43">
        <v>2.91</v>
      </c>
      <c r="AG17" s="43">
        <v>4.32</v>
      </c>
      <c r="AH17" s="43">
        <v>3.26</v>
      </c>
      <c r="AI17" s="43">
        <v>2.87</v>
      </c>
      <c r="AJ17" s="43">
        <v>22.62</v>
      </c>
      <c r="AK17" s="43">
        <v>37.08</v>
      </c>
      <c r="AL17" s="43">
        <v>27.64</v>
      </c>
      <c r="AM17" s="43">
        <v>63.87</v>
      </c>
      <c r="AN17" s="44">
        <v>0.12</v>
      </c>
      <c r="AO17" s="44">
        <v>0.25</v>
      </c>
      <c r="AP17" s="45">
        <v>94.37</v>
      </c>
      <c r="AQ17" s="45">
        <v>83.96</v>
      </c>
      <c r="AR17" s="45">
        <v>0.14000000000000001</v>
      </c>
      <c r="AS17" s="45">
        <v>0.28000000000000003</v>
      </c>
      <c r="AT17" s="45">
        <v>0.38</v>
      </c>
      <c r="AU17" s="45">
        <v>0.52</v>
      </c>
      <c r="AV17" s="45">
        <v>0.36</v>
      </c>
      <c r="AW17" s="45">
        <v>0.27</v>
      </c>
      <c r="AX17" s="45">
        <v>114</v>
      </c>
      <c r="AY17" s="45">
        <v>96</v>
      </c>
      <c r="AZ17" s="46">
        <v>-15.78</v>
      </c>
      <c r="BA17" s="46">
        <v>-20.93</v>
      </c>
      <c r="BB17" s="46">
        <v>-23.54</v>
      </c>
      <c r="BC17" s="46">
        <v>-27.47</v>
      </c>
      <c r="BD17" s="46">
        <v>145.38999999999999</v>
      </c>
      <c r="BE17" s="46">
        <v>-12.45</v>
      </c>
      <c r="BF17" s="46">
        <v>17.13</v>
      </c>
      <c r="BG17" s="46">
        <v>23.38</v>
      </c>
      <c r="BH17" s="47">
        <v>-11.03</v>
      </c>
      <c r="BI17" s="47">
        <v>100.45</v>
      </c>
      <c r="BJ17" s="47">
        <v>36.590000000000003</v>
      </c>
      <c r="BK17" s="47">
        <v>-25.71</v>
      </c>
      <c r="BL17" s="47">
        <v>-15.79</v>
      </c>
    </row>
    <row r="18" spans="1:64" x14ac:dyDescent="0.2">
      <c r="A18" s="38" t="s">
        <v>159</v>
      </c>
      <c r="B18" s="39">
        <v>8</v>
      </c>
      <c r="C18" s="39">
        <v>30</v>
      </c>
      <c r="D18" s="39">
        <v>1.84</v>
      </c>
      <c r="E18" s="39">
        <v>82.4</v>
      </c>
      <c r="F18" s="39">
        <v>8</v>
      </c>
      <c r="G18" s="39">
        <v>2</v>
      </c>
      <c r="H18" s="39">
        <v>7.5</v>
      </c>
      <c r="I18" s="39">
        <v>1</v>
      </c>
      <c r="J18" s="39">
        <v>14</v>
      </c>
      <c r="K18" s="39">
        <v>1</v>
      </c>
      <c r="L18" s="39">
        <v>21</v>
      </c>
      <c r="M18" s="39">
        <v>1</v>
      </c>
      <c r="N18" s="41">
        <v>7.17</v>
      </c>
      <c r="O18" s="41">
        <v>7.37</v>
      </c>
      <c r="P18" s="41">
        <v>7.29</v>
      </c>
      <c r="Q18" s="41">
        <v>7.13</v>
      </c>
      <c r="R18" s="41">
        <v>6.99</v>
      </c>
      <c r="S18" s="41">
        <v>6.87</v>
      </c>
      <c r="T18" s="41">
        <v>6.89</v>
      </c>
      <c r="U18" s="41">
        <v>6.84</v>
      </c>
      <c r="V18" s="41">
        <v>6.63</v>
      </c>
      <c r="W18" s="41">
        <v>6.68</v>
      </c>
      <c r="X18" s="43">
        <v>4.0199999999999996</v>
      </c>
      <c r="Y18" s="43">
        <v>7.11</v>
      </c>
      <c r="Z18" s="43">
        <v>6.02</v>
      </c>
      <c r="AA18" s="43">
        <v>4.17</v>
      </c>
      <c r="AB18" s="43">
        <v>29.83</v>
      </c>
      <c r="AC18" s="43">
        <v>57.79</v>
      </c>
      <c r="AD18" s="43">
        <v>34.57</v>
      </c>
      <c r="AE18" s="43">
        <v>52.31</v>
      </c>
      <c r="AF18" s="43">
        <v>4.24</v>
      </c>
      <c r="AG18" s="43">
        <v>5.61</v>
      </c>
      <c r="AH18" s="43">
        <v>3.93</v>
      </c>
      <c r="AI18" s="43">
        <v>3.39</v>
      </c>
      <c r="AJ18" s="43">
        <v>13</v>
      </c>
      <c r="AK18" s="43">
        <v>86.96</v>
      </c>
      <c r="AL18" s="43">
        <v>35.119999999999997</v>
      </c>
      <c r="AM18" s="43">
        <v>54.72</v>
      </c>
      <c r="AN18" s="44">
        <v>0.34</v>
      </c>
      <c r="AO18" s="44">
        <v>0.14000000000000001</v>
      </c>
      <c r="AP18" s="45">
        <v>152.49</v>
      </c>
      <c r="AQ18" s="45">
        <v>140.77000000000001</v>
      </c>
      <c r="AR18" s="45">
        <v>0.7</v>
      </c>
      <c r="AS18" s="45">
        <v>0.76</v>
      </c>
      <c r="AT18" s="45">
        <v>1.07</v>
      </c>
      <c r="AU18" s="45">
        <v>1.06</v>
      </c>
      <c r="AV18" s="45">
        <v>0.3</v>
      </c>
      <c r="AW18" s="45">
        <v>0.27</v>
      </c>
      <c r="AX18" s="45">
        <v>62</v>
      </c>
      <c r="AY18" s="45">
        <v>57</v>
      </c>
      <c r="AZ18" s="46">
        <v>5.49</v>
      </c>
      <c r="BA18" s="46">
        <v>-21.09</v>
      </c>
      <c r="BB18" s="46">
        <v>-34.659999999999997</v>
      </c>
      <c r="BC18" s="46">
        <v>-18.57</v>
      </c>
      <c r="BD18" s="46">
        <v>-56.42</v>
      </c>
      <c r="BE18" s="46">
        <v>50.49</v>
      </c>
      <c r="BF18" s="46">
        <v>1.6</v>
      </c>
      <c r="BG18" s="46">
        <v>4.5999999999999996</v>
      </c>
      <c r="BH18" s="47">
        <v>-7.69</v>
      </c>
      <c r="BI18" s="47">
        <v>8.3000000000000007</v>
      </c>
      <c r="BJ18" s="47">
        <v>-1.55</v>
      </c>
      <c r="BK18" s="47">
        <v>-9.94</v>
      </c>
      <c r="BL18" s="47">
        <v>-8.06</v>
      </c>
    </row>
    <row r="19" spans="1:64" x14ac:dyDescent="0.2">
      <c r="A19" s="38" t="s">
        <v>160</v>
      </c>
      <c r="B19" s="39">
        <v>8</v>
      </c>
      <c r="C19" s="39">
        <v>30</v>
      </c>
      <c r="D19" s="39">
        <v>1.84</v>
      </c>
      <c r="E19" s="39">
        <v>82.4</v>
      </c>
      <c r="F19" s="39">
        <v>8</v>
      </c>
      <c r="G19" s="39">
        <v>2</v>
      </c>
      <c r="H19" s="39">
        <v>7.5</v>
      </c>
      <c r="I19" s="39">
        <v>2</v>
      </c>
      <c r="J19" s="39"/>
      <c r="K19" s="39"/>
      <c r="L19" s="39"/>
      <c r="M19" s="39"/>
      <c r="N19" s="41">
        <v>7.17</v>
      </c>
      <c r="O19" s="41">
        <v>7.37</v>
      </c>
      <c r="P19" s="41">
        <v>7.29</v>
      </c>
      <c r="Q19" s="41">
        <v>7.13</v>
      </c>
      <c r="R19" s="41">
        <v>6.99</v>
      </c>
      <c r="S19" s="41">
        <v>6.87</v>
      </c>
      <c r="T19" s="41">
        <v>6.89</v>
      </c>
      <c r="U19" s="41">
        <v>6.84</v>
      </c>
      <c r="V19" s="41">
        <v>6.63</v>
      </c>
      <c r="W19" s="41">
        <v>6.68</v>
      </c>
      <c r="X19" s="43">
        <v>3.8</v>
      </c>
      <c r="Y19" s="43">
        <v>6.63</v>
      </c>
      <c r="Z19" s="43">
        <v>6.15</v>
      </c>
      <c r="AA19" s="43">
        <v>4.8499999999999996</v>
      </c>
      <c r="AB19" s="43">
        <v>31.66</v>
      </c>
      <c r="AC19" s="43">
        <v>66.42</v>
      </c>
      <c r="AD19" s="43">
        <v>28.01</v>
      </c>
      <c r="AE19" s="43">
        <v>56.83</v>
      </c>
      <c r="AF19" s="43">
        <v>4.04</v>
      </c>
      <c r="AG19" s="43">
        <v>6.17</v>
      </c>
      <c r="AH19" s="43">
        <v>4.51</v>
      </c>
      <c r="AI19" s="43">
        <v>4.29</v>
      </c>
      <c r="AJ19" s="43">
        <v>10.23</v>
      </c>
      <c r="AK19" s="43">
        <v>54.35</v>
      </c>
      <c r="AL19" s="43">
        <v>25.33</v>
      </c>
      <c r="AM19" s="43">
        <v>60.87</v>
      </c>
      <c r="AN19" s="44">
        <v>0.37</v>
      </c>
      <c r="AO19" s="44">
        <v>0.12</v>
      </c>
      <c r="AP19" s="45">
        <v>166.11</v>
      </c>
      <c r="AQ19" s="45">
        <v>172.19</v>
      </c>
      <c r="AR19" s="45">
        <v>0.64</v>
      </c>
      <c r="AS19" s="45">
        <v>0.63</v>
      </c>
      <c r="AT19" s="45">
        <v>1.1200000000000001</v>
      </c>
      <c r="AU19" s="45">
        <v>1.1000000000000001</v>
      </c>
      <c r="AV19" s="45">
        <v>0.35</v>
      </c>
      <c r="AW19" s="45">
        <v>0.47</v>
      </c>
      <c r="AX19" s="45">
        <v>66.5</v>
      </c>
      <c r="AY19" s="45">
        <v>67</v>
      </c>
      <c r="AZ19" s="46">
        <v>6.46</v>
      </c>
      <c r="BA19" s="46">
        <v>-6.92</v>
      </c>
      <c r="BB19" s="46">
        <v>-26.67</v>
      </c>
      <c r="BC19" s="46">
        <v>-11.68</v>
      </c>
      <c r="BD19" s="46">
        <v>-67.7</v>
      </c>
      <c r="BE19" s="46">
        <v>-18.170000000000002</v>
      </c>
      <c r="BF19" s="46">
        <v>-9.57</v>
      </c>
      <c r="BG19" s="46">
        <v>7.12</v>
      </c>
      <c r="BH19" s="47">
        <v>3.66</v>
      </c>
      <c r="BI19" s="47">
        <v>-0.76</v>
      </c>
      <c r="BJ19" s="47">
        <v>-1.36</v>
      </c>
      <c r="BK19" s="47">
        <v>33.65</v>
      </c>
      <c r="BL19" s="47">
        <v>0.75</v>
      </c>
    </row>
    <row r="20" spans="1:64" x14ac:dyDescent="0.2">
      <c r="A20" s="38" t="s">
        <v>175</v>
      </c>
      <c r="B20" s="39">
        <v>8</v>
      </c>
      <c r="C20" s="39">
        <v>22</v>
      </c>
      <c r="D20" s="39">
        <v>1.79</v>
      </c>
      <c r="E20" s="39">
        <v>76</v>
      </c>
      <c r="F20" s="39">
        <v>5</v>
      </c>
      <c r="G20" s="39">
        <v>2</v>
      </c>
      <c r="H20" s="39">
        <v>7.5</v>
      </c>
      <c r="I20" s="39">
        <v>1</v>
      </c>
      <c r="J20" s="39">
        <v>21</v>
      </c>
      <c r="K20" s="39">
        <v>0</v>
      </c>
      <c r="L20" s="39"/>
      <c r="M20" s="39">
        <v>1</v>
      </c>
      <c r="N20" s="41">
        <v>7.55</v>
      </c>
      <c r="O20" s="41">
        <v>7.4</v>
      </c>
      <c r="P20" s="41">
        <v>7.71</v>
      </c>
      <c r="Q20" s="41">
        <v>7.19</v>
      </c>
      <c r="R20" s="41">
        <v>7.22</v>
      </c>
      <c r="S20" s="41">
        <v>7.15</v>
      </c>
      <c r="T20" s="41">
        <v>7.38</v>
      </c>
      <c r="U20" s="41">
        <v>6.94</v>
      </c>
      <c r="V20" s="41">
        <v>7.06</v>
      </c>
      <c r="W20" s="41">
        <v>7.04</v>
      </c>
      <c r="X20" s="43">
        <v>3.31</v>
      </c>
      <c r="Y20" s="43">
        <v>7.95</v>
      </c>
      <c r="Z20" s="43">
        <v>5.27</v>
      </c>
      <c r="AA20" s="43">
        <v>5.34</v>
      </c>
      <c r="AB20" s="43">
        <v>26.41</v>
      </c>
      <c r="AC20" s="43">
        <v>32.97</v>
      </c>
      <c r="AD20" s="43">
        <v>29.99</v>
      </c>
      <c r="AE20" s="43">
        <v>105.63</v>
      </c>
      <c r="AF20" s="43">
        <v>3.48</v>
      </c>
      <c r="AG20" s="43">
        <v>7.53</v>
      </c>
      <c r="AH20" s="43">
        <v>6.94</v>
      </c>
      <c r="AI20" s="43">
        <v>4.84</v>
      </c>
      <c r="AJ20" s="43">
        <v>31.51</v>
      </c>
      <c r="AK20" s="43">
        <v>65.53</v>
      </c>
      <c r="AL20" s="43">
        <v>25.58</v>
      </c>
      <c r="AM20" s="43">
        <v>90.63</v>
      </c>
      <c r="AN20" s="44">
        <v>0.19</v>
      </c>
      <c r="AO20" s="44">
        <v>0.27</v>
      </c>
      <c r="AP20" s="45">
        <v>137.27000000000001</v>
      </c>
      <c r="AQ20" s="45">
        <v>127.62</v>
      </c>
      <c r="AR20" s="45">
        <v>0.54</v>
      </c>
      <c r="AS20" s="45">
        <v>0.69</v>
      </c>
      <c r="AT20" s="45">
        <v>0.97</v>
      </c>
      <c r="AU20" s="45">
        <v>0.93</v>
      </c>
      <c r="AV20" s="45">
        <v>0.3</v>
      </c>
      <c r="AW20" s="45">
        <v>0.22</v>
      </c>
      <c r="AX20" s="45">
        <v>73.5</v>
      </c>
      <c r="AY20" s="45">
        <v>57</v>
      </c>
      <c r="AZ20" s="46">
        <v>5.19</v>
      </c>
      <c r="BA20" s="46">
        <v>-5.22</v>
      </c>
      <c r="BB20" s="46">
        <v>31.71</v>
      </c>
      <c r="BC20" s="46">
        <v>-9.25</v>
      </c>
      <c r="BD20" s="46">
        <v>19.34</v>
      </c>
      <c r="BE20" s="46">
        <v>98.73</v>
      </c>
      <c r="BF20" s="46">
        <v>-14.7</v>
      </c>
      <c r="BG20" s="46">
        <v>-14.2</v>
      </c>
      <c r="BH20" s="47">
        <v>-7.03</v>
      </c>
      <c r="BI20" s="47">
        <v>28.61</v>
      </c>
      <c r="BJ20" s="47">
        <v>-4.3</v>
      </c>
      <c r="BK20" s="47">
        <v>-24.97</v>
      </c>
      <c r="BL20" s="47">
        <v>-22.45</v>
      </c>
    </row>
    <row r="21" spans="1:64" x14ac:dyDescent="0.2">
      <c r="A21" s="38" t="s">
        <v>176</v>
      </c>
      <c r="B21" s="39">
        <v>8</v>
      </c>
      <c r="C21" s="39">
        <v>22</v>
      </c>
      <c r="D21" s="39">
        <v>1.79</v>
      </c>
      <c r="E21" s="39">
        <v>76</v>
      </c>
      <c r="F21" s="39">
        <v>5</v>
      </c>
      <c r="G21" s="39">
        <v>2</v>
      </c>
      <c r="H21" s="39">
        <v>7.5</v>
      </c>
      <c r="I21" s="39">
        <v>2</v>
      </c>
      <c r="J21" s="39"/>
      <c r="K21" s="39"/>
      <c r="L21" s="39"/>
      <c r="M21" s="39"/>
      <c r="N21" s="41">
        <v>7.55</v>
      </c>
      <c r="O21" s="41">
        <v>7.4</v>
      </c>
      <c r="P21" s="41">
        <v>7.71</v>
      </c>
      <c r="Q21" s="41">
        <v>7.19</v>
      </c>
      <c r="R21" s="41">
        <v>7.22</v>
      </c>
      <c r="S21" s="41">
        <v>7.15</v>
      </c>
      <c r="T21" s="41">
        <v>7.38</v>
      </c>
      <c r="U21" s="41">
        <v>6.94</v>
      </c>
      <c r="V21" s="41">
        <v>7.06</v>
      </c>
      <c r="W21" s="41">
        <v>7.04</v>
      </c>
      <c r="X21" s="43">
        <v>4.68</v>
      </c>
      <c r="Y21" s="43">
        <v>7.83</v>
      </c>
      <c r="Z21" s="43">
        <v>5.32</v>
      </c>
      <c r="AA21" s="43">
        <v>5.33</v>
      </c>
      <c r="AB21" s="43">
        <v>33.200000000000003</v>
      </c>
      <c r="AC21" s="43">
        <v>37.61</v>
      </c>
      <c r="AD21" s="43">
        <v>31.99</v>
      </c>
      <c r="AE21" s="43">
        <v>70.94</v>
      </c>
      <c r="AF21" s="43">
        <v>3.96</v>
      </c>
      <c r="AG21" s="43">
        <v>6.82</v>
      </c>
      <c r="AH21" s="43">
        <v>6.3</v>
      </c>
      <c r="AI21" s="43">
        <v>4.5999999999999996</v>
      </c>
      <c r="AJ21" s="43">
        <v>41.36</v>
      </c>
      <c r="AK21" s="43">
        <v>40.01</v>
      </c>
      <c r="AL21" s="43">
        <v>31.21</v>
      </c>
      <c r="AM21" s="43">
        <v>82.8</v>
      </c>
      <c r="AN21" s="44">
        <v>0.32</v>
      </c>
      <c r="AO21" s="44">
        <v>0.36</v>
      </c>
      <c r="AP21" s="45">
        <v>144.81</v>
      </c>
      <c r="AQ21" s="45">
        <v>139.9</v>
      </c>
      <c r="AR21" s="45">
        <v>0.45</v>
      </c>
      <c r="AS21" s="45">
        <v>0.62</v>
      </c>
      <c r="AT21" s="45">
        <v>0.98</v>
      </c>
      <c r="AU21" s="45">
        <v>1.04</v>
      </c>
      <c r="AV21" s="45">
        <v>0.33</v>
      </c>
      <c r="AW21" s="45">
        <v>0.24</v>
      </c>
      <c r="AX21" s="45">
        <v>84</v>
      </c>
      <c r="AY21" s="45">
        <v>65.5</v>
      </c>
      <c r="AZ21" s="46">
        <v>-15.4</v>
      </c>
      <c r="BA21" s="46">
        <v>-12.94</v>
      </c>
      <c r="BB21" s="46">
        <v>18.420000000000002</v>
      </c>
      <c r="BC21" s="46">
        <v>-13.62</v>
      </c>
      <c r="BD21" s="46">
        <v>24.58</v>
      </c>
      <c r="BE21" s="46">
        <v>6.38</v>
      </c>
      <c r="BF21" s="46">
        <v>-2.4500000000000002</v>
      </c>
      <c r="BG21" s="46">
        <v>16.71</v>
      </c>
      <c r="BH21" s="47">
        <v>-3.39</v>
      </c>
      <c r="BI21" s="47">
        <v>37.22</v>
      </c>
      <c r="BJ21" s="47">
        <v>6.27</v>
      </c>
      <c r="BK21" s="47">
        <v>-25.31</v>
      </c>
      <c r="BL21" s="47">
        <v>-22.02</v>
      </c>
    </row>
    <row r="22" spans="1:64" x14ac:dyDescent="0.2">
      <c r="A22" s="38" t="s">
        <v>183</v>
      </c>
      <c r="B22" s="39">
        <v>8</v>
      </c>
      <c r="C22" s="39">
        <v>21</v>
      </c>
      <c r="D22" s="39">
        <v>1.69</v>
      </c>
      <c r="E22" s="39">
        <v>62.5</v>
      </c>
      <c r="F22" s="39">
        <v>2</v>
      </c>
      <c r="G22" s="39">
        <v>2</v>
      </c>
      <c r="H22" s="39">
        <v>7.5</v>
      </c>
      <c r="I22" s="39">
        <v>1</v>
      </c>
      <c r="J22" s="39">
        <v>14</v>
      </c>
      <c r="K22" s="39">
        <v>0</v>
      </c>
      <c r="L22" s="39"/>
      <c r="M22" s="39">
        <v>1</v>
      </c>
      <c r="N22" s="41">
        <v>7.28</v>
      </c>
      <c r="O22" s="41">
        <v>7.14</v>
      </c>
      <c r="P22" s="41">
        <v>7.24</v>
      </c>
      <c r="Q22" s="41">
        <v>7.25</v>
      </c>
      <c r="R22" s="41">
        <v>7.08</v>
      </c>
      <c r="S22" s="41">
        <v>7.12</v>
      </c>
      <c r="T22" s="41">
        <v>7.06</v>
      </c>
      <c r="U22" s="41">
        <v>6.84</v>
      </c>
      <c r="V22" s="41">
        <v>6.93</v>
      </c>
      <c r="W22" s="41">
        <v>7.03</v>
      </c>
      <c r="X22" s="43">
        <v>4.8</v>
      </c>
      <c r="Y22" s="43">
        <v>5.69</v>
      </c>
      <c r="Z22" s="43">
        <v>4.24</v>
      </c>
      <c r="AA22" s="43">
        <v>4.63</v>
      </c>
      <c r="AB22" s="43">
        <v>40.880000000000003</v>
      </c>
      <c r="AC22" s="43">
        <v>60.31</v>
      </c>
      <c r="AD22" s="43">
        <v>42.93</v>
      </c>
      <c r="AE22" s="43">
        <v>81.98</v>
      </c>
      <c r="AF22" s="43">
        <v>5.19</v>
      </c>
      <c r="AG22" s="43">
        <v>5.89</v>
      </c>
      <c r="AH22" s="43">
        <v>4.6500000000000004</v>
      </c>
      <c r="AI22" s="43">
        <v>4.93</v>
      </c>
      <c r="AJ22" s="43">
        <v>41.87</v>
      </c>
      <c r="AK22" s="43">
        <v>47.05</v>
      </c>
      <c r="AL22" s="43">
        <v>41.86</v>
      </c>
      <c r="AM22" s="43">
        <v>84.86</v>
      </c>
      <c r="AN22" s="44">
        <v>0.33</v>
      </c>
      <c r="AO22" s="44">
        <v>0.33</v>
      </c>
      <c r="AP22" s="45">
        <v>119.45</v>
      </c>
      <c r="AQ22" s="45">
        <v>114.04</v>
      </c>
      <c r="AR22" s="45">
        <v>0.47</v>
      </c>
      <c r="AS22" s="45">
        <v>0.32</v>
      </c>
      <c r="AT22" s="45">
        <v>0.91</v>
      </c>
      <c r="AU22" s="45">
        <v>0.69</v>
      </c>
      <c r="AV22" s="45">
        <v>0.26</v>
      </c>
      <c r="AW22" s="45">
        <v>0.3</v>
      </c>
      <c r="AX22" s="45">
        <v>68.5</v>
      </c>
      <c r="AY22" s="45">
        <v>73.5</v>
      </c>
      <c r="AZ22" s="46">
        <v>8.18</v>
      </c>
      <c r="BA22" s="46">
        <v>3.42</v>
      </c>
      <c r="BB22" s="46">
        <v>9.5399999999999991</v>
      </c>
      <c r="BC22" s="46">
        <v>6.44</v>
      </c>
      <c r="BD22" s="46">
        <v>2.4300000000000002</v>
      </c>
      <c r="BE22" s="46">
        <v>-21.98</v>
      </c>
      <c r="BF22" s="46">
        <v>-2.4900000000000002</v>
      </c>
      <c r="BG22" s="46">
        <v>3.52</v>
      </c>
      <c r="BH22" s="47">
        <v>-4.53</v>
      </c>
      <c r="BI22" s="47">
        <v>-31.93</v>
      </c>
      <c r="BJ22" s="47">
        <v>-23.63</v>
      </c>
      <c r="BK22" s="47">
        <v>17.14</v>
      </c>
      <c r="BL22" s="47">
        <v>7.3</v>
      </c>
    </row>
    <row r="23" spans="1:64" x14ac:dyDescent="0.2">
      <c r="A23" s="38" t="s">
        <v>184</v>
      </c>
      <c r="B23" s="39">
        <v>8</v>
      </c>
      <c r="C23" s="39">
        <v>21</v>
      </c>
      <c r="D23" s="39">
        <v>1.69</v>
      </c>
      <c r="E23" s="39">
        <v>62.5</v>
      </c>
      <c r="F23" s="39">
        <v>2</v>
      </c>
      <c r="G23" s="39">
        <v>2</v>
      </c>
      <c r="H23" s="39">
        <v>7.5</v>
      </c>
      <c r="I23" s="39">
        <v>2</v>
      </c>
      <c r="J23" s="39"/>
      <c r="K23" s="39"/>
      <c r="L23" s="39"/>
      <c r="M23" s="39"/>
      <c r="N23" s="41">
        <v>7.28</v>
      </c>
      <c r="O23" s="41">
        <v>7.14</v>
      </c>
      <c r="P23" s="41">
        <v>7.24</v>
      </c>
      <c r="Q23" s="41">
        <v>7.25</v>
      </c>
      <c r="R23" s="41">
        <v>7.08</v>
      </c>
      <c r="S23" s="41">
        <v>7.12</v>
      </c>
      <c r="T23" s="41">
        <v>7.06</v>
      </c>
      <c r="U23" s="41">
        <v>6.84</v>
      </c>
      <c r="V23" s="41">
        <v>6.93</v>
      </c>
      <c r="W23" s="41">
        <v>7.03</v>
      </c>
      <c r="X23" s="43">
        <v>4.45</v>
      </c>
      <c r="Y23" s="43">
        <v>6.32</v>
      </c>
      <c r="Z23" s="43">
        <v>5.69</v>
      </c>
      <c r="AA23" s="43">
        <v>4.68</v>
      </c>
      <c r="AB23" s="43">
        <v>52.09</v>
      </c>
      <c r="AC23" s="43">
        <v>59.9</v>
      </c>
      <c r="AD23" s="43">
        <v>45.18</v>
      </c>
      <c r="AE23" s="43">
        <v>77.22</v>
      </c>
      <c r="AF23" s="43">
        <v>4.7300000000000004</v>
      </c>
      <c r="AG23" s="43">
        <v>5.59</v>
      </c>
      <c r="AH23" s="43">
        <v>5.36</v>
      </c>
      <c r="AI23" s="43">
        <v>4.4400000000000004</v>
      </c>
      <c r="AJ23" s="43">
        <v>61.87</v>
      </c>
      <c r="AK23" s="43">
        <v>72.47</v>
      </c>
      <c r="AL23" s="43">
        <v>43.89</v>
      </c>
      <c r="AM23" s="43">
        <v>85.92</v>
      </c>
      <c r="AN23" s="44">
        <v>0.43</v>
      </c>
      <c r="AO23" s="44">
        <v>0.48</v>
      </c>
      <c r="AP23" s="45">
        <v>109.21</v>
      </c>
      <c r="AQ23" s="45">
        <v>91.77</v>
      </c>
      <c r="AR23" s="45">
        <v>0.28000000000000003</v>
      </c>
      <c r="AS23" s="45">
        <v>0.28000000000000003</v>
      </c>
      <c r="AT23" s="45">
        <v>0.72</v>
      </c>
      <c r="AU23" s="45">
        <v>0.52</v>
      </c>
      <c r="AV23" s="45">
        <v>0.31</v>
      </c>
      <c r="AW23" s="45">
        <v>0.2</v>
      </c>
      <c r="AX23" s="45">
        <v>86</v>
      </c>
      <c r="AY23" s="45">
        <v>68</v>
      </c>
      <c r="AZ23" s="46">
        <v>6.28</v>
      </c>
      <c r="BA23" s="46">
        <v>-11.5</v>
      </c>
      <c r="BB23" s="46">
        <v>-5.83</v>
      </c>
      <c r="BC23" s="46">
        <v>-4.97</v>
      </c>
      <c r="BD23" s="46">
        <v>18.78</v>
      </c>
      <c r="BE23" s="46">
        <v>20.97</v>
      </c>
      <c r="BF23" s="46">
        <v>-2.84</v>
      </c>
      <c r="BG23" s="46">
        <v>11.27</v>
      </c>
      <c r="BH23" s="47">
        <v>-15.97</v>
      </c>
      <c r="BI23" s="47">
        <v>-0.67</v>
      </c>
      <c r="BJ23" s="47">
        <v>-28.26</v>
      </c>
      <c r="BK23" s="47">
        <v>-35.61</v>
      </c>
      <c r="BL23" s="47">
        <v>-20.93</v>
      </c>
    </row>
    <row r="24" spans="1:64" x14ac:dyDescent="0.2">
      <c r="A24" s="38" t="s">
        <v>187</v>
      </c>
      <c r="B24" s="39">
        <v>1</v>
      </c>
      <c r="C24" s="39">
        <v>30</v>
      </c>
      <c r="D24" s="39">
        <v>1.75</v>
      </c>
      <c r="E24" s="39">
        <v>68</v>
      </c>
      <c r="F24" s="39">
        <v>6</v>
      </c>
      <c r="G24" s="39">
        <v>2</v>
      </c>
      <c r="H24" s="39">
        <v>7.5</v>
      </c>
      <c r="I24" s="39">
        <v>1</v>
      </c>
      <c r="J24" s="39">
        <v>35</v>
      </c>
      <c r="K24" s="39">
        <v>0</v>
      </c>
      <c r="L24" s="39"/>
      <c r="M24" s="39">
        <v>1</v>
      </c>
      <c r="N24" s="41">
        <v>6.88</v>
      </c>
      <c r="O24" s="41">
        <v>6.8</v>
      </c>
      <c r="P24" s="41">
        <v>6.66</v>
      </c>
      <c r="Q24" s="41">
        <v>6.95</v>
      </c>
      <c r="R24" s="41">
        <v>6.88</v>
      </c>
      <c r="S24" s="41">
        <v>6.75</v>
      </c>
      <c r="T24" s="41">
        <v>6.78</v>
      </c>
      <c r="U24" s="48">
        <v>6.78</v>
      </c>
      <c r="V24" s="41">
        <v>6.9</v>
      </c>
      <c r="W24" s="41">
        <v>6.88</v>
      </c>
      <c r="X24" s="43">
        <v>4.05</v>
      </c>
      <c r="Y24" s="43">
        <v>5.49</v>
      </c>
      <c r="Z24" s="43">
        <v>4.03</v>
      </c>
      <c r="AA24" s="43">
        <v>4.49</v>
      </c>
      <c r="AB24" s="43">
        <v>37.11</v>
      </c>
      <c r="AC24" s="43">
        <v>47.06</v>
      </c>
      <c r="AD24" s="43">
        <v>36.9</v>
      </c>
      <c r="AE24" s="43">
        <v>79.709999999999994</v>
      </c>
      <c r="AF24" s="43">
        <v>3.77</v>
      </c>
      <c r="AG24" s="43">
        <v>5.53</v>
      </c>
      <c r="AH24" s="43">
        <v>4.57</v>
      </c>
      <c r="AI24" s="43">
        <v>3.7</v>
      </c>
      <c r="AJ24" s="43">
        <v>43.71</v>
      </c>
      <c r="AK24" s="43">
        <v>66.069999999999993</v>
      </c>
      <c r="AL24" s="43">
        <v>36.880000000000003</v>
      </c>
      <c r="AM24" s="43">
        <v>77.39</v>
      </c>
      <c r="AN24" s="44">
        <v>0.32</v>
      </c>
      <c r="AO24" s="44">
        <v>0.38</v>
      </c>
      <c r="AP24" s="45">
        <v>124.26</v>
      </c>
      <c r="AQ24" s="45">
        <v>125.21</v>
      </c>
      <c r="AR24" s="45">
        <v>0.43</v>
      </c>
      <c r="AS24" s="45">
        <v>0.5</v>
      </c>
      <c r="AT24" s="45">
        <v>0.76</v>
      </c>
      <c r="AU24" s="45">
        <v>0.81</v>
      </c>
      <c r="AV24" s="45">
        <v>0.31</v>
      </c>
      <c r="AW24" s="45">
        <v>0.31</v>
      </c>
      <c r="AX24" s="45">
        <v>64.5</v>
      </c>
      <c r="AY24" s="45">
        <v>62</v>
      </c>
      <c r="AZ24" s="46">
        <v>-6.93</v>
      </c>
      <c r="BA24" s="46">
        <v>0.78</v>
      </c>
      <c r="BB24" s="46">
        <v>13.46</v>
      </c>
      <c r="BC24" s="46">
        <v>-17.489999999999998</v>
      </c>
      <c r="BD24" s="46">
        <v>17.78</v>
      </c>
      <c r="BE24" s="46">
        <v>40.409999999999997</v>
      </c>
      <c r="BF24" s="46">
        <v>-0.05</v>
      </c>
      <c r="BG24" s="46">
        <v>-2.91</v>
      </c>
      <c r="BH24" s="47">
        <v>0.77</v>
      </c>
      <c r="BI24" s="47">
        <v>14.84</v>
      </c>
      <c r="BJ24" s="47">
        <v>5.74</v>
      </c>
      <c r="BK24" s="47">
        <v>0.45</v>
      </c>
      <c r="BL24" s="47">
        <v>-3.88</v>
      </c>
    </row>
    <row r="25" spans="1:64" x14ac:dyDescent="0.2">
      <c r="A25" s="38" t="s">
        <v>188</v>
      </c>
      <c r="B25" s="39">
        <v>1</v>
      </c>
      <c r="C25" s="39">
        <v>30</v>
      </c>
      <c r="D25" s="39">
        <v>1.75</v>
      </c>
      <c r="E25" s="39">
        <v>68</v>
      </c>
      <c r="F25" s="39">
        <v>6</v>
      </c>
      <c r="G25" s="39">
        <v>2</v>
      </c>
      <c r="H25" s="39">
        <v>7.5</v>
      </c>
      <c r="I25" s="39">
        <v>2</v>
      </c>
      <c r="J25" s="39"/>
      <c r="K25" s="39"/>
      <c r="L25" s="39"/>
      <c r="M25" s="39"/>
      <c r="N25" s="41">
        <v>6.88</v>
      </c>
      <c r="O25" s="41">
        <v>6.8</v>
      </c>
      <c r="P25" s="41">
        <v>6.66</v>
      </c>
      <c r="Q25" s="41">
        <v>6.95</v>
      </c>
      <c r="R25" s="41">
        <v>6.88</v>
      </c>
      <c r="S25" s="41">
        <v>6.75</v>
      </c>
      <c r="T25" s="41">
        <v>6.78</v>
      </c>
      <c r="U25" s="48">
        <v>6.78</v>
      </c>
      <c r="V25" s="41">
        <v>6.9</v>
      </c>
      <c r="W25" s="41">
        <v>6.88</v>
      </c>
      <c r="X25" s="43">
        <v>4.16</v>
      </c>
      <c r="Y25" s="43">
        <v>6.06</v>
      </c>
      <c r="Z25" s="43">
        <v>4.76</v>
      </c>
      <c r="AA25" s="43">
        <v>4.24</v>
      </c>
      <c r="AB25" s="43">
        <v>26</v>
      </c>
      <c r="AC25" s="43">
        <v>77.87</v>
      </c>
      <c r="AD25" s="43">
        <v>45.29</v>
      </c>
      <c r="AE25" s="43">
        <v>49.6</v>
      </c>
      <c r="AF25" s="43">
        <v>5.31</v>
      </c>
      <c r="AG25" s="43">
        <v>5.92</v>
      </c>
      <c r="AH25" s="43">
        <v>4.33</v>
      </c>
      <c r="AI25" s="43">
        <v>3.62</v>
      </c>
      <c r="AJ25" s="43">
        <v>22.8</v>
      </c>
      <c r="AK25" s="43">
        <v>78.37</v>
      </c>
      <c r="AL25" s="43">
        <v>39.67</v>
      </c>
      <c r="AM25" s="43">
        <v>45.16</v>
      </c>
      <c r="AN25" s="44">
        <v>0.27</v>
      </c>
      <c r="AO25" s="44">
        <v>0.27</v>
      </c>
      <c r="AP25" s="45">
        <v>107.06</v>
      </c>
      <c r="AQ25" s="45">
        <v>111.59</v>
      </c>
      <c r="AR25" s="45">
        <v>0.39</v>
      </c>
      <c r="AS25" s="45">
        <v>0.45</v>
      </c>
      <c r="AT25" s="45">
        <v>0.71</v>
      </c>
      <c r="AU25" s="45">
        <v>0.72</v>
      </c>
      <c r="AV25" s="45">
        <v>0.24</v>
      </c>
      <c r="AW25" s="45">
        <v>0.27</v>
      </c>
      <c r="AX25" s="45">
        <v>69.5</v>
      </c>
      <c r="AY25" s="45">
        <v>62</v>
      </c>
      <c r="AZ25" s="46">
        <v>27.83</v>
      </c>
      <c r="BA25" s="46">
        <v>-2.41</v>
      </c>
      <c r="BB25" s="46">
        <v>-9.0500000000000007</v>
      </c>
      <c r="BC25" s="46">
        <v>-14.61</v>
      </c>
      <c r="BD25" s="46">
        <v>-12.32</v>
      </c>
      <c r="BE25" s="46">
        <v>0.63</v>
      </c>
      <c r="BF25" s="46">
        <v>-12.42</v>
      </c>
      <c r="BG25" s="46">
        <v>-8.9600000000000009</v>
      </c>
      <c r="BH25" s="47">
        <v>4.22</v>
      </c>
      <c r="BI25" s="47">
        <v>16.39</v>
      </c>
      <c r="BJ25" s="47">
        <v>1.23</v>
      </c>
      <c r="BK25" s="47">
        <v>10.02</v>
      </c>
      <c r="BL25" s="47">
        <v>-10.79</v>
      </c>
    </row>
    <row r="26" spans="1:64" x14ac:dyDescent="0.2">
      <c r="A26" s="4" t="s">
        <v>207</v>
      </c>
      <c r="B26" s="11">
        <v>9</v>
      </c>
      <c r="C26" s="11">
        <v>26</v>
      </c>
      <c r="D26" s="11">
        <v>1.7</v>
      </c>
      <c r="E26" s="11">
        <v>72</v>
      </c>
      <c r="F26" s="11">
        <v>2</v>
      </c>
      <c r="G26" s="11">
        <v>2</v>
      </c>
      <c r="H26" s="11">
        <v>7.5</v>
      </c>
      <c r="I26" s="11">
        <v>1</v>
      </c>
      <c r="J26" s="11">
        <v>28</v>
      </c>
      <c r="K26" s="11">
        <v>1</v>
      </c>
      <c r="L26" s="11">
        <v>7</v>
      </c>
      <c r="M26" s="11">
        <v>1</v>
      </c>
      <c r="N26" s="14">
        <v>7.4850000000000003</v>
      </c>
      <c r="O26" s="14">
        <v>7.5049999999999999</v>
      </c>
      <c r="P26" s="14">
        <v>7.476</v>
      </c>
      <c r="Q26" s="14">
        <v>7.548</v>
      </c>
      <c r="R26" s="14">
        <v>7.3620000000000001</v>
      </c>
      <c r="S26" s="14">
        <v>7.21</v>
      </c>
      <c r="T26" s="14">
        <v>7.07</v>
      </c>
      <c r="U26" s="14">
        <v>7.1029999999999998</v>
      </c>
      <c r="V26" s="14">
        <v>6.9729999999999999</v>
      </c>
      <c r="W26" s="14">
        <v>6.8150000000000004</v>
      </c>
      <c r="X26" s="8"/>
      <c r="Y26" s="8"/>
      <c r="Z26" s="8"/>
      <c r="AA26" s="8"/>
      <c r="AB26" s="7">
        <v>21.394875960333337</v>
      </c>
      <c r="AC26" s="7">
        <v>53.370324953333338</v>
      </c>
      <c r="AD26" s="7">
        <v>44.253660625833334</v>
      </c>
      <c r="AE26" s="7">
        <v>63.807587223333329</v>
      </c>
      <c r="AF26" s="8"/>
      <c r="AG26" s="8"/>
      <c r="AH26" s="8"/>
      <c r="AI26" s="8"/>
      <c r="AJ26" s="7">
        <v>22.214216420583334</v>
      </c>
      <c r="AK26" s="7">
        <v>39.163662315000003</v>
      </c>
      <c r="AL26" s="7">
        <v>42.970346260833331</v>
      </c>
      <c r="AM26" s="7">
        <v>65.337202899999994</v>
      </c>
      <c r="AN26" s="34">
        <f t="shared" ref="AN26" si="0">(AB26)/(AD26+AE26)</f>
        <v>0.19798842217884244</v>
      </c>
      <c r="AO26" s="34">
        <f t="shared" ref="AO26" si="1">AJ26/(AL26+AM26)</f>
        <v>0.20510312155245905</v>
      </c>
      <c r="AP26" s="23">
        <v>101.23691817393239</v>
      </c>
      <c r="AQ26" s="23">
        <v>106.1508007319685</v>
      </c>
      <c r="AR26" s="23">
        <v>0.32402974794131162</v>
      </c>
      <c r="AS26" s="23">
        <v>0.35132567648135804</v>
      </c>
      <c r="AT26" s="23">
        <v>0.51048922965983801</v>
      </c>
      <c r="AU26" s="23">
        <v>0.52009177233561754</v>
      </c>
      <c r="AV26" s="23">
        <v>0.26250486754071084</v>
      </c>
      <c r="AW26" s="23">
        <v>0.24542315385994001</v>
      </c>
      <c r="AX26" s="23">
        <v>50.5</v>
      </c>
      <c r="AY26" s="23">
        <v>76</v>
      </c>
      <c r="AZ26" s="5"/>
      <c r="BA26" s="5"/>
      <c r="BB26" s="5"/>
      <c r="BC26" s="5"/>
      <c r="BD26" s="30">
        <f t="shared" ref="BD26:BG27" si="2">(AJ26-AB26)/AB26*100</f>
        <v>3.8296107057085798</v>
      </c>
      <c r="BE26" s="30">
        <f t="shared" si="2"/>
        <v>-26.619029677551236</v>
      </c>
      <c r="BF26" s="30">
        <f t="shared" si="2"/>
        <v>-2.8999055600179213</v>
      </c>
      <c r="BG26" s="30">
        <f t="shared" si="2"/>
        <v>2.3972316510148679</v>
      </c>
      <c r="BH26" s="32">
        <f t="shared" ref="BH26:BH27" si="3">(AQ26-AP26)/AP26*100</f>
        <v>4.8538444736076407</v>
      </c>
      <c r="BI26" s="32">
        <f t="shared" ref="BI26:BI27" si="4">(AS26-AR26)/AR26*100</f>
        <v>8.4238958655704259</v>
      </c>
      <c r="BJ26" s="32">
        <f t="shared" ref="BJ26:BJ27" si="5">(AU26-AT26)/AT26*100</f>
        <v>1.8810470658074692</v>
      </c>
      <c r="BK26" s="32">
        <f t="shared" ref="BK26:BK27" si="6">(AW26-AV26)/AV26*100</f>
        <v>-6.5071988343689258</v>
      </c>
      <c r="BL26" s="32">
        <f t="shared" ref="BL26:BL27" si="7">(AY26-AX26)/AX26*100</f>
        <v>50.495049504950494</v>
      </c>
    </row>
    <row r="27" spans="1:64" x14ac:dyDescent="0.2">
      <c r="A27" s="4" t="s">
        <v>208</v>
      </c>
      <c r="B27" s="11">
        <v>9</v>
      </c>
      <c r="C27" s="11">
        <v>26</v>
      </c>
      <c r="D27" s="11">
        <v>1.7</v>
      </c>
      <c r="E27" s="11">
        <v>72</v>
      </c>
      <c r="F27" s="11">
        <v>2</v>
      </c>
      <c r="G27" s="11">
        <v>2</v>
      </c>
      <c r="H27" s="11">
        <v>7.5</v>
      </c>
      <c r="I27" s="11">
        <v>2</v>
      </c>
      <c r="J27" s="11"/>
      <c r="K27" s="11"/>
      <c r="L27" s="11"/>
      <c r="M27" s="11"/>
      <c r="N27" s="14">
        <v>7.4850000000000003</v>
      </c>
      <c r="O27" s="14">
        <v>7.5049999999999999</v>
      </c>
      <c r="P27" s="14">
        <v>7.476</v>
      </c>
      <c r="Q27" s="14">
        <v>7.548</v>
      </c>
      <c r="R27" s="14">
        <v>7.3620000000000001</v>
      </c>
      <c r="S27" s="14">
        <v>7.21</v>
      </c>
      <c r="T27" s="14">
        <v>7.07</v>
      </c>
      <c r="U27" s="14">
        <v>7.1029999999999998</v>
      </c>
      <c r="V27" s="14">
        <v>6.9729999999999999</v>
      </c>
      <c r="W27" s="14">
        <v>6.8150000000000004</v>
      </c>
      <c r="X27" s="8"/>
      <c r="Y27" s="8"/>
      <c r="Z27" s="8"/>
      <c r="AA27" s="8"/>
      <c r="AB27" s="7">
        <v>8.1124805516666676</v>
      </c>
      <c r="AC27" s="8"/>
      <c r="AD27" s="8"/>
      <c r="AE27" s="8"/>
      <c r="AF27" s="8"/>
      <c r="AG27" s="8"/>
      <c r="AH27" s="8"/>
      <c r="AI27" s="8"/>
      <c r="AJ27" s="7">
        <v>5.8950621635499996</v>
      </c>
      <c r="AK27" s="8"/>
      <c r="AL27" s="8"/>
      <c r="AM27" s="8"/>
      <c r="AN27" s="8"/>
      <c r="AO27" s="8"/>
      <c r="AP27" s="23">
        <v>111.361152389664</v>
      </c>
      <c r="AQ27" s="23">
        <v>118.493557341855</v>
      </c>
      <c r="AR27" s="23">
        <v>0.34075370124072973</v>
      </c>
      <c r="AS27" s="23">
        <v>0.37878817518124197</v>
      </c>
      <c r="AT27" s="23">
        <v>0.47352091987852152</v>
      </c>
      <c r="AU27" s="23">
        <v>0.64433152990488596</v>
      </c>
      <c r="AV27" s="23">
        <v>0.33934992553979804</v>
      </c>
      <c r="AW27" s="23">
        <v>0.37028113849598349</v>
      </c>
      <c r="AX27" s="23">
        <v>59</v>
      </c>
      <c r="AY27" s="23">
        <v>73.5</v>
      </c>
      <c r="AZ27" s="5"/>
      <c r="BA27" s="5"/>
      <c r="BB27" s="5"/>
      <c r="BC27" s="5"/>
      <c r="BD27" s="30">
        <f t="shared" si="2"/>
        <v>-27.333420080262762</v>
      </c>
      <c r="BE27" s="5"/>
      <c r="BF27" s="5"/>
      <c r="BG27" s="5"/>
      <c r="BH27" s="32">
        <f t="shared" si="3"/>
        <v>6.4047513869414585</v>
      </c>
      <c r="BI27" s="32">
        <f t="shared" si="4"/>
        <v>11.161866709598058</v>
      </c>
      <c r="BJ27" s="32">
        <f t="shared" si="5"/>
        <v>36.072452737713192</v>
      </c>
      <c r="BK27" s="32">
        <f t="shared" si="6"/>
        <v>9.1148430066644934</v>
      </c>
      <c r="BL27" s="32">
        <f t="shared" si="7"/>
        <v>24.576271186440678</v>
      </c>
    </row>
    <row r="28" spans="1:64" x14ac:dyDescent="0.2">
      <c r="A28" s="4" t="s">
        <v>209</v>
      </c>
      <c r="B28" s="11">
        <v>10</v>
      </c>
      <c r="C28" s="11">
        <v>22</v>
      </c>
      <c r="D28" s="11">
        <v>1.78</v>
      </c>
      <c r="E28" s="11">
        <v>73</v>
      </c>
      <c r="F28" s="11">
        <v>2</v>
      </c>
      <c r="G28" s="11">
        <v>2</v>
      </c>
      <c r="H28" s="11">
        <v>7.5</v>
      </c>
      <c r="I28" s="11">
        <v>2</v>
      </c>
      <c r="J28" s="11"/>
      <c r="K28" s="11"/>
      <c r="L28" s="11"/>
      <c r="M28" s="11"/>
      <c r="N28" s="14">
        <v>7.2409999999999997</v>
      </c>
      <c r="O28" s="14">
        <v>7.1040000000000001</v>
      </c>
      <c r="P28" s="14">
        <v>7.4290000000000003</v>
      </c>
      <c r="Q28" s="14">
        <v>7.032</v>
      </c>
      <c r="R28" s="14">
        <v>7.2309999999999999</v>
      </c>
      <c r="S28" s="14">
        <v>6.742</v>
      </c>
      <c r="T28" s="14">
        <v>7.0430000000000001</v>
      </c>
      <c r="U28" s="14">
        <v>6.109</v>
      </c>
      <c r="V28" s="14">
        <v>6.4509999999999996</v>
      </c>
      <c r="W28" s="14">
        <v>6.3310000000000004</v>
      </c>
      <c r="X28" s="8"/>
      <c r="Y28" s="8"/>
      <c r="Z28" s="8"/>
      <c r="AA28" s="8"/>
      <c r="AB28" s="7">
        <v>11.148747484499999</v>
      </c>
      <c r="AC28" s="8"/>
      <c r="AD28" s="8"/>
      <c r="AE28" s="7">
        <v>56.796418238333331</v>
      </c>
      <c r="AF28" s="8"/>
      <c r="AG28" s="8"/>
      <c r="AH28" s="8"/>
      <c r="AI28" s="8"/>
      <c r="AJ28" s="7">
        <v>20.229709221916664</v>
      </c>
      <c r="AK28" s="8"/>
      <c r="AL28" s="8"/>
      <c r="AM28" s="7">
        <v>63.840618111666672</v>
      </c>
      <c r="AN28" s="34">
        <f t="shared" ref="AN28" si="8">(AB28)/(AD28+AE28)</f>
        <v>0.1962931436577004</v>
      </c>
      <c r="AO28" s="34">
        <f t="shared" ref="AO28" si="9">AJ28/(AL28+AM28)</f>
        <v>0.31687834203816628</v>
      </c>
      <c r="AP28" s="23">
        <v>98.285512313434339</v>
      </c>
      <c r="AQ28" s="23">
        <v>86.769526026844147</v>
      </c>
      <c r="AR28" s="23">
        <v>0.145312962720237</v>
      </c>
      <c r="AS28" s="23">
        <v>0.211667247188597</v>
      </c>
      <c r="AT28" s="23">
        <v>0.32139220967659948</v>
      </c>
      <c r="AU28" s="23">
        <v>0.38330096872660302</v>
      </c>
      <c r="AV28" s="23">
        <v>0.2470523427415075</v>
      </c>
      <c r="AW28" s="23">
        <v>0.25531294512470398</v>
      </c>
      <c r="AX28" s="23">
        <v>95</v>
      </c>
      <c r="AY28" s="23">
        <v>75</v>
      </c>
      <c r="AZ28" s="5"/>
      <c r="BA28" s="5"/>
      <c r="BB28" s="5"/>
      <c r="BC28" s="5"/>
      <c r="BD28" s="30">
        <f t="shared" ref="BD28:BG28" si="10">(AJ28-AB28)/AB28*100</f>
        <v>81.45275287687555</v>
      </c>
      <c r="BE28" s="5"/>
      <c r="BF28" s="5"/>
      <c r="BG28" s="30">
        <f t="shared" si="10"/>
        <v>12.402542434584428</v>
      </c>
      <c r="BH28" s="32">
        <f t="shared" ref="BH28" si="11">(AQ28-AP28)/AP28*100</f>
        <v>-11.716870590108435</v>
      </c>
      <c r="BI28" s="32">
        <f t="shared" ref="BI28" si="12">(AS28-AR28)/AR28*100</f>
        <v>45.66301809984305</v>
      </c>
      <c r="BJ28" s="32">
        <f t="shared" ref="BJ28" si="13">(AU28-AT28)/AT28*100</f>
        <v>19.262681915127672</v>
      </c>
      <c r="BK28" s="32">
        <f t="shared" ref="BK28" si="14">(AW28-AV28)/AV28*100</f>
        <v>3.3436648653194934</v>
      </c>
      <c r="BL28" s="32">
        <f t="shared" ref="BL28" si="15">(AY28-AX28)/AX28*100</f>
        <v>-21.052631578947366</v>
      </c>
    </row>
    <row r="29" spans="1:64" x14ac:dyDescent="0.2">
      <c r="A29" s="38" t="s">
        <v>210</v>
      </c>
      <c r="B29" s="39">
        <v>10</v>
      </c>
      <c r="C29" s="39">
        <v>22</v>
      </c>
      <c r="D29" s="39">
        <v>1.78</v>
      </c>
      <c r="E29" s="39">
        <v>73</v>
      </c>
      <c r="F29" s="39">
        <v>2</v>
      </c>
      <c r="G29" s="39">
        <v>2</v>
      </c>
      <c r="H29" s="39">
        <v>7.5</v>
      </c>
      <c r="I29" s="39">
        <v>1</v>
      </c>
      <c r="J29" s="39">
        <v>31</v>
      </c>
      <c r="K29" s="39">
        <v>1</v>
      </c>
      <c r="L29" s="39">
        <v>10</v>
      </c>
      <c r="M29" s="39">
        <v>1</v>
      </c>
      <c r="N29" s="41">
        <v>7.24</v>
      </c>
      <c r="O29" s="41">
        <v>7.1</v>
      </c>
      <c r="P29" s="41">
        <v>7.43</v>
      </c>
      <c r="Q29" s="41">
        <v>7.03</v>
      </c>
      <c r="R29" s="41">
        <v>7.23</v>
      </c>
      <c r="S29" s="41">
        <v>6.74</v>
      </c>
      <c r="T29" s="41">
        <v>7.04</v>
      </c>
      <c r="U29" s="41">
        <v>6.11</v>
      </c>
      <c r="V29" s="41">
        <v>6.45</v>
      </c>
      <c r="W29" s="41">
        <v>6.33</v>
      </c>
      <c r="X29" s="49"/>
      <c r="Y29" s="49"/>
      <c r="Z29" s="49"/>
      <c r="AA29" s="49"/>
      <c r="AB29" s="43">
        <v>16.32</v>
      </c>
      <c r="AC29" s="49"/>
      <c r="AD29" s="49"/>
      <c r="AE29" s="43">
        <v>30.39</v>
      </c>
      <c r="AF29" s="49"/>
      <c r="AG29" s="49"/>
      <c r="AH29" s="49"/>
      <c r="AI29" s="49"/>
      <c r="AJ29" s="43">
        <v>19.510000000000002</v>
      </c>
      <c r="AK29" s="49"/>
      <c r="AL29" s="49"/>
      <c r="AM29" s="43">
        <v>24.2</v>
      </c>
      <c r="AN29" s="44">
        <v>0.54</v>
      </c>
      <c r="AO29" s="44">
        <v>0.81</v>
      </c>
      <c r="AP29" s="45">
        <v>82.36</v>
      </c>
      <c r="AQ29" s="45">
        <v>81.599999999999994</v>
      </c>
      <c r="AR29" s="45">
        <v>0.24</v>
      </c>
      <c r="AS29" s="45">
        <v>0.21</v>
      </c>
      <c r="AT29" s="45">
        <v>0.47</v>
      </c>
      <c r="AU29" s="45">
        <v>0.39</v>
      </c>
      <c r="AV29" s="45">
        <v>0.28999999999999998</v>
      </c>
      <c r="AW29" s="45">
        <v>0.26</v>
      </c>
      <c r="AX29" s="45">
        <v>77.5</v>
      </c>
      <c r="AY29" s="45">
        <v>83</v>
      </c>
      <c r="AZ29" s="49"/>
      <c r="BA29" s="49"/>
      <c r="BB29" s="49"/>
      <c r="BC29" s="49"/>
      <c r="BD29" s="46">
        <v>19.52</v>
      </c>
      <c r="BE29" s="49"/>
      <c r="BF29" s="49"/>
      <c r="BG29" s="46">
        <v>-20.36</v>
      </c>
      <c r="BH29" s="47">
        <v>-0.92</v>
      </c>
      <c r="BI29" s="47">
        <v>-11.38</v>
      </c>
      <c r="BJ29" s="47">
        <v>-17.37</v>
      </c>
      <c r="BK29" s="47">
        <v>-9.98</v>
      </c>
      <c r="BL29" s="47">
        <v>7.1</v>
      </c>
    </row>
    <row r="30" spans="1:64" x14ac:dyDescent="0.2">
      <c r="A30" s="50"/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2"/>
      <c r="AG30" s="52"/>
      <c r="AH30" s="52"/>
      <c r="AI30" s="52"/>
      <c r="AJ30" s="52"/>
      <c r="AK30" s="52"/>
      <c r="AL30" s="52"/>
      <c r="AM30" s="52"/>
      <c r="AN30" s="52"/>
      <c r="AO30" s="53"/>
      <c r="AP30" s="52"/>
      <c r="AQ30" s="52"/>
      <c r="AR30" s="52"/>
      <c r="AS30" s="52"/>
      <c r="AT30" s="52"/>
      <c r="AU30" s="52"/>
      <c r="AV30" s="51"/>
      <c r="AW30" s="51"/>
      <c r="AX30" s="52"/>
      <c r="AY30" s="51"/>
      <c r="AZ30" s="51"/>
      <c r="BA30" s="51"/>
      <c r="BB30" s="51"/>
      <c r="BC30" s="50"/>
      <c r="BD30" s="40"/>
      <c r="BE30" s="40"/>
      <c r="BF30" s="40"/>
      <c r="BG30" s="40"/>
      <c r="BH30" s="40"/>
      <c r="BI30" s="40"/>
      <c r="BJ30" s="40"/>
      <c r="BK30" s="40"/>
      <c r="BL30" s="40"/>
    </row>
    <row r="31" spans="1:64" x14ac:dyDescent="0.2">
      <c r="A31" s="54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4"/>
      <c r="BD31" s="38"/>
      <c r="BE31" s="38"/>
      <c r="BF31" s="38"/>
      <c r="BG31" s="38"/>
      <c r="BH31" s="38"/>
      <c r="BI31" s="38"/>
      <c r="BJ31" s="38"/>
      <c r="BK31" s="38"/>
      <c r="BL31" s="38"/>
    </row>
    <row r="32" spans="1:64" x14ac:dyDescent="0.2">
      <c r="A32" s="38"/>
      <c r="B32" s="38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retrospective total </vt:lpstr>
      <vt:lpstr>HSI vs contralateral</vt:lpstr>
      <vt:lpstr>BFLH lesionados</vt:lpstr>
      <vt:lpstr>BFlh vs contralateral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Microsoft Office User</cp:lastModifiedBy>
  <dcterms:created xsi:type="dcterms:W3CDTF">2011-08-01T14:22:18Z</dcterms:created>
  <dcterms:modified xsi:type="dcterms:W3CDTF">2022-09-23T07:14:59Z</dcterms:modified>
</cp:coreProperties>
</file>