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69"/>
  <workbookPr filterPrivacy="1" defaultThemeVersion="124226"/>
  <xr:revisionPtr revIDLastSave="0" documentId="13_ncr:1_{E5C763CD-0E88-4441-923E-F6D5FF01C045}" xr6:coauthVersionLast="36" xr6:coauthVersionMax="36" xr10:uidLastSave="{00000000-0000-0000-0000-000000000000}"/>
  <bookViews>
    <workbookView xWindow="-108" yWindow="-108" windowWidth="19428" windowHeight="10428" tabRatio="618" activeTab="5" xr2:uid="{00000000-000D-0000-FFFF-FFFF00000000}"/>
  </bookViews>
  <sheets>
    <sheet name="a. Soil vs Control" sheetId="4" r:id="rId1"/>
    <sheet name="b.SS-Control" sheetId="7" r:id="rId2"/>
    <sheet name="c.MW-Control" sheetId="8" r:id="rId3"/>
    <sheet name="d.Soil-MW" sheetId="14" r:id="rId4"/>
    <sheet name="e.SS-MW" sheetId="10" r:id="rId5"/>
    <sheet name="f.Soil-SS" sheetId="11" r:id="rId6"/>
  </sheets>
  <externalReferences>
    <externalReference r:id="rId7"/>
  </externalReferences>
  <calcPr calcId="191029" concurrentCalc="0"/>
</workbook>
</file>

<file path=xl/calcChain.xml><?xml version="1.0" encoding="utf-8"?>
<calcChain xmlns="http://schemas.openxmlformats.org/spreadsheetml/2006/main">
  <c r="D6" i="4" l="1"/>
  <c r="D9" i="4"/>
  <c r="D10" i="4"/>
  <c r="D11" i="4"/>
  <c r="D12" i="4"/>
  <c r="D15" i="4"/>
  <c r="D16" i="4"/>
  <c r="D17" i="4"/>
  <c r="D19" i="4"/>
  <c r="D20" i="4"/>
  <c r="D21" i="4"/>
  <c r="D22" i="4"/>
  <c r="D24" i="4"/>
  <c r="D26" i="4"/>
  <c r="D27" i="4"/>
  <c r="D28" i="4"/>
  <c r="D29" i="4"/>
  <c r="D30" i="4"/>
  <c r="D31" i="4"/>
  <c r="D32" i="4"/>
  <c r="D33" i="4"/>
  <c r="D34" i="4"/>
  <c r="D35" i="4"/>
  <c r="D36" i="4"/>
  <c r="D37" i="4"/>
  <c r="D39" i="4"/>
  <c r="D42" i="4"/>
  <c r="D5" i="4"/>
  <c r="C6" i="4"/>
  <c r="C7" i="4"/>
  <c r="C8" i="4"/>
  <c r="C9" i="4"/>
  <c r="C10" i="4"/>
  <c r="C11" i="4"/>
  <c r="C12" i="4"/>
  <c r="C13" i="4"/>
  <c r="C14" i="4"/>
  <c r="C15" i="4"/>
  <c r="C16" i="4"/>
  <c r="C17" i="4"/>
  <c r="C18" i="4"/>
  <c r="C19" i="4"/>
  <c r="C20" i="4"/>
  <c r="C21" i="4"/>
  <c r="C22" i="4"/>
  <c r="C23" i="4"/>
  <c r="C24" i="4"/>
  <c r="C25" i="4"/>
  <c r="C26" i="4"/>
  <c r="C27" i="4"/>
  <c r="C28" i="4"/>
  <c r="C29" i="4"/>
  <c r="C30" i="4"/>
  <c r="C31" i="4"/>
  <c r="C32" i="4"/>
  <c r="C33" i="4"/>
  <c r="C34" i="4"/>
  <c r="C35" i="4"/>
  <c r="C36" i="4"/>
  <c r="C37" i="4"/>
  <c r="C38" i="4"/>
  <c r="C39" i="4"/>
  <c r="C40" i="4"/>
  <c r="C41" i="4"/>
  <c r="C42" i="4"/>
  <c r="C43" i="4"/>
  <c r="C44" i="4"/>
  <c r="C5" i="4"/>
</calcChain>
</file>

<file path=xl/sharedStrings.xml><?xml version="1.0" encoding="utf-8"?>
<sst xmlns="http://schemas.openxmlformats.org/spreadsheetml/2006/main" count="1952" uniqueCount="584">
  <si>
    <t>Importance Score</t>
  </si>
  <si>
    <t>Species</t>
    <phoneticPr fontId="1" type="noConversion"/>
  </si>
  <si>
    <t>Random Forests</t>
    <phoneticPr fontId="1" type="noConversion"/>
  </si>
  <si>
    <t>Engineered strain</t>
  </si>
  <si>
    <t>Engineered strain</t>
    <phoneticPr fontId="1" type="noConversion"/>
  </si>
  <si>
    <t>Rhodococcus sp. 2G</t>
  </si>
  <si>
    <t>Herminiimonas arsenitoxidans</t>
  </si>
  <si>
    <t>Aspergillus ibericus</t>
  </si>
  <si>
    <t>Dichomitus squalens</t>
  </si>
  <si>
    <t>Acinetobacter sp. TTH0-4</t>
  </si>
  <si>
    <t>Rhizobium tropici</t>
  </si>
  <si>
    <t>Methylocystis bryophila</t>
  </si>
  <si>
    <t>Alteromonas naphthalenivorans</t>
  </si>
  <si>
    <t>Saccharomyces cerevisiae</t>
  </si>
  <si>
    <t>Antibiotic</t>
  </si>
  <si>
    <t>Antibiotic</t>
    <phoneticPr fontId="1" type="noConversion"/>
  </si>
  <si>
    <t>Bacillus phage Belinda</t>
  </si>
  <si>
    <t>Streptomyces sp. Mg1</t>
  </si>
  <si>
    <t xml:space="preserve">Streptosporangium sp. </t>
  </si>
  <si>
    <t>Pseudomonas sp. Os17</t>
  </si>
  <si>
    <t>Acanthamoeba castellanii</t>
  </si>
  <si>
    <t>Pseudoalteromonas luteoviolacea</t>
  </si>
  <si>
    <t>Pseudoalteromonas piscicida</t>
  </si>
  <si>
    <t>Lactobacillus fermentum</t>
  </si>
  <si>
    <t>Burkholderia sp. JP2-270</t>
  </si>
  <si>
    <t>Tetrapisispora phaffii</t>
  </si>
  <si>
    <t>Legionella anisa</t>
  </si>
  <si>
    <t>Scale drop disease virus</t>
  </si>
  <si>
    <t>Bordetella avium</t>
  </si>
  <si>
    <t>Staphylococcus condimenti</t>
  </si>
  <si>
    <t>Tropheryma whipplei</t>
  </si>
  <si>
    <t>Rahnella aquatilis</t>
  </si>
  <si>
    <t>Brucella abortus</t>
  </si>
  <si>
    <t>Borrelia duttonii</t>
  </si>
  <si>
    <t>Macrococcus canis</t>
  </si>
  <si>
    <t>Mycobacterium ulcerans</t>
  </si>
  <si>
    <t>Salmonella enterica</t>
  </si>
  <si>
    <t>Lelliottia amnigena</t>
  </si>
  <si>
    <t>Pseudomonas oryzihabitans</t>
  </si>
  <si>
    <t>Ralstonia insidiosa</t>
  </si>
  <si>
    <t>Parachlamydia acanthamoebae</t>
  </si>
  <si>
    <t>Leptospira alstonii</t>
  </si>
  <si>
    <t>Plasmodium vinckei</t>
  </si>
  <si>
    <t>Cryptococcus neoformans</t>
  </si>
  <si>
    <t>Leptospira borgpetersenii</t>
  </si>
  <si>
    <t>Mycoplasma penetrans</t>
  </si>
  <si>
    <t>Paracoccidioides brasiliensis</t>
  </si>
  <si>
    <t>Rhodobacter capsulatus</t>
  </si>
  <si>
    <t>Acetobacter tropicalis</t>
  </si>
  <si>
    <t>Cellulophaga phage phi19:1</t>
  </si>
  <si>
    <t>Tessaracoccus aquimaris</t>
  </si>
  <si>
    <t>Thermocrinis albus</t>
  </si>
  <si>
    <t>halophilic archaeon DL31</t>
  </si>
  <si>
    <t>Streptomyces sp. GBA 94-10</t>
  </si>
  <si>
    <t>Chthonomonas calidirosea</t>
  </si>
  <si>
    <t>Lutibacter profundi</t>
  </si>
  <si>
    <t>Enterobacter cloacae complex sp. 35734</t>
  </si>
  <si>
    <t>Bathymodiolus septemdierum thioautotrophic gill symbiont</t>
  </si>
  <si>
    <t>Hammondia hammondi</t>
  </si>
  <si>
    <t>Edwardsiella phage PEi20</t>
  </si>
  <si>
    <t>Microbulbifer agarilyticus</t>
  </si>
  <si>
    <t>Parvibaculum lavamentivorans</t>
  </si>
  <si>
    <t>Thielavia terrestris</t>
  </si>
  <si>
    <t>Veillonella rodentium</t>
  </si>
  <si>
    <t>Mycobacterium sp. WY10</t>
  </si>
  <si>
    <t>Aeromicrobium choanae</t>
  </si>
  <si>
    <t>Tenericutes bacterium MO-XQ</t>
  </si>
  <si>
    <t>Pseudomonas savastanoi</t>
  </si>
  <si>
    <t>Pseudomonas psychrotolerans</t>
  </si>
  <si>
    <t>Pseudomonas sp. PONIH3</t>
  </si>
  <si>
    <t>Psychrobacter sp. PRwf-1</t>
  </si>
  <si>
    <t>Stenotrophomonas sp. WZN-1</t>
  </si>
  <si>
    <t>Alteromonas sp. RW2A1</t>
  </si>
  <si>
    <t>Sinorhizobium sp. CCBAU 05631</t>
  </si>
  <si>
    <t>Ensifer sojae</t>
  </si>
  <si>
    <t>Bradyrhizobium sp. WSM471</t>
  </si>
  <si>
    <t>Rhodomicrobium vannielii</t>
  </si>
  <si>
    <t>Rickettsia canadensis</t>
  </si>
  <si>
    <t>Lactobacillus prophage Lj771</t>
  </si>
  <si>
    <t>Bacillus sp. FJAT-22090</t>
  </si>
  <si>
    <t>Streptomyces sp. P3</t>
  </si>
  <si>
    <t>Mycobacteroides saopaulense</t>
  </si>
  <si>
    <t>Arthrobacter sp. Rue61a</t>
  </si>
  <si>
    <t>Synechococcus sp. SynAce01</t>
  </si>
  <si>
    <t>Mesoplasma coleopterae</t>
  </si>
  <si>
    <t>Deinococcus maricopensis</t>
  </si>
  <si>
    <t>Pseudomonas libanensis</t>
  </si>
  <si>
    <t>Pseudomonas sabulinigri</t>
  </si>
  <si>
    <t>Shewanella oneidensis</t>
  </si>
  <si>
    <t>Pseudoalteromonas nigrifaciens</t>
  </si>
  <si>
    <t>Candidatus Evansia muelleri</t>
  </si>
  <si>
    <t>Bradyrhizobium ottawaense</t>
  </si>
  <si>
    <t>Methylobacterium sp. 17Sr1-28</t>
  </si>
  <si>
    <t>Candidatus Pelagibacter sp. IMCC9063</t>
  </si>
  <si>
    <t>Candidatus Pelagibacter sp. RS40</t>
  </si>
  <si>
    <t>Paraburkholderia xenovorans</t>
  </si>
  <si>
    <t>Limnohabitans sp. 103DPR2</t>
  </si>
  <si>
    <t>Desulfococcus oleovorans</t>
  </si>
  <si>
    <t>Clavispora lusitaniae</t>
  </si>
  <si>
    <t>Methanocaldococcus jannaschii</t>
  </si>
  <si>
    <t>Halostagnicola larsenii</t>
  </si>
  <si>
    <t>Thermococcus guaymasensis</t>
  </si>
  <si>
    <t>Pseudoalteromonas phage Pq0</t>
  </si>
  <si>
    <t>Streptomyces virus phiHau3</t>
  </si>
  <si>
    <t>Gramella sp. MAR_2010_102</t>
  </si>
  <si>
    <t>Chryseobacterium camelliae</t>
  </si>
  <si>
    <t>Fusarium fujikuroi</t>
  </si>
  <si>
    <t>Alcanivorax xenomutans</t>
  </si>
  <si>
    <t>Brevibacterium linens</t>
  </si>
  <si>
    <t>Luteipulveratus mongoliensis</t>
  </si>
  <si>
    <t>Bacteroides caecimuris</t>
  </si>
  <si>
    <t>Capnocytophaga leadbetteri</t>
  </si>
  <si>
    <t>Nonlabens dokdonensis</t>
  </si>
  <si>
    <t>Pedobacter ginsengisoli</t>
  </si>
  <si>
    <t>Pectobacterium carotovorum</t>
  </si>
  <si>
    <t>Rhizobium sp. IE4771</t>
  </si>
  <si>
    <t>Mesorhizobium sp. WSM1497</t>
  </si>
  <si>
    <t>Beijerinckia indica</t>
  </si>
  <si>
    <t>Paraburkholderia terrae</t>
  </si>
  <si>
    <t>Nannochloropsis gaditana</t>
  </si>
  <si>
    <t>Tannerella forsythia</t>
  </si>
  <si>
    <t>Filimonas lacunae</t>
  </si>
  <si>
    <t>Pseudomonas veronii</t>
  </si>
  <si>
    <t>Marinomonas mediterranea</t>
  </si>
  <si>
    <t>Aeromonas sp. ASNIH5</t>
  </si>
  <si>
    <t>Kuraishia capsulata</t>
  </si>
  <si>
    <t>Bacillus phage Stitch</t>
  </si>
  <si>
    <t>Streptomyces ambofaciens</t>
  </si>
  <si>
    <t>Streptomyces lavendulae</t>
  </si>
  <si>
    <t>Trichoderma reesei</t>
  </si>
  <si>
    <t>Halomonas campaniensis</t>
  </si>
  <si>
    <t>Escherichia virus HK578</t>
  </si>
  <si>
    <t>Stereum hirsutum</t>
  </si>
  <si>
    <t>Trichoderma virens</t>
  </si>
  <si>
    <t>Phialocephala scopiformis</t>
  </si>
  <si>
    <t>Rhizophagus irregularis</t>
  </si>
  <si>
    <t>Bacillus atrophaeus</t>
  </si>
  <si>
    <t>Streptomyces albus</t>
  </si>
  <si>
    <t>Rhinocladiella mackenziei</t>
  </si>
  <si>
    <t>Borreliella burgdorferi</t>
  </si>
  <si>
    <t>Theileria parva</t>
  </si>
  <si>
    <t>Rickettsia typhi</t>
  </si>
  <si>
    <t>Campylobacter helveticus</t>
  </si>
  <si>
    <t>Erysipelothrix rhusiopathiae</t>
  </si>
  <si>
    <t>Mycoplasma hyopneumoniae</t>
  </si>
  <si>
    <t>Plasmodium cynomolgi</t>
  </si>
  <si>
    <t>Spodoptera frugiperda granulovirus</t>
  </si>
  <si>
    <t>Campylobacter hominis</t>
  </si>
  <si>
    <t>Chlamydia psittaci</t>
  </si>
  <si>
    <t>Fusobacterium varium</t>
  </si>
  <si>
    <t>Talaromyces marneffei</t>
  </si>
  <si>
    <t>Porphyromonas asaccharolytica</t>
  </si>
  <si>
    <t>Toxoplasma gondii</t>
  </si>
  <si>
    <t>Meira miltonrushii</t>
  </si>
  <si>
    <t>Calothrix sp. NIES-2100</t>
  </si>
  <si>
    <t>Onion yellows phytoplasma</t>
  </si>
  <si>
    <t>Pseudomonas lini</t>
  </si>
  <si>
    <t>Thiolapillus brandeum</t>
  </si>
  <si>
    <t>Agrobacterium sp. RAC06</t>
  </si>
  <si>
    <t>Aureobasidium namibiae</t>
  </si>
  <si>
    <t>Spodoptera exigua iflavirus 2</t>
  </si>
  <si>
    <t>Olsenella sp. oral taxon 807</t>
  </si>
  <si>
    <t>Rhizobium sp. NT-26</t>
  </si>
  <si>
    <t>Rhodococcus jostii</t>
  </si>
  <si>
    <t>Blastococcus saxobsidens</t>
  </si>
  <si>
    <t>Acidimicrobium ferrooxidans</t>
  </si>
  <si>
    <t>Nostoc sp. PCC 7107</t>
  </si>
  <si>
    <t>Spiroplasma cantharicola</t>
  </si>
  <si>
    <t>Tenacibaculum jejuense</t>
  </si>
  <si>
    <t>Winogradskyella sp. J14-2</t>
  </si>
  <si>
    <t>Pseudomonas taetrolens</t>
  </si>
  <si>
    <t>Croceicoccus marinus</t>
  </si>
  <si>
    <t>Vitreoscilla sp. C1</t>
  </si>
  <si>
    <t>Thermocrinis ruber</t>
  </si>
  <si>
    <t>Aciduliprofundum boonei</t>
  </si>
  <si>
    <t>Staphylococcus virus S253</t>
  </si>
  <si>
    <t>Kern Canyon ledantevirus</t>
  </si>
  <si>
    <t>Thermoanaerobacterium thermosaccharolyticum</t>
  </si>
  <si>
    <t>Thermoanaerobacterium xylanolyticum</t>
  </si>
  <si>
    <t>Bacillus kochii</t>
  </si>
  <si>
    <t>Nocardia terpenica</t>
  </si>
  <si>
    <t>Aurantimicrobium minutum</t>
  </si>
  <si>
    <t>Friedmanniella luteola</t>
  </si>
  <si>
    <t>Micromonospora sp. WMMA2032</t>
  </si>
  <si>
    <t>Bacteroides cellulosilyticus</t>
  </si>
  <si>
    <t>Dickeya sp. NCPPB 3274</t>
  </si>
  <si>
    <t>Psychrobacter arcticus</t>
  </si>
  <si>
    <t>Marinobacter hydrocarbonoclasticus</t>
  </si>
  <si>
    <t>Colwellia sp. MT41</t>
  </si>
  <si>
    <t>Reinekea forsetii</t>
  </si>
  <si>
    <t>Teredinibacter turnerae</t>
  </si>
  <si>
    <t>Azospirillum lipoferum</t>
  </si>
  <si>
    <t>Burkholderia glumae</t>
  </si>
  <si>
    <t>Pandoraea norimbergensis</t>
  </si>
  <si>
    <t>Arcobacter sp. LPB0137</t>
  </si>
  <si>
    <t>Methanomethylovorans hollandica</t>
  </si>
  <si>
    <t>Thermococcus cleftensis</t>
  </si>
  <si>
    <t>Metallosphaera hakonensis</t>
  </si>
  <si>
    <t>Vulcanisaeta moutnovskia</t>
  </si>
  <si>
    <t>Loktanella phage pCB2051-A</t>
  </si>
  <si>
    <t>Melon severe mosaic tospovirus</t>
  </si>
  <si>
    <t>Tomato begomovirus satellite DNA beta</t>
  </si>
  <si>
    <t>Cyanothece sp. PCC 7424</t>
  </si>
  <si>
    <t>Pseudomonas lurida</t>
  </si>
  <si>
    <t>Rothia dentocariosa</t>
  </si>
  <si>
    <t>Nocardia soli</t>
  </si>
  <si>
    <t>Croceibacter atlanticus</t>
  </si>
  <si>
    <t>Fibrella sp. ES10-3-2-2</t>
  </si>
  <si>
    <t>Marinobacter similis</t>
  </si>
  <si>
    <t>Saccharomonospora azurea</t>
  </si>
  <si>
    <t>Chryseobacterium taklimakanense</t>
  </si>
  <si>
    <t>Mucilaginibacter sp. BJC16-A31</t>
  </si>
  <si>
    <t>Chlorobium limicola</t>
  </si>
  <si>
    <t>Nitratifractor salsuginis</t>
  </si>
  <si>
    <t>Bacteriovorax stolpii</t>
  </si>
  <si>
    <t>Escherichia virus K1G</t>
  </si>
  <si>
    <t>Planococcus kocurii</t>
  </si>
  <si>
    <t>Microbacterium sp. TPU 3598</t>
  </si>
  <si>
    <t>Actinobacteria bacterium IMCC26103</t>
  </si>
  <si>
    <t>Cycloclasticus zancles</t>
  </si>
  <si>
    <t>Blastomonas sp. RAC04</t>
  </si>
  <si>
    <t>Paraburkholderia hospita</t>
  </si>
  <si>
    <t>Nocardioides sp. JS614</t>
  </si>
  <si>
    <t>Meiothermus ruber</t>
  </si>
  <si>
    <t>Clostridium aceticum</t>
  </si>
  <si>
    <t>Clostridium tyrobutyricum</t>
  </si>
  <si>
    <t>Rubrobacter xylanophilus</t>
  </si>
  <si>
    <t>Nostoc piscinale</t>
  </si>
  <si>
    <t>Actinosynnema pretiosum</t>
  </si>
  <si>
    <t>Bacteroides ovatus</t>
  </si>
  <si>
    <t>Vibrio tapetis</t>
  </si>
  <si>
    <t>Torque teno midi virus 2</t>
  </si>
  <si>
    <t>Mogibacterium pumilum</t>
  </si>
  <si>
    <t>Bacillus anthracis</t>
  </si>
  <si>
    <t>Photorhabdus asymbiotica</t>
  </si>
  <si>
    <t>Mesoplasma chauliocola</t>
  </si>
  <si>
    <t>Paenibacillus terrae</t>
  </si>
  <si>
    <t>Planktomarina temperata</t>
  </si>
  <si>
    <t>Ruminiclostridium thermocellum</t>
  </si>
  <si>
    <t>Acaromyces ingoldii</t>
  </si>
  <si>
    <t>Staphylococcus sp. AntiMn-1</t>
  </si>
  <si>
    <t>Streptomyces rubrolavendulae</t>
  </si>
  <si>
    <t>Candidatus Moranella endobia</t>
  </si>
  <si>
    <t>Pantoea vagans</t>
  </si>
  <si>
    <t>Xanthomonas fragariae</t>
  </si>
  <si>
    <t>Symbiobacterium thermophilum</t>
  </si>
  <si>
    <t>Syntrophomonas wolfei</t>
  </si>
  <si>
    <t>Bacillus sp. 1NLA3E</t>
  </si>
  <si>
    <t>Bacillus gobiensis</t>
  </si>
  <si>
    <t>Streptococcus himalayensis</t>
  </si>
  <si>
    <t>Streptomyces sp. CCM_MD2014</t>
  </si>
  <si>
    <t>Micromonospora echinaurantiaca</t>
  </si>
  <si>
    <t>Bifidobacterium kashiwanohense</t>
  </si>
  <si>
    <t>Nostoc sp. PCC 7120</t>
  </si>
  <si>
    <t>Deinococcus puniceus</t>
  </si>
  <si>
    <t>Agarivorans gilvus</t>
  </si>
  <si>
    <t>Burkholderia sp. MSMB0856</t>
  </si>
  <si>
    <t>Acidovorax sp. T1</t>
  </si>
  <si>
    <t>Halorubrum lacusprofundi</t>
  </si>
  <si>
    <t>Pseudomonas phage phiPsa374</t>
  </si>
  <si>
    <t>Erwinia phage vB_EamM_ChrisDB</t>
  </si>
  <si>
    <t>Methylocystis sp. SC2</t>
  </si>
  <si>
    <t>Acinetobacter sp. ACNIH1</t>
  </si>
  <si>
    <t>Thermococcus gammatolerans</t>
  </si>
  <si>
    <t>Klebsiella quasivariicola</t>
  </si>
  <si>
    <t>Rhodococcus rhodochrous</t>
  </si>
  <si>
    <t>Rubrivivax gelatinosus</t>
  </si>
  <si>
    <t>Leptospirillum ferriphilum</t>
  </si>
  <si>
    <t>Vibrio gazogenes</t>
  </si>
  <si>
    <t>Lysobacter enzymogenes</t>
  </si>
  <si>
    <t>Penicillium rubens</t>
  </si>
  <si>
    <t>Acinetobacter soli</t>
  </si>
  <si>
    <t>Cupriavidus gilardii</t>
  </si>
  <si>
    <t>Bordetella parapertussis</t>
  </si>
  <si>
    <t>Corynebacterium simulans</t>
  </si>
  <si>
    <t>Cronobacter sakazakii</t>
  </si>
  <si>
    <t>Pseudomonas cedrina</t>
  </si>
  <si>
    <t>Trichophyton benhamiae</t>
  </si>
  <si>
    <t>Staphylococcus haemolyticus</t>
  </si>
  <si>
    <t>Xestia c-nigrum granulovirus</t>
  </si>
  <si>
    <t>Ehrlichia sp. HF</t>
  </si>
  <si>
    <t>Francisella sp. TX077308</t>
  </si>
  <si>
    <t>Streptomyces violaceusniger</t>
  </si>
  <si>
    <t>Mycolicibacterium thermoresistibile</t>
  </si>
  <si>
    <t>Amycolatopsis sp. BJA-103</t>
  </si>
  <si>
    <t>Methylosinus trichosporium</t>
  </si>
  <si>
    <t>Brevundimonas naejangsanensis</t>
  </si>
  <si>
    <t>secondary endosymbiont of Heteropsylla cubana</t>
  </si>
  <si>
    <t>Burkholderia latens</t>
  </si>
  <si>
    <t>Bacillus sp. MD-5</t>
  </si>
  <si>
    <t>Corynebacterium uterequi</t>
  </si>
  <si>
    <t>Corynebacterium maris</t>
  </si>
  <si>
    <t>Candidatus Planktophila dulcis</t>
  </si>
  <si>
    <t>Psychrobacter sp. P2G3</t>
  </si>
  <si>
    <t>Psychrobacter sp. YP14</t>
  </si>
  <si>
    <t>Sphingomonas wittichii</t>
  </si>
  <si>
    <t>Burkholderia sp. NRF60-BP8</t>
  </si>
  <si>
    <t>Bordetella genomosp. 13</t>
  </si>
  <si>
    <t>Prochlorococcus phage P-TIM68</t>
  </si>
  <si>
    <t>Anatid alphaherpesvirus 1</t>
  </si>
  <si>
    <t>Streptomyces formicae</t>
  </si>
  <si>
    <t>Cellulosimicrobium cellulans</t>
  </si>
  <si>
    <t>Rhizobium sp. CIAT894</t>
  </si>
  <si>
    <t>Bradyrhizobium sp. ORS 278</t>
  </si>
  <si>
    <t>Sphingobium chlorophenolicum</t>
  </si>
  <si>
    <t>Burkholderia contaminans</t>
  </si>
  <si>
    <t>Planctomyces sp. SH-PL14</t>
  </si>
  <si>
    <t>Thermotoga caldifontis</t>
  </si>
  <si>
    <t>Nitrospira japonica</t>
  </si>
  <si>
    <t>Halobiforma lacisalsi</t>
  </si>
  <si>
    <t>Thermogladius calderae</t>
  </si>
  <si>
    <t>Lactobacillus phage A2</t>
  </si>
  <si>
    <t>Rhodococcus sp. H-CA8f</t>
  </si>
  <si>
    <t>Oscillatoria nigro-viridis</t>
  </si>
  <si>
    <t>Enterobacter sp. R4-368</t>
  </si>
  <si>
    <t>Methanobrevibacter olleyae</t>
  </si>
  <si>
    <t>Arthrobacter sp. FB24</t>
  </si>
  <si>
    <t>Flavobacterium crassostreae</t>
  </si>
  <si>
    <t>Sphingorhabdus sp. YGSMI21</t>
  </si>
  <si>
    <t>Penicillium arizonense</t>
  </si>
  <si>
    <t>Capronia epimyces</t>
  </si>
  <si>
    <t>Schizosaccharomyces japonicus</t>
  </si>
  <si>
    <t>Spiroplasma clarkii</t>
  </si>
  <si>
    <t>Candidatus Phytoplasma mali</t>
  </si>
  <si>
    <t>Winogradskyella sp. PC-19</t>
  </si>
  <si>
    <t>Serratia sp. ATCC 39006</t>
  </si>
  <si>
    <t>Aspergillus glaucus</t>
  </si>
  <si>
    <t>Mycobacterium virus Bxz1</t>
  </si>
  <si>
    <t>Acinetobacter venetianus</t>
  </si>
  <si>
    <t>Variovorax paradoxus</t>
  </si>
  <si>
    <t>Pseudomonas mediterranea</t>
  </si>
  <si>
    <t>Bacillus sp. BH072</t>
  </si>
  <si>
    <t>Streptomyces sp. MOE7</t>
  </si>
  <si>
    <t>Chromobacterium violaceum</t>
  </si>
  <si>
    <t>Rickettsia japonica</t>
  </si>
  <si>
    <t>Desulfovibrio fairfieldensis</t>
  </si>
  <si>
    <t>Treponema paraluiscuniculi</t>
  </si>
  <si>
    <t>Vibrio tubiashii</t>
  </si>
  <si>
    <t>Burkholderia metallica</t>
  </si>
  <si>
    <t>Cardinium endosymbiont of Encarsia pergandiella</t>
  </si>
  <si>
    <t>Octadecabacter temperatus</t>
  </si>
  <si>
    <t>Desulfurococcus amylolyticus</t>
  </si>
  <si>
    <t>Nonlabens virus P12024S</t>
  </si>
  <si>
    <t>Clavibacter sepedonicus</t>
  </si>
  <si>
    <t>Isoptericola variabilis</t>
  </si>
  <si>
    <t>Pantoea alhagi</t>
  </si>
  <si>
    <t>Pseudomonas sihuiensis</t>
  </si>
  <si>
    <t>Sphingomonas sp. MM-1</t>
  </si>
  <si>
    <t>Methylophilus sp. TWE2</t>
  </si>
  <si>
    <t>Polaribacter vadi</t>
  </si>
  <si>
    <t>Yersinia aleksiciae</t>
  </si>
  <si>
    <t>Mesorhizobium sp. B7</t>
  </si>
  <si>
    <t>Ruegeria sp. TM1040</t>
  </si>
  <si>
    <t>Burkholderia sp. MSMB1588</t>
  </si>
  <si>
    <t>Achromobacter sp. MFA1 R4</t>
  </si>
  <si>
    <t>Punctularia strigosozonata</t>
  </si>
  <si>
    <t>Nitrososphaera viennensis</t>
  </si>
  <si>
    <t>Pelagibacter phage HTVC008M</t>
  </si>
  <si>
    <t>Tula orthohantavirus</t>
  </si>
  <si>
    <t>Dickeya dadantii</t>
  </si>
  <si>
    <t>Methanosphaerula palustris</t>
  </si>
  <si>
    <t>Amycolatopsis orientalis</t>
  </si>
  <si>
    <t>Geobacillus thermocatenulatus</t>
  </si>
  <si>
    <t>Streptomyces sampsonii</t>
  </si>
  <si>
    <t>Mycolicibacter sinensis</t>
  </si>
  <si>
    <t>Shewanella putrefaciens</t>
  </si>
  <si>
    <t>Burkholderia sp. HB1</t>
  </si>
  <si>
    <t>Pseudomonas sp. M30-35</t>
  </si>
  <si>
    <t>Sphingobium cloacae</t>
  </si>
  <si>
    <t>Magnetospira sp. QH-2</t>
  </si>
  <si>
    <t>Zoogloeaceae bacteirum Par-f-2</t>
  </si>
  <si>
    <t>Saccharomyces eubayanus</t>
  </si>
  <si>
    <t>Massilia sp. NR 4-1</t>
  </si>
  <si>
    <t>Glaesserella parasuis</t>
  </si>
  <si>
    <t>Bordetella pertussis</t>
  </si>
  <si>
    <t>Mythimna separata entomopoxvirus</t>
  </si>
  <si>
    <t>Pandoraea sputorum</t>
  </si>
  <si>
    <t>Eimeria mitis</t>
  </si>
  <si>
    <t>Tenacibaculum dicentrarchi</t>
  </si>
  <si>
    <t>Corynebacterium provencense</t>
  </si>
  <si>
    <t>Coccidioides posadasii</t>
  </si>
  <si>
    <t>Neisseria sicca</t>
  </si>
  <si>
    <t>Plasmodium coatneyi</t>
  </si>
  <si>
    <t>Gentian Kobu-sho-associated virus</t>
  </si>
  <si>
    <t>Streptomyces sp. HNM0039</t>
  </si>
  <si>
    <t>Sphingomonas sp. JJ-A5</t>
  </si>
  <si>
    <t>Corynebacterium stationis</t>
  </si>
  <si>
    <t>Corynebacterium glaucum</t>
  </si>
  <si>
    <t>Pseudopropionibacterium propionicum</t>
  </si>
  <si>
    <t>Candidatus Planktophila lacus</t>
  </si>
  <si>
    <t>Paraburkholderia rhizoxinica</t>
  </si>
  <si>
    <t>Azoarcus sp. KH32C</t>
  </si>
  <si>
    <t>Coniosporium apollinis</t>
  </si>
  <si>
    <t>Streptomyces sp. RTd22</t>
  </si>
  <si>
    <t>Mycoplasma pneumoniae</t>
  </si>
  <si>
    <t>Deinococcus swuensis</t>
  </si>
  <si>
    <t>Pseudomonas granadensis</t>
  </si>
  <si>
    <t>Pseudomonas asplenii</t>
  </si>
  <si>
    <t>Stenotrophomonas sp. ZAC14D2_NAIMI4_7</t>
  </si>
  <si>
    <t>Lysobacter maris</t>
  </si>
  <si>
    <t>Colwellia sp. PAMC 21821</t>
  </si>
  <si>
    <t>Bradyrhizobium lablabi</t>
  </si>
  <si>
    <t>Edwardsiella hoshinae</t>
  </si>
  <si>
    <t>Fluoribacter dumoffii</t>
  </si>
  <si>
    <t>Petrotoga mobilis</t>
  </si>
  <si>
    <t>Serpula lacrymans</t>
  </si>
  <si>
    <t>Bacillus sp. WP8</t>
  </si>
  <si>
    <t>Pseudomonas sp. URMO17WK12:I11</t>
  </si>
  <si>
    <t>Thermotoga sp. 2812B</t>
  </si>
  <si>
    <t>Candidatus Saccharibacteria oral taxon TM7x</t>
  </si>
  <si>
    <t>Chloroherpeton thalassium</t>
  </si>
  <si>
    <t>Kushneria konosiri</t>
  </si>
  <si>
    <t>Wolbachia endosymbiont of Culex quinquefasciatus</t>
  </si>
  <si>
    <t>Lactobacillus virus LP65</t>
  </si>
  <si>
    <t>Staphylococcus cohnii</t>
  </si>
  <si>
    <t>Mycobacterium paraintracellulare</t>
  </si>
  <si>
    <t>Gloeocapsa sp. PCC 7428</t>
  </si>
  <si>
    <t>Elizabethkingia ursingii</t>
  </si>
  <si>
    <t>Zobellia galactanivorans</t>
  </si>
  <si>
    <t>Gilvibacter sp. SZ-19</t>
  </si>
  <si>
    <t>Pedobacter cryoconitis</t>
  </si>
  <si>
    <t>Pedobacter steynii</t>
  </si>
  <si>
    <t>Idiomarina piscisalsi</t>
  </si>
  <si>
    <t>Komagataeibacter nataicola</t>
  </si>
  <si>
    <t>Haloarcula hispanica</t>
  </si>
  <si>
    <t>Sulfitobacter phage phiCB2047-B</t>
  </si>
  <si>
    <t>Bacteria</t>
  </si>
  <si>
    <t>Streptomycetales</t>
  </si>
  <si>
    <t>Fungi</t>
    <phoneticPr fontId="1" type="noConversion"/>
  </si>
  <si>
    <t>Oceanospirillales</t>
  </si>
  <si>
    <t xml:space="preserve"> Virus</t>
  </si>
  <si>
    <t>Bacteria</t>
    <phoneticPr fontId="1" type="noConversion"/>
  </si>
  <si>
    <t>Bacillales</t>
  </si>
  <si>
    <t>Alteromonadales</t>
  </si>
  <si>
    <t>Spirochaetales</t>
  </si>
  <si>
    <t>Parasite</t>
  </si>
  <si>
    <t>Parachlamydiales</t>
  </si>
  <si>
    <t>Rickettsiales</t>
  </si>
  <si>
    <t>Burkholderiales</t>
  </si>
  <si>
    <t>Campylobacterales</t>
  </si>
  <si>
    <t>Erysipelotrichales</t>
  </si>
  <si>
    <t>Mycoplasmataceae</t>
  </si>
  <si>
    <t>Aspergillus fumigatus</t>
    <phoneticPr fontId="1" type="noConversion"/>
  </si>
  <si>
    <t>Brucella sp. 09RB8471</t>
    <phoneticPr fontId="1" type="noConversion"/>
  </si>
  <si>
    <t>Rhizobiales</t>
  </si>
  <si>
    <t>Virus</t>
  </si>
  <si>
    <t>Virus</t>
    <phoneticPr fontId="1" type="noConversion"/>
  </si>
  <si>
    <t>Chlamydiales</t>
  </si>
  <si>
    <t>Fusobacteriales</t>
  </si>
  <si>
    <t>Bacteroidales</t>
  </si>
  <si>
    <t>Propionibacteriales</t>
  </si>
  <si>
    <t>Thermales</t>
  </si>
  <si>
    <t>Bacillus megaterium</t>
    <phoneticPr fontId="1" type="noConversion"/>
  </si>
  <si>
    <t>Clostridiales</t>
  </si>
  <si>
    <t>Caldicellulosiruptor owensensis</t>
    <phoneticPr fontId="1" type="noConversion"/>
  </si>
  <si>
    <t>Thermoanaerobacterales</t>
  </si>
  <si>
    <t>Rubrobacterales</t>
  </si>
  <si>
    <t>Nostocales</t>
  </si>
  <si>
    <t>Streptomyces sp. Mg1</t>
    <phoneticPr fontId="1" type="noConversion"/>
  </si>
  <si>
    <t>Faecalibacterium prausnitzii</t>
    <phoneticPr fontId="1" type="noConversion"/>
  </si>
  <si>
    <t>Pseudonocardiales</t>
  </si>
  <si>
    <t>Vibrionales</t>
  </si>
  <si>
    <t>Enterobacterales</t>
  </si>
  <si>
    <t>Corynebacteriales</t>
  </si>
  <si>
    <t>Nitrospirales</t>
  </si>
  <si>
    <t>Xanthomonadales</t>
  </si>
  <si>
    <t>Pseudomonadales</t>
  </si>
  <si>
    <t>Aspergillus bombycis</t>
    <phoneticPr fontId="1" type="noConversion"/>
  </si>
  <si>
    <t>Neisseriales</t>
  </si>
  <si>
    <t>Mycobacterium simiae</t>
    <phoneticPr fontId="1" type="noConversion"/>
  </si>
  <si>
    <t>Desulfovibrionales</t>
  </si>
  <si>
    <t>Pasteurellales</t>
  </si>
  <si>
    <t>Ehrlichia muris</t>
    <phoneticPr fontId="1" type="noConversion"/>
  </si>
  <si>
    <t>Ehrlichia chaffeensis</t>
    <phoneticPr fontId="1" type="noConversion"/>
  </si>
  <si>
    <t>Flavobacteriales</t>
  </si>
  <si>
    <t>Spiroplasma apis</t>
    <phoneticPr fontId="1" type="noConversion"/>
  </si>
  <si>
    <t>Entomoplasmatales</t>
  </si>
  <si>
    <t>Rhodobacterales</t>
  </si>
  <si>
    <t>Rhodospirillales</t>
  </si>
  <si>
    <t>Virus</t>
    <phoneticPr fontId="1" type="noConversion"/>
  </si>
  <si>
    <t>Aquificales</t>
  </si>
  <si>
    <t>Archaea</t>
  </si>
  <si>
    <t>Archaea</t>
    <phoneticPr fontId="1" type="noConversion"/>
  </si>
  <si>
    <t>Chthonomonadales</t>
  </si>
  <si>
    <t>Bacteria</t>
    <phoneticPr fontId="1" type="noConversion"/>
  </si>
  <si>
    <t>Gammaproteobacteria</t>
  </si>
  <si>
    <t>Cellvibrionales</t>
  </si>
  <si>
    <t>Fungi</t>
  </si>
  <si>
    <t>Fungi</t>
    <phoneticPr fontId="1" type="noConversion"/>
  </si>
  <si>
    <t>Veillonellales</t>
  </si>
  <si>
    <t>unclassified Tenericutes</t>
  </si>
  <si>
    <t>Pseudomonas psychrophila</t>
    <phoneticPr fontId="1" type="noConversion"/>
  </si>
  <si>
    <t>Psychrobacter sp. PRwf-1</t>
    <phoneticPr fontId="1" type="noConversion"/>
  </si>
  <si>
    <t>Nitrosomonas communis</t>
    <phoneticPr fontId="1" type="noConversion"/>
  </si>
  <si>
    <t>Nitrosomonadales</t>
  </si>
  <si>
    <t>Methanobrevibacter millerae</t>
    <phoneticPr fontId="1" type="noConversion"/>
  </si>
  <si>
    <t>Beihai tombus-like virus 19</t>
    <phoneticPr fontId="1" type="noConversion"/>
  </si>
  <si>
    <t>Micrococcales</t>
  </si>
  <si>
    <t>Synechococcales</t>
  </si>
  <si>
    <t>Deinococcales</t>
  </si>
  <si>
    <t>Sphingomonas indica</t>
    <phoneticPr fontId="1" type="noConversion"/>
  </si>
  <si>
    <t>Sphingomonadales</t>
  </si>
  <si>
    <t>Pelagibacterales</t>
  </si>
  <si>
    <t>Desulfobacterales</t>
  </si>
  <si>
    <t>Methanocaldococcus vulcanius</t>
    <phoneticPr fontId="1" type="noConversion"/>
  </si>
  <si>
    <t>Cohaesibacter sp. ES.047</t>
    <phoneticPr fontId="1" type="noConversion"/>
  </si>
  <si>
    <t>Luteipulveratus mongoliensis</t>
    <phoneticPr fontId="1" type="noConversion"/>
  </si>
  <si>
    <t>Sphingobacteriales</t>
  </si>
  <si>
    <t>Aequorivita sublithincola</t>
    <phoneticPr fontId="1" type="noConversion"/>
  </si>
  <si>
    <t>Chitinophagales</t>
  </si>
  <si>
    <t>Aeromonadales</t>
  </si>
  <si>
    <t>Fungi</t>
    <phoneticPr fontId="1" type="noConversion"/>
  </si>
  <si>
    <t>Dolichospermum compactum</t>
    <phoneticPr fontId="1" type="noConversion"/>
  </si>
  <si>
    <t>Bacteria</t>
    <phoneticPr fontId="1" type="noConversion"/>
  </si>
  <si>
    <t>Acholeplasmatales</t>
  </si>
  <si>
    <t>Virus</t>
    <phoneticPr fontId="1" type="noConversion"/>
  </si>
  <si>
    <t>Coriobacteriales</t>
  </si>
  <si>
    <t>Exiguobacterium oxidotolerans</t>
    <phoneticPr fontId="1" type="noConversion"/>
  </si>
  <si>
    <t>Geodermatophilales</t>
  </si>
  <si>
    <t>Acidimicrobiales</t>
  </si>
  <si>
    <t>Defluviimonas alba</t>
    <phoneticPr fontId="1" type="noConversion"/>
  </si>
  <si>
    <t>Lactobacillus phage KC5a</t>
    <phoneticPr fontId="1" type="noConversion"/>
  </si>
  <si>
    <t>Micrococcales</t>
    <phoneticPr fontId="1" type="noConversion"/>
  </si>
  <si>
    <t>Micromonosporales</t>
  </si>
  <si>
    <t>Unreported</t>
  </si>
  <si>
    <t>Unreported</t>
    <phoneticPr fontId="1" type="noConversion"/>
  </si>
  <si>
    <t>Burkholderia glumae</t>
    <phoneticPr fontId="1" type="noConversion"/>
  </si>
  <si>
    <t>Melon severe mosaic tospovirus</t>
    <phoneticPr fontId="1" type="noConversion"/>
  </si>
  <si>
    <t>Chroococcales</t>
  </si>
  <si>
    <t>Cytophagales</t>
  </si>
  <si>
    <t>Chlorobiales</t>
  </si>
  <si>
    <t>Bacteriovoracales</t>
  </si>
  <si>
    <t>unclassified Actinobacteria</t>
  </si>
  <si>
    <t>Thiotrichales</t>
  </si>
  <si>
    <t>Bifidobacteriales</t>
  </si>
  <si>
    <t>Pseudomonas virus PaMx74</t>
    <phoneticPr fontId="1" type="noConversion"/>
  </si>
  <si>
    <t>Caulobacterales</t>
  </si>
  <si>
    <t>Candidatus Nanopelagicales</t>
  </si>
  <si>
    <t>Planctomycetales</t>
  </si>
  <si>
    <t>Thermotogales</t>
  </si>
  <si>
    <t>Oscillatoriales</t>
  </si>
  <si>
    <t>Xanthomonas albilineans</t>
    <phoneticPr fontId="1" type="noConversion"/>
  </si>
  <si>
    <t>Rhodocyclales</t>
  </si>
  <si>
    <t>Erythrobacter litoralis</t>
    <phoneticPr fontId="1" type="noConversion"/>
  </si>
  <si>
    <t>Stenotrophomonas sp. LM091</t>
    <phoneticPr fontId="1" type="noConversion"/>
  </si>
  <si>
    <t>Blastochloris viridis</t>
    <phoneticPr fontId="1" type="noConversion"/>
  </si>
  <si>
    <t>Legionellales</t>
  </si>
  <si>
    <t>Petrotogales</t>
  </si>
  <si>
    <t>Polynucleobacter duraquae</t>
    <phoneticPr fontId="1" type="noConversion"/>
  </si>
  <si>
    <t>Microbiological Function</t>
    <phoneticPr fontId="1" type="noConversion"/>
  </si>
  <si>
    <t>Microbiological Taxonomy</t>
    <phoneticPr fontId="1" type="noConversion"/>
  </si>
  <si>
    <t>Bacterial Order</t>
    <phoneticPr fontId="1" type="noConversion"/>
  </si>
  <si>
    <t>Soil</t>
    <phoneticPr fontId="2" type="noConversion"/>
  </si>
  <si>
    <t>Control</t>
    <phoneticPr fontId="1" type="noConversion"/>
  </si>
  <si>
    <t>Classification</t>
    <phoneticPr fontId="1" type="noConversion"/>
  </si>
  <si>
    <t>P-Value            (T-Test)</t>
    <phoneticPr fontId="1" type="noConversion"/>
  </si>
  <si>
    <t>Taterapox virus</t>
  </si>
  <si>
    <t>Mycobacterium sp. VKM Ac-1817D</t>
  </si>
  <si>
    <t>Vibrio parahaemolyticus</t>
  </si>
  <si>
    <t>Rhodococcus ruber</t>
  </si>
  <si>
    <t>Agrobacterium fabrum</t>
  </si>
  <si>
    <t>Lactobacillus phage phi jlb1</t>
  </si>
  <si>
    <t>Arthrobacter sp. ATCC 21022</t>
  </si>
  <si>
    <t>Pseudomonas palleroniana</t>
  </si>
  <si>
    <t>Wallemia ichthyophaga</t>
  </si>
  <si>
    <t>Haemophilus sp. oral taxon 036</t>
  </si>
  <si>
    <t>SS</t>
    <phoneticPr fontId="1" type="noConversion"/>
  </si>
  <si>
    <t>SS</t>
    <phoneticPr fontId="2" type="noConversion"/>
  </si>
  <si>
    <t>MW</t>
    <phoneticPr fontId="2" type="noConversion"/>
  </si>
  <si>
    <t>MW</t>
    <phoneticPr fontId="1" type="noConversion"/>
  </si>
  <si>
    <t>Pathogany (no infecting mice)</t>
  </si>
  <si>
    <t>Pathogany (no infecting mice)</t>
    <phoneticPr fontId="1" type="noConversion"/>
  </si>
  <si>
    <t>Pathogany (infecting mice)</t>
  </si>
  <si>
    <t>Pathogany (infecting mice)</t>
    <phoneticPr fontId="1" type="noConversion"/>
  </si>
  <si>
    <t>Pathogany (no infecting mice)</t>
    <phoneticPr fontId="1" type="noConversion"/>
  </si>
  <si>
    <t>Unreported</t>
    <phoneticPr fontId="1" type="noConversion"/>
  </si>
  <si>
    <t>Mean of relative abundance</t>
    <phoneticPr fontId="2" type="noConversion"/>
  </si>
  <si>
    <t>Table S8.  Species identified by random forests analysis of shotgun sequencing data that exhibit significant differences in their representation in the fecal microbiomes between each two groups of mice.</t>
    <phoneticPr fontId="1" type="noConversion"/>
  </si>
  <si>
    <r>
      <t xml:space="preserve">(a) Species discriminating fecal microbiota of the Soil and Control mice. </t>
    </r>
    <r>
      <rPr>
        <sz val="14"/>
        <color theme="1"/>
        <rFont val="Times New Roman"/>
        <family val="1"/>
      </rPr>
      <t xml:space="preserve">Mean importance of species identified by random forest are shown in the 5th column. Random forests assigns an importance score to each species by estimating the increase in error caused by removing that species from the set of predictors. In our analysis, we considered a species to be “highly predictive” if its importance score was at least 0.001. T-test was performed for the relative abundances of each species between the two groups of mice. P-values were at least 0.05 to be considered statistically significant. </t>
    </r>
    <phoneticPr fontId="1" type="noConversion"/>
  </si>
  <si>
    <r>
      <t xml:space="preserve">(b) Species discriminating fecal microbiota of the SS and Control mice. </t>
    </r>
    <r>
      <rPr>
        <sz val="14"/>
        <color theme="1"/>
        <rFont val="Times New Roman"/>
        <family val="1"/>
      </rPr>
      <t xml:space="preserve"> Mean importance of species identified by random forest are shown in the 5th column. Random forests assigns an importance score to each species by estimating the increase in error caused by removing that species from the set of predictors. In our analysis, we considered a species to be “highly predictive” if its importance score was at least 0.001. T-test was performed for the relative abundances of each species between the two groups of mice. P-values were at least 0.05 to be considered statistically significant. </t>
    </r>
    <phoneticPr fontId="1" type="noConversion"/>
  </si>
  <si>
    <r>
      <t xml:space="preserve">(c) Species discriminating fecal microbiota of the MW and Control mice. </t>
    </r>
    <r>
      <rPr>
        <sz val="14"/>
        <color theme="1"/>
        <rFont val="Times New Roman"/>
        <family val="1"/>
      </rPr>
      <t xml:space="preserve">Mean importance of species identified by random forest are shown in the 5th column. Random forests assigns an importance score to each species by estimating the increase in error caused by removing that species from the set of predictors. In our analysis, we considered a species to be “highly predictive” if its importance score was at least 0.001. T-test was performed for the relative abundances of each species between the two groups of mice. P-values were at least 0.05 to be considered statistically significant. </t>
    </r>
    <phoneticPr fontId="1" type="noConversion"/>
  </si>
  <si>
    <r>
      <t xml:space="preserve">(d) Species discriminating fecal microbiota of the Soil and MW mice. </t>
    </r>
    <r>
      <rPr>
        <sz val="14"/>
        <color theme="1"/>
        <rFont val="Times New Roman"/>
        <family val="1"/>
      </rPr>
      <t xml:space="preserve">Mean importance of species identified by random forest are shown in the 5th column. Random forests assigns an importance score to each species by estimating the increase in error caused by removing that species from the set of predictors. In our analysis, we considered a species to be “highly predictive” if its importance score was at least 0.001. T-test was performed for the relative abundances of each species between the two groups of mice. P-values were at least 0.05 to be considered statistically significant. </t>
    </r>
    <phoneticPr fontId="1" type="noConversion"/>
  </si>
  <si>
    <r>
      <t>(e) Species discriminating fecal microbiota of the SS and MW mice.</t>
    </r>
    <r>
      <rPr>
        <sz val="14"/>
        <color theme="1"/>
        <rFont val="Times New Roman"/>
        <family val="1"/>
      </rPr>
      <t xml:space="preserve">Mean importance of species identified by random forest are shown in the 5th column. Random forests assigns an importance score to each species by estimating the increase in error caused by removing that species from the set of predictors. In our analysis, we considered a species to be “highly predictive” if its importance score was at least 0.001. T-test was performed for the relative abundances of each species between the two groups of mice. P-values were at least 0.05 to be considered statistically significant. </t>
    </r>
    <phoneticPr fontId="1" type="noConversion"/>
  </si>
  <si>
    <r>
      <t xml:space="preserve">(f) Species discriminating fecal microbiota of the Soil and SS mice. </t>
    </r>
    <r>
      <rPr>
        <sz val="14"/>
        <color theme="1"/>
        <rFont val="Times New Roman"/>
        <family val="1"/>
      </rPr>
      <t xml:space="preserve">Mean importance of species identified by random forest are shown in the 5th column. Random forests assigns an importance score to each species by estimating the increase in error caused by removing that species from the set of predictors. In our analysis, we considered a species to be “highly predictive” if its importance score was at least 0.001. T-test was performed for the relative abundances of each species between the two groups of mice. P-values were at least 0.05 to be considered statistically significant. </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</si>
</sst>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0E+00"/>
  </numFmts>
  <fonts count="7" x14ac:knownFonts="1">
    <font>
      <sz val="11"/>
      <color theme="1"/>
      <name val="宋体"/>
      <family val="2"/>
      <scheme val="minor"/>
    </font>
    <font>
      <sz val="9"/>
      <name val="宋体"/>
      <family val="3"/>
      <charset val="134"/>
      <scheme val="minor"/>
    </font>
    <font>
      <sz val="9"/>
      <name val="宋体"/>
      <family val="3"/>
      <charset val="134"/>
    </font>
    <font>
      <b/>
      <sz val="14"/>
      <color rgb="FFFF0000"/>
      <name val="Times New Roman"/>
      <family val="1"/>
    </font>
    <font>
      <b/>
      <sz val="14"/>
      <color theme="1"/>
      <name val="Times New Roman"/>
      <family val="1"/>
    </font>
    <font>
      <sz val="14"/>
      <color theme="1"/>
      <name val="Times New Roman"/>
      <family val="1"/>
    </font>
    <font>
      <b/>
      <sz val="18"/>
      <color theme="1"/>
      <name val="Times New Roman"/>
      <family val="1"/>
    </font>
  </fonts>
  <fills count="6">
    <fill>
      <patternFill patternType="none"/>
    </fill>
    <fill>
      <patternFill patternType="gray125"/>
    </fill>
    <fill>
      <patternFill patternType="solid">
        <fgColor theme="5" tint="0.59999389629810485"/>
        <bgColor indexed="64"/>
      </patternFill>
    </fill>
    <fill>
      <patternFill patternType="solid">
        <fgColor indexed="9"/>
        <bgColor indexed="64"/>
      </patternFill>
    </fill>
    <fill>
      <patternFill patternType="solid">
        <fgColor theme="3" tint="0.59999389629810485"/>
        <bgColor indexed="64"/>
      </patternFill>
    </fill>
    <fill>
      <patternFill patternType="solid">
        <fgColor theme="0"/>
        <bgColor indexed="64"/>
      </patternFill>
    </fill>
  </fills>
  <borders count="37">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top/>
      <bottom/>
      <diagonal/>
    </border>
    <border>
      <left/>
      <right style="thin">
        <color indexed="64"/>
      </right>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medium">
        <color indexed="64"/>
      </top>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s>
  <cellStyleXfs count="1">
    <xf numFmtId="0" fontId="0" fillId="0" borderId="0"/>
  </cellStyleXfs>
  <cellXfs count="121">
    <xf numFmtId="0" fontId="0" fillId="0" borderId="0" xfId="0"/>
    <xf numFmtId="0" fontId="5" fillId="0" borderId="0" xfId="0" applyFont="1"/>
    <xf numFmtId="0" fontId="5" fillId="0" borderId="2" xfId="0" applyFont="1" applyBorder="1"/>
    <xf numFmtId="0" fontId="5" fillId="0" borderId="4" xfId="0" applyFont="1" applyBorder="1"/>
    <xf numFmtId="0" fontId="5" fillId="0" borderId="5" xfId="0" applyFont="1" applyBorder="1"/>
    <xf numFmtId="0" fontId="5" fillId="0" borderId="0" xfId="0" applyFont="1" applyBorder="1"/>
    <xf numFmtId="0" fontId="5" fillId="0" borderId="2" xfId="0" applyFont="1" applyFill="1" applyBorder="1"/>
    <xf numFmtId="0" fontId="5" fillId="0" borderId="4" xfId="0" applyFont="1" applyFill="1" applyBorder="1"/>
    <xf numFmtId="176" fontId="5" fillId="0" borderId="0" xfId="0" applyNumberFormat="1" applyFont="1" applyFill="1" applyBorder="1"/>
    <xf numFmtId="176" fontId="5" fillId="0" borderId="0" xfId="0" applyNumberFormat="1" applyFont="1" applyBorder="1"/>
    <xf numFmtId="0" fontId="5" fillId="4" borderId="6" xfId="0" applyFont="1" applyFill="1" applyBorder="1"/>
    <xf numFmtId="0" fontId="5" fillId="0" borderId="7" xfId="0" applyFont="1" applyFill="1" applyBorder="1"/>
    <xf numFmtId="0" fontId="5" fillId="0" borderId="8" xfId="0" applyFont="1" applyFill="1" applyBorder="1"/>
    <xf numFmtId="0" fontId="5" fillId="0" borderId="8" xfId="0" applyFont="1" applyBorder="1"/>
    <xf numFmtId="0" fontId="5" fillId="4" borderId="10" xfId="0" applyFont="1" applyFill="1" applyBorder="1"/>
    <xf numFmtId="0" fontId="5" fillId="2" borderId="10" xfId="0" applyFont="1" applyFill="1" applyBorder="1"/>
    <xf numFmtId="0" fontId="5" fillId="2" borderId="11" xfId="0" applyFont="1" applyFill="1" applyBorder="1"/>
    <xf numFmtId="0" fontId="5" fillId="0" borderId="12" xfId="0" applyFont="1" applyFill="1" applyBorder="1"/>
    <xf numFmtId="0" fontId="5" fillId="0" borderId="13" xfId="0" applyFont="1" applyFill="1" applyBorder="1"/>
    <xf numFmtId="0" fontId="5" fillId="0" borderId="13" xfId="0" applyFont="1" applyBorder="1"/>
    <xf numFmtId="0" fontId="5" fillId="4" borderId="11" xfId="0" applyFont="1" applyFill="1" applyBorder="1"/>
    <xf numFmtId="176" fontId="5" fillId="0" borderId="14" xfId="0" applyNumberFormat="1" applyFont="1" applyFill="1" applyBorder="1"/>
    <xf numFmtId="0" fontId="5" fillId="4" borderId="15" xfId="0" applyFont="1" applyFill="1" applyBorder="1"/>
    <xf numFmtId="10" fontId="5" fillId="4" borderId="15" xfId="0" applyNumberFormat="1" applyFont="1" applyFill="1" applyBorder="1"/>
    <xf numFmtId="176" fontId="5" fillId="4" borderId="0" xfId="0" applyNumberFormat="1" applyFont="1" applyFill="1" applyBorder="1"/>
    <xf numFmtId="0" fontId="5" fillId="0" borderId="16" xfId="0" applyFont="1" applyBorder="1"/>
    <xf numFmtId="0" fontId="5" fillId="0" borderId="12" xfId="0" applyFont="1" applyBorder="1"/>
    <xf numFmtId="176" fontId="5" fillId="0" borderId="14" xfId="0" applyNumberFormat="1" applyFont="1" applyBorder="1"/>
    <xf numFmtId="176" fontId="5" fillId="4" borderId="9" xfId="0" applyNumberFormat="1" applyFont="1" applyFill="1" applyBorder="1"/>
    <xf numFmtId="176" fontId="5" fillId="4" borderId="14" xfId="0" applyNumberFormat="1" applyFont="1" applyFill="1" applyBorder="1"/>
    <xf numFmtId="0" fontId="5" fillId="0" borderId="0" xfId="0" applyFont="1" applyFill="1"/>
    <xf numFmtId="0" fontId="4" fillId="4" borderId="4" xfId="0" applyFont="1" applyFill="1" applyBorder="1" applyAlignment="1">
      <alignment horizontal="center"/>
    </xf>
    <xf numFmtId="0" fontId="5" fillId="0" borderId="9" xfId="0" applyFont="1" applyBorder="1"/>
    <xf numFmtId="0" fontId="5" fillId="0" borderId="14" xfId="0" applyFont="1" applyBorder="1"/>
    <xf numFmtId="0" fontId="4" fillId="0" borderId="19" xfId="0" applyFont="1" applyBorder="1" applyAlignment="1">
      <alignment horizontal="center" vertical="center"/>
    </xf>
    <xf numFmtId="0" fontId="4" fillId="0" borderId="18" xfId="0" applyFont="1" applyBorder="1" applyAlignment="1">
      <alignment horizontal="center" vertical="center"/>
    </xf>
    <xf numFmtId="0" fontId="0" fillId="0" borderId="0" xfId="0" applyFill="1"/>
    <xf numFmtId="0" fontId="5" fillId="0" borderId="20" xfId="0" applyFont="1" applyFill="1" applyBorder="1"/>
    <xf numFmtId="0" fontId="5" fillId="0" borderId="5" xfId="0" applyFont="1" applyFill="1" applyBorder="1"/>
    <xf numFmtId="0" fontId="5" fillId="0" borderId="16" xfId="0" applyFont="1" applyFill="1" applyBorder="1"/>
    <xf numFmtId="0" fontId="3" fillId="3" borderId="0" xfId="0" applyFont="1" applyFill="1" applyBorder="1" applyAlignment="1">
      <alignment horizontal="center" vertical="center" wrapText="1"/>
    </xf>
    <xf numFmtId="0" fontId="4" fillId="0" borderId="3" xfId="0" applyFont="1" applyBorder="1" applyAlignment="1">
      <alignment horizontal="center" vertical="center"/>
    </xf>
    <xf numFmtId="0" fontId="4" fillId="0" borderId="21" xfId="0" applyFont="1" applyBorder="1" applyAlignment="1">
      <alignment horizontal="center" vertical="center"/>
    </xf>
    <xf numFmtId="0" fontId="4" fillId="2" borderId="24" xfId="0" applyFont="1" applyFill="1" applyBorder="1" applyAlignment="1">
      <alignment horizontal="center"/>
    </xf>
    <xf numFmtId="176" fontId="5" fillId="0" borderId="25" xfId="0" applyNumberFormat="1" applyFont="1" applyFill="1" applyBorder="1"/>
    <xf numFmtId="176" fontId="5" fillId="0" borderId="26" xfId="0" applyNumberFormat="1" applyFont="1" applyFill="1" applyBorder="1"/>
    <xf numFmtId="176" fontId="5" fillId="2" borderId="26" xfId="0" applyNumberFormat="1" applyFont="1" applyFill="1" applyBorder="1"/>
    <xf numFmtId="176" fontId="5" fillId="2" borderId="24" xfId="0" applyNumberFormat="1" applyFont="1" applyFill="1" applyBorder="1"/>
    <xf numFmtId="176" fontId="5" fillId="0" borderId="24" xfId="0" applyNumberFormat="1" applyFont="1" applyFill="1" applyBorder="1"/>
    <xf numFmtId="176" fontId="5" fillId="0" borderId="26" xfId="0" applyNumberFormat="1" applyFont="1" applyBorder="1"/>
    <xf numFmtId="0" fontId="4" fillId="0" borderId="1" xfId="0" applyFont="1" applyBorder="1" applyAlignment="1">
      <alignment horizontal="center" vertical="center"/>
    </xf>
    <xf numFmtId="0" fontId="0" fillId="0" borderId="0" xfId="0"/>
    <xf numFmtId="0" fontId="5" fillId="4" borderId="11" xfId="0" applyFont="1" applyFill="1" applyBorder="1"/>
    <xf numFmtId="176" fontId="5" fillId="4" borderId="14" xfId="0" applyNumberFormat="1" applyFont="1" applyFill="1" applyBorder="1"/>
    <xf numFmtId="0" fontId="5" fillId="0" borderId="2" xfId="0" applyFont="1" applyBorder="1"/>
    <xf numFmtId="0" fontId="5" fillId="0" borderId="4" xfId="0" applyFont="1" applyBorder="1"/>
    <xf numFmtId="0" fontId="5" fillId="0" borderId="2" xfId="0" applyFont="1" applyFill="1" applyBorder="1"/>
    <xf numFmtId="0" fontId="5" fillId="0" borderId="4" xfId="0" applyFont="1" applyFill="1" applyBorder="1"/>
    <xf numFmtId="176" fontId="5" fillId="0" borderId="0" xfId="0" applyNumberFormat="1" applyFont="1" applyFill="1" applyBorder="1"/>
    <xf numFmtId="0" fontId="4" fillId="0" borderId="3" xfId="0" applyFont="1" applyBorder="1" applyAlignment="1">
      <alignment horizontal="center" vertical="center"/>
    </xf>
    <xf numFmtId="0" fontId="5" fillId="4" borderId="6" xfId="0" applyFont="1" applyFill="1" applyBorder="1"/>
    <xf numFmtId="0" fontId="5" fillId="0" borderId="7" xfId="0" applyFont="1" applyFill="1" applyBorder="1"/>
    <xf numFmtId="0" fontId="5" fillId="0" borderId="8" xfId="0" applyFont="1" applyFill="1" applyBorder="1"/>
    <xf numFmtId="0" fontId="5" fillId="0" borderId="8" xfId="0" applyFont="1" applyBorder="1"/>
    <xf numFmtId="0" fontId="5" fillId="4" borderId="10" xfId="0" applyFont="1" applyFill="1" applyBorder="1"/>
    <xf numFmtId="0" fontId="5" fillId="2" borderId="10" xfId="0" applyFont="1" applyFill="1" applyBorder="1"/>
    <xf numFmtId="0" fontId="5" fillId="2" borderId="11" xfId="0" applyFont="1" applyFill="1" applyBorder="1"/>
    <xf numFmtId="0" fontId="5" fillId="0" borderId="12" xfId="0" applyFont="1" applyFill="1" applyBorder="1"/>
    <xf numFmtId="0" fontId="5" fillId="0" borderId="13" xfId="0" applyFont="1" applyFill="1" applyBorder="1"/>
    <xf numFmtId="0" fontId="5" fillId="0" borderId="13" xfId="0" applyFont="1" applyBorder="1"/>
    <xf numFmtId="176" fontId="5" fillId="0" borderId="14" xfId="0" applyNumberFormat="1" applyFont="1" applyFill="1" applyBorder="1"/>
    <xf numFmtId="176" fontId="5" fillId="4" borderId="0" xfId="0" applyNumberFormat="1" applyFont="1" applyFill="1" applyBorder="1"/>
    <xf numFmtId="0" fontId="5" fillId="0" borderId="12" xfId="0" applyFont="1" applyBorder="1"/>
    <xf numFmtId="0" fontId="5" fillId="2" borderId="15" xfId="0" applyFont="1" applyFill="1" applyBorder="1"/>
    <xf numFmtId="10" fontId="5" fillId="2" borderId="15" xfId="0" applyNumberFormat="1" applyFont="1" applyFill="1" applyBorder="1"/>
    <xf numFmtId="176" fontId="5" fillId="4" borderId="9" xfId="0" applyNumberFormat="1" applyFont="1" applyFill="1" applyBorder="1"/>
    <xf numFmtId="0" fontId="4" fillId="0" borderId="19" xfId="0" applyFont="1" applyBorder="1" applyAlignment="1">
      <alignment horizontal="center" vertical="center"/>
    </xf>
    <xf numFmtId="0" fontId="4" fillId="0" borderId="18" xfId="0" applyFont="1" applyBorder="1" applyAlignment="1">
      <alignment horizontal="center" vertical="center"/>
    </xf>
    <xf numFmtId="0" fontId="5" fillId="4" borderId="9" xfId="0" applyFont="1" applyFill="1" applyBorder="1"/>
    <xf numFmtId="0" fontId="4" fillId="0" borderId="28" xfId="0" applyFont="1" applyBorder="1" applyAlignment="1">
      <alignment horizontal="center" vertical="center"/>
    </xf>
    <xf numFmtId="0" fontId="5" fillId="4" borderId="30" xfId="0" applyFont="1" applyFill="1" applyBorder="1"/>
    <xf numFmtId="0" fontId="5" fillId="4" borderId="31" xfId="0" applyFont="1" applyFill="1" applyBorder="1"/>
    <xf numFmtId="0" fontId="5" fillId="0" borderId="9" xfId="0" applyFont="1" applyFill="1" applyBorder="1"/>
    <xf numFmtId="0" fontId="5" fillId="0" borderId="14" xfId="0" applyFont="1" applyFill="1" applyBorder="1"/>
    <xf numFmtId="0" fontId="5" fillId="0" borderId="32" xfId="0" applyFont="1" applyFill="1" applyBorder="1"/>
    <xf numFmtId="0" fontId="5" fillId="0" borderId="33" xfId="0" applyFont="1" applyFill="1" applyBorder="1"/>
    <xf numFmtId="0" fontId="5" fillId="0" borderId="0" xfId="0" applyFont="1" applyFill="1" applyBorder="1"/>
    <xf numFmtId="0" fontId="5" fillId="4" borderId="0" xfId="0" applyFont="1" applyFill="1" applyBorder="1"/>
    <xf numFmtId="0" fontId="5" fillId="0" borderId="7" xfId="0" applyFont="1" applyBorder="1"/>
    <xf numFmtId="0" fontId="5" fillId="2" borderId="31" xfId="0" applyFont="1" applyFill="1" applyBorder="1"/>
    <xf numFmtId="176" fontId="5" fillId="4" borderId="2" xfId="0" applyNumberFormat="1" applyFont="1" applyFill="1" applyBorder="1"/>
    <xf numFmtId="176" fontId="5" fillId="0" borderId="2" xfId="0" applyNumberFormat="1" applyFont="1" applyFill="1" applyBorder="1"/>
    <xf numFmtId="0" fontId="4" fillId="2" borderId="26" xfId="0" applyFont="1" applyFill="1" applyBorder="1" applyAlignment="1">
      <alignment horizontal="center"/>
    </xf>
    <xf numFmtId="176" fontId="5" fillId="4" borderId="7" xfId="0" applyNumberFormat="1" applyFont="1" applyFill="1" applyBorder="1"/>
    <xf numFmtId="176" fontId="5" fillId="0" borderId="12" xfId="0" applyNumberFormat="1" applyFont="1" applyFill="1" applyBorder="1"/>
    <xf numFmtId="176" fontId="5" fillId="0" borderId="34" xfId="0" applyNumberFormat="1" applyFont="1" applyFill="1" applyBorder="1"/>
    <xf numFmtId="176" fontId="5" fillId="0" borderId="35" xfId="0" applyNumberFormat="1" applyFont="1" applyFill="1" applyBorder="1"/>
    <xf numFmtId="176" fontId="5" fillId="2" borderId="35" xfId="0" applyNumberFormat="1" applyFont="1" applyFill="1" applyBorder="1"/>
    <xf numFmtId="176" fontId="5" fillId="2" borderId="36" xfId="0" applyNumberFormat="1" applyFont="1" applyFill="1" applyBorder="1"/>
    <xf numFmtId="0" fontId="6" fillId="0" borderId="22" xfId="0" applyFont="1" applyBorder="1" applyAlignment="1">
      <alignment horizontal="center" wrapText="1"/>
    </xf>
    <xf numFmtId="0" fontId="5" fillId="0" borderId="17" xfId="0" applyFont="1" applyBorder="1" applyAlignment="1">
      <alignment horizontal="center" wrapText="1"/>
    </xf>
    <xf numFmtId="0" fontId="5" fillId="0" borderId="23" xfId="0" applyFont="1" applyBorder="1" applyAlignment="1">
      <alignment horizontal="center" wrapText="1"/>
    </xf>
    <xf numFmtId="0" fontId="4" fillId="0" borderId="10" xfId="0" applyFont="1" applyBorder="1" applyAlignment="1">
      <alignment horizontal="center" vertical="center"/>
    </xf>
    <xf numFmtId="0" fontId="4" fillId="0" borderId="2" xfId="0" applyFont="1" applyFill="1" applyBorder="1" applyAlignment="1">
      <alignment horizontal="center" vertical="center"/>
    </xf>
    <xf numFmtId="0" fontId="0" fillId="0" borderId="2" xfId="0" applyBorder="1" applyAlignment="1">
      <alignment horizontal="center" vertical="center"/>
    </xf>
    <xf numFmtId="0" fontId="4" fillId="0" borderId="2"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4" xfId="0" applyFont="1" applyFill="1" applyBorder="1" applyAlignment="1">
      <alignment horizontal="center" vertical="center"/>
    </xf>
    <xf numFmtId="0" fontId="0" fillId="0" borderId="5" xfId="0" applyBorder="1" applyAlignment="1">
      <alignment horizontal="center" vertical="center"/>
    </xf>
    <xf numFmtId="0" fontId="4" fillId="3" borderId="22" xfId="0" applyFont="1" applyFill="1" applyBorder="1" applyAlignment="1">
      <alignment horizontal="center" vertical="center" wrapText="1"/>
    </xf>
    <xf numFmtId="0" fontId="4" fillId="3" borderId="17"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4" fillId="5" borderId="21" xfId="0" applyFont="1" applyFill="1" applyBorder="1" applyAlignment="1">
      <alignment horizontal="center" vertical="center" wrapText="1"/>
    </xf>
    <xf numFmtId="0" fontId="4" fillId="5" borderId="27" xfId="0" applyFont="1" applyFill="1" applyBorder="1" applyAlignment="1">
      <alignment horizontal="center" vertical="center" wrapText="1"/>
    </xf>
    <xf numFmtId="0" fontId="4" fillId="0" borderId="6" xfId="0" applyFont="1" applyBorder="1" applyAlignment="1">
      <alignment horizontal="center" vertical="center"/>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0" fontId="0" fillId="0" borderId="20" xfId="0" applyBorder="1" applyAlignment="1">
      <alignment horizontal="center" vertical="center"/>
    </xf>
    <xf numFmtId="0" fontId="4" fillId="0" borderId="7" xfId="0" applyFont="1" applyBorder="1" applyAlignment="1">
      <alignment horizontal="center" vertical="center" wrapText="1"/>
    </xf>
    <xf numFmtId="0" fontId="4" fillId="5" borderId="28" xfId="0" applyFont="1" applyFill="1" applyBorder="1" applyAlignment="1">
      <alignment horizontal="center" vertical="center" wrapText="1"/>
    </xf>
    <xf numFmtId="0" fontId="4" fillId="5" borderId="29"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27605;&#19994;12.3\&#25968;&#25454;\&#23439;&#22522;&#22240;&#32452;\&#33740;&#31181;\&#25968;&#25454;&#20998;&#26512;&#33740;&#31181;\&#32454;&#33740;&#30495;&#33740;&#31579;&#3687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il-SPF"/>
    </sheetNames>
    <sheetDataSet>
      <sheetData sheetId="0">
        <row r="2">
          <cell r="A2" t="str">
            <v>Legionella anisa</v>
          </cell>
          <cell r="B2" t="str">
            <v>致病有关</v>
          </cell>
          <cell r="C2" t="str">
            <v>Bacteria</v>
          </cell>
          <cell r="D2" t="str">
            <v>Legionellales</v>
          </cell>
        </row>
        <row r="3">
          <cell r="A3" t="str">
            <v>Leptospira borgpetersenii</v>
          </cell>
          <cell r="B3" t="str">
            <v>致病有关</v>
          </cell>
          <cell r="C3" t="str">
            <v>Bacteria</v>
          </cell>
          <cell r="D3" t="str">
            <v>Legionellales</v>
          </cell>
        </row>
        <row r="4">
          <cell r="A4" t="str">
            <v>Scale drop disease virus</v>
          </cell>
          <cell r="B4" t="str">
            <v>致病有关</v>
          </cell>
          <cell r="C4" t="str">
            <v>Bacteria</v>
          </cell>
          <cell r="D4" t="str">
            <v>No</v>
          </cell>
        </row>
        <row r="5">
          <cell r="A5" t="str">
            <v>Bordetella avium</v>
          </cell>
          <cell r="B5" t="str">
            <v>致病有关</v>
          </cell>
          <cell r="C5" t="str">
            <v>Bacteria</v>
          </cell>
          <cell r="D5" t="str">
            <v>Burkholderiales</v>
          </cell>
        </row>
        <row r="6">
          <cell r="A6" t="str">
            <v>Mycoplasma penetrans</v>
          </cell>
          <cell r="B6" t="str">
            <v>致病有关</v>
          </cell>
          <cell r="C6" t="str">
            <v>Mycoplasma</v>
          </cell>
          <cell r="D6" t="str">
            <v>No</v>
          </cell>
        </row>
        <row r="7">
          <cell r="A7" t="str">
            <v>Staphylococcus condimenti</v>
          </cell>
          <cell r="B7" t="str">
            <v>致病有关</v>
          </cell>
          <cell r="C7" t="str">
            <v>Bacteria</v>
          </cell>
          <cell r="D7" t="str">
            <v>Bacillales</v>
          </cell>
        </row>
        <row r="8">
          <cell r="A8" t="str">
            <v>Tropheryma whipplei</v>
          </cell>
          <cell r="B8" t="str">
            <v>致病有关</v>
          </cell>
          <cell r="C8" t="str">
            <v>Bacteria</v>
          </cell>
          <cell r="D8" t="str">
            <v>Micrococcales</v>
          </cell>
        </row>
        <row r="9">
          <cell r="A9" t="str">
            <v>Rahnella aquatilis</v>
          </cell>
          <cell r="B9" t="str">
            <v>致病有关</v>
          </cell>
          <cell r="C9" t="str">
            <v>Bacteria</v>
          </cell>
          <cell r="D9" t="str">
            <v>Enterobacterales</v>
          </cell>
        </row>
        <row r="10">
          <cell r="A10" t="str">
            <v>Brucella abortus</v>
          </cell>
          <cell r="B10" t="str">
            <v>致病有关</v>
          </cell>
          <cell r="C10" t="str">
            <v>Bacteria</v>
          </cell>
          <cell r="D10" t="str">
            <v>Rhizobiales</v>
          </cell>
        </row>
        <row r="11">
          <cell r="A11" t="str">
            <v>Borrelia duttonii</v>
          </cell>
          <cell r="B11" t="str">
            <v>致病有关</v>
          </cell>
          <cell r="C11" t="str">
            <v>Bacteria</v>
          </cell>
          <cell r="D11" t="str">
            <v>Borreliaceae</v>
          </cell>
        </row>
        <row r="12">
          <cell r="A12" t="str">
            <v>Macrococcus canis</v>
          </cell>
          <cell r="B12" t="str">
            <v>致病有关</v>
          </cell>
          <cell r="C12" t="str">
            <v>Bacteria</v>
          </cell>
          <cell r="D12" t="str">
            <v>Bacillales</v>
          </cell>
        </row>
        <row r="13">
          <cell r="A13" t="str">
            <v>Mycobacterium ulcerans</v>
          </cell>
          <cell r="B13" t="str">
            <v>致病有关</v>
          </cell>
          <cell r="C13" t="str">
            <v>Bacteria</v>
          </cell>
          <cell r="D13" t="str">
            <v>Corynebacteriales</v>
          </cell>
        </row>
        <row r="14">
          <cell r="A14" t="str">
            <v>Salmonella enterica</v>
          </cell>
          <cell r="B14" t="str">
            <v>致病有关</v>
          </cell>
          <cell r="C14" t="str">
            <v>Bacteria</v>
          </cell>
          <cell r="D14" t="str">
            <v>Enterobacterales</v>
          </cell>
        </row>
        <row r="15">
          <cell r="A15" t="str">
            <v>Lelliottia amnigena</v>
          </cell>
          <cell r="B15" t="str">
            <v>致病有关</v>
          </cell>
          <cell r="C15" t="str">
            <v>Bacteria</v>
          </cell>
          <cell r="D15" t="str">
            <v>Enterobacterales</v>
          </cell>
        </row>
        <row r="16">
          <cell r="A16" t="str">
            <v>Pseudomonas oryzihabitans</v>
          </cell>
          <cell r="B16" t="str">
            <v>致病有关</v>
          </cell>
          <cell r="C16" t="str">
            <v>Bacteria</v>
          </cell>
          <cell r="D16" t="str">
            <v>Pseudomonadales</v>
          </cell>
        </row>
        <row r="17">
          <cell r="A17" t="str">
            <v>Ralstonia insidiosa</v>
          </cell>
          <cell r="B17" t="str">
            <v>致病有关</v>
          </cell>
          <cell r="C17" t="str">
            <v>Bacteria</v>
          </cell>
          <cell r="D17" t="str">
            <v>Burkholderiales</v>
          </cell>
        </row>
        <row r="18">
          <cell r="A18" t="str">
            <v>Parachlamydia acanthamoebae</v>
          </cell>
          <cell r="B18" t="str">
            <v>致病有关</v>
          </cell>
          <cell r="C18" t="str">
            <v>Chlamydia</v>
          </cell>
          <cell r="D18" t="str">
            <v>No</v>
          </cell>
        </row>
        <row r="19">
          <cell r="A19" t="str">
            <v>Leptospira alstonii</v>
          </cell>
          <cell r="B19" t="str">
            <v>致病有关</v>
          </cell>
          <cell r="C19" t="str">
            <v>Bacteria</v>
          </cell>
          <cell r="D19" t="str">
            <v>Leptospiraceae</v>
          </cell>
        </row>
        <row r="20">
          <cell r="A20" t="str">
            <v>Paracoccidioides brasiliensis</v>
          </cell>
          <cell r="B20" t="str">
            <v>致病有关</v>
          </cell>
          <cell r="C20" t="str">
            <v>Fungi</v>
          </cell>
          <cell r="D20" t="str">
            <v>No</v>
          </cell>
        </row>
        <row r="21">
          <cell r="A21" t="str">
            <v>Plasmodium vinckei</v>
          </cell>
          <cell r="B21" t="str">
            <v>致病有关</v>
          </cell>
          <cell r="C21" t="str">
            <v>Parasite</v>
          </cell>
          <cell r="D21" t="str">
            <v>No</v>
          </cell>
        </row>
        <row r="22">
          <cell r="A22" t="str">
            <v>Cryptococcus neoformans</v>
          </cell>
          <cell r="B22" t="str">
            <v>致病有关</v>
          </cell>
          <cell r="C22" t="str">
            <v>Fungi</v>
          </cell>
          <cell r="D22" t="str">
            <v>No</v>
          </cell>
        </row>
        <row r="23">
          <cell r="A23" t="str">
            <v>Bacillus phage Belinda</v>
          </cell>
          <cell r="B23" t="str">
            <v>抗生素有关</v>
          </cell>
          <cell r="C23" t="str">
            <v>Phage</v>
          </cell>
          <cell r="D23" t="str">
            <v>No</v>
          </cell>
        </row>
        <row r="24">
          <cell r="A24" t="str">
            <v>Streptomyces sp. Mg1</v>
          </cell>
          <cell r="B24" t="str">
            <v>抗生素有关</v>
          </cell>
          <cell r="C24" t="str">
            <v>Bacteria</v>
          </cell>
          <cell r="D24" t="str">
            <v>Streptomycetaceae</v>
          </cell>
        </row>
        <row r="25">
          <cell r="A25" t="str">
            <v xml:space="preserve">Streptosporangium sp. </v>
          </cell>
          <cell r="B25" t="str">
            <v>抗生素有关</v>
          </cell>
          <cell r="C25" t="str">
            <v>Bacteria</v>
          </cell>
          <cell r="D25" t="str">
            <v>Streptosporangiales</v>
          </cell>
        </row>
        <row r="26">
          <cell r="A26" t="str">
            <v>Pseudomonas sp. Os17</v>
          </cell>
          <cell r="B26" t="str">
            <v>抗生素有关</v>
          </cell>
          <cell r="C26" t="str">
            <v>Bacteria</v>
          </cell>
          <cell r="D26" t="str">
            <v>Pseudomonadales</v>
          </cell>
        </row>
        <row r="27">
          <cell r="A27" t="str">
            <v>Acanthamoeba castellanii</v>
          </cell>
          <cell r="B27" t="str">
            <v>抗生素有关</v>
          </cell>
          <cell r="C27" t="str">
            <v>Fungi</v>
          </cell>
          <cell r="D27" t="str">
            <v>No</v>
          </cell>
        </row>
        <row r="28">
          <cell r="A28" t="str">
            <v>Rhodococcus sp. 2G</v>
          </cell>
          <cell r="B28" t="str">
            <v>一种工程菌</v>
          </cell>
          <cell r="C28" t="str">
            <v>Bacteria</v>
          </cell>
          <cell r="D28" t="str">
            <v>Corynebacteriales</v>
          </cell>
        </row>
        <row r="29">
          <cell r="A29" t="str">
            <v>Herminiimonas arsenitoxidans</v>
          </cell>
          <cell r="B29" t="str">
            <v>一种工程菌</v>
          </cell>
          <cell r="C29" t="str">
            <v>Bacteria</v>
          </cell>
          <cell r="D29" t="str">
            <v>Burkholderiales</v>
          </cell>
        </row>
        <row r="30">
          <cell r="A30" t="str">
            <v>Aspergillus ibericus</v>
          </cell>
          <cell r="B30" t="str">
            <v>一种工程菌</v>
          </cell>
          <cell r="C30" t="str">
            <v>Fungi</v>
          </cell>
          <cell r="D30" t="str">
            <v>No</v>
          </cell>
        </row>
        <row r="31">
          <cell r="A31" t="str">
            <v>Dichomitus squalens</v>
          </cell>
          <cell r="B31" t="str">
            <v>一种工程菌</v>
          </cell>
          <cell r="C31" t="str">
            <v>Fungi</v>
          </cell>
          <cell r="D31" t="str">
            <v>No</v>
          </cell>
        </row>
        <row r="32">
          <cell r="A32" t="str">
            <v>Acinetobacter sp. TTH0-4</v>
          </cell>
          <cell r="B32" t="str">
            <v>一种工程菌</v>
          </cell>
          <cell r="C32" t="str">
            <v>Bacteria</v>
          </cell>
          <cell r="D32" t="str">
            <v>Pseudomonadales</v>
          </cell>
        </row>
        <row r="33">
          <cell r="A33" t="str">
            <v>Rhizobium tropici</v>
          </cell>
          <cell r="B33" t="str">
            <v>一种工程菌</v>
          </cell>
          <cell r="C33" t="str">
            <v>Bacteria</v>
          </cell>
          <cell r="D33" t="str">
            <v>Rhizobiales</v>
          </cell>
        </row>
        <row r="34">
          <cell r="A34" t="str">
            <v>Methylocystis bryophila</v>
          </cell>
          <cell r="B34" t="str">
            <v>一种工程菌</v>
          </cell>
          <cell r="C34" t="str">
            <v>Bacteria</v>
          </cell>
          <cell r="D34" t="str">
            <v>Rhizobiales</v>
          </cell>
        </row>
        <row r="35">
          <cell r="A35" t="str">
            <v>Rhodobacter capsulatus</v>
          </cell>
          <cell r="B35" t="str">
            <v>代谢有关</v>
          </cell>
          <cell r="C35" t="str">
            <v>Bacteria</v>
          </cell>
          <cell r="D35" t="str">
            <v>Rhodobacterales</v>
          </cell>
        </row>
        <row r="36">
          <cell r="A36" t="str">
            <v>Acetobacter tropicalis</v>
          </cell>
          <cell r="B36" t="str">
            <v>代谢有关</v>
          </cell>
          <cell r="C36" t="str">
            <v>Bacteria</v>
          </cell>
          <cell r="D36" t="str">
            <v>Rhodospirillales</v>
          </cell>
        </row>
        <row r="37">
          <cell r="A37" t="str">
            <v>Pseudoalteromonas luteoviolacea</v>
          </cell>
          <cell r="B37" t="str">
            <v>抗生素有关</v>
          </cell>
          <cell r="C37" t="str">
            <v>Bacteria</v>
          </cell>
          <cell r="D37" t="str">
            <v>Alteromonadales</v>
          </cell>
        </row>
        <row r="38">
          <cell r="A38" t="str">
            <v>Pseudoalteromonas piscicida</v>
          </cell>
          <cell r="B38" t="str">
            <v>抗生素有关</v>
          </cell>
          <cell r="C38" t="str">
            <v>Bacteria</v>
          </cell>
          <cell r="D38" t="str">
            <v>Alteromonadales</v>
          </cell>
        </row>
        <row r="39">
          <cell r="A39" t="str">
            <v>Lactobacillus fermentum</v>
          </cell>
          <cell r="B39" t="str">
            <v>抗生素</v>
          </cell>
          <cell r="C39" t="str">
            <v>Bacteria</v>
          </cell>
          <cell r="D39" t="str">
            <v>Lactobacillales</v>
          </cell>
        </row>
        <row r="40">
          <cell r="A40" t="str">
            <v>Burkholderia sp. JP2-270</v>
          </cell>
          <cell r="B40" t="str">
            <v>抗生素有关</v>
          </cell>
          <cell r="C40" t="str">
            <v>Bacteria</v>
          </cell>
          <cell r="D40" t="str">
            <v>Burkholderiales</v>
          </cell>
        </row>
        <row r="41">
          <cell r="A41" t="str">
            <v>Tetrapisispora phaffii</v>
          </cell>
          <cell r="B41" t="str">
            <v>抗生素有关</v>
          </cell>
          <cell r="C41" t="str">
            <v>Fungi</v>
          </cell>
          <cell r="D41" t="str">
            <v>No</v>
          </cell>
        </row>
        <row r="42">
          <cell r="A42" t="str">
            <v>Alteromonas naphthalenivorans</v>
          </cell>
          <cell r="B42" t="str">
            <v>一种工程菌</v>
          </cell>
          <cell r="C42" t="str">
            <v>Bacteria</v>
          </cell>
          <cell r="D42" t="str">
            <v>Alteromonadales</v>
          </cell>
        </row>
        <row r="43">
          <cell r="A43" t="str">
            <v>Saccharomyces cerevisiae</v>
          </cell>
          <cell r="B43" t="str">
            <v>一种工程菌</v>
          </cell>
          <cell r="C43" t="str">
            <v>Fungi</v>
          </cell>
          <cell r="D43" t="str">
            <v>No</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32"/>
  <sheetViews>
    <sheetView showGridLines="0" zoomScale="90" zoomScaleNormal="90" workbookViewId="0">
      <selection activeCell="A2" sqref="A2:H2"/>
    </sheetView>
  </sheetViews>
  <sheetFormatPr defaultRowHeight="17.7" x14ac:dyDescent="0.6"/>
  <cols>
    <col min="1" max="1" width="42" style="1" customWidth="1"/>
    <col min="2" max="2" width="28.734375" style="1" customWidth="1"/>
    <col min="3" max="3" width="14.734375" style="1" bestFit="1" customWidth="1"/>
    <col min="4" max="4" width="26.1015625" style="1" customWidth="1"/>
    <col min="5" max="5" width="23.734375" style="1" bestFit="1" customWidth="1"/>
    <col min="6" max="6" width="18.26171875" style="1" bestFit="1" customWidth="1"/>
    <col min="7" max="7" width="19.89453125" style="1" customWidth="1"/>
    <col min="8" max="8" width="18.734375" style="1" customWidth="1"/>
    <col min="9" max="9" width="14.3671875" style="1" customWidth="1"/>
    <col min="10" max="10" width="12.62890625" style="1" customWidth="1"/>
    <col min="11" max="11" width="12.89453125" style="1" customWidth="1"/>
    <col min="12" max="12" width="15.26171875" style="30" bestFit="1" customWidth="1"/>
    <col min="13" max="13" width="13.734375" style="30" customWidth="1"/>
    <col min="14" max="16" width="15.26171875" style="30" bestFit="1" customWidth="1"/>
    <col min="17" max="17" width="15.26171875" style="1" bestFit="1" customWidth="1"/>
    <col min="18" max="18" width="23.1015625" style="1" bestFit="1" customWidth="1"/>
  </cols>
  <sheetData>
    <row r="1" spans="1:18" ht="49.8" customHeight="1" thickBot="1" x14ac:dyDescent="0.8">
      <c r="A1" s="99" t="s">
        <v>577</v>
      </c>
      <c r="B1" s="100"/>
      <c r="C1" s="100"/>
      <c r="D1" s="100"/>
      <c r="E1" s="100"/>
      <c r="F1" s="100"/>
      <c r="G1" s="100"/>
      <c r="H1" s="101"/>
    </row>
    <row r="2" spans="1:18" ht="102" customHeight="1" thickBot="1" x14ac:dyDescent="0.45">
      <c r="A2" s="109" t="s">
        <v>578</v>
      </c>
      <c r="B2" s="110"/>
      <c r="C2" s="110"/>
      <c r="D2" s="110"/>
      <c r="E2" s="110"/>
      <c r="F2" s="110"/>
      <c r="G2" s="110"/>
      <c r="H2" s="111"/>
      <c r="I2" s="40"/>
      <c r="J2" s="40"/>
      <c r="K2" s="40"/>
      <c r="L2" s="40"/>
      <c r="M2" s="40"/>
      <c r="N2" s="40"/>
      <c r="O2" s="40"/>
      <c r="P2" s="40"/>
      <c r="Q2"/>
      <c r="R2"/>
    </row>
    <row r="3" spans="1:18" ht="42.6" customHeight="1" x14ac:dyDescent="0.4">
      <c r="A3" s="102" t="s">
        <v>1</v>
      </c>
      <c r="B3" s="103" t="s">
        <v>549</v>
      </c>
      <c r="C3" s="107" t="s">
        <v>550</v>
      </c>
      <c r="D3" s="108"/>
      <c r="E3" s="42" t="s">
        <v>2</v>
      </c>
      <c r="F3" s="105" t="s">
        <v>555</v>
      </c>
      <c r="G3" s="112" t="s">
        <v>576</v>
      </c>
      <c r="H3" s="113"/>
      <c r="I3"/>
      <c r="J3"/>
      <c r="K3"/>
      <c r="L3"/>
      <c r="M3"/>
      <c r="N3"/>
      <c r="O3"/>
      <c r="P3"/>
      <c r="Q3"/>
      <c r="R3"/>
    </row>
    <row r="4" spans="1:18" ht="35.5" customHeight="1" thickBot="1" x14ac:dyDescent="0.6">
      <c r="A4" s="102"/>
      <c r="B4" s="104"/>
      <c r="C4" s="34" t="s">
        <v>554</v>
      </c>
      <c r="D4" s="35" t="s">
        <v>551</v>
      </c>
      <c r="E4" s="41" t="s">
        <v>0</v>
      </c>
      <c r="F4" s="106"/>
      <c r="G4" s="31" t="s">
        <v>552</v>
      </c>
      <c r="H4" s="43" t="s">
        <v>553</v>
      </c>
      <c r="I4"/>
      <c r="J4"/>
      <c r="K4"/>
      <c r="L4"/>
      <c r="M4"/>
      <c r="N4"/>
      <c r="O4"/>
      <c r="P4"/>
      <c r="Q4"/>
      <c r="R4"/>
    </row>
    <row r="5" spans="1:18" ht="18.600000000000001" customHeight="1" x14ac:dyDescent="0.6">
      <c r="A5" s="10" t="s">
        <v>5</v>
      </c>
      <c r="B5" s="12" t="s">
        <v>4</v>
      </c>
      <c r="C5" s="11" t="str">
        <f>VLOOKUP(A5,'[1]Soil-SPF'!$A$2:$D$43,3,0)</f>
        <v>Bacteria</v>
      </c>
      <c r="D5" s="37" t="str">
        <f>VLOOKUP(A5,'[1]Soil-SPF'!$A$2:$D$43,4,0)</f>
        <v>Corynebacteriales</v>
      </c>
      <c r="E5" s="32">
        <v>2E-3</v>
      </c>
      <c r="F5" s="13">
        <v>5.7379124428247898E-5</v>
      </c>
      <c r="G5" s="28">
        <v>1.9324705258813128E-5</v>
      </c>
      <c r="H5" s="44">
        <v>9.3736689519420458E-6</v>
      </c>
      <c r="I5"/>
      <c r="J5"/>
      <c r="K5"/>
      <c r="L5"/>
      <c r="M5"/>
      <c r="N5"/>
      <c r="O5"/>
      <c r="P5"/>
      <c r="Q5"/>
      <c r="R5"/>
    </row>
    <row r="6" spans="1:18" x14ac:dyDescent="0.6">
      <c r="A6" s="14" t="s">
        <v>6</v>
      </c>
      <c r="B6" s="7" t="s">
        <v>4</v>
      </c>
      <c r="C6" s="6" t="str">
        <f>VLOOKUP(A6,'[1]Soil-SPF'!$A$2:$D$43,3,0)</f>
        <v>Bacteria</v>
      </c>
      <c r="D6" s="38" t="str">
        <f>VLOOKUP(A6,'[1]Soil-SPF'!$A$2:$D$43,4,0)</f>
        <v>Burkholderiales</v>
      </c>
      <c r="E6" s="5">
        <v>2E-3</v>
      </c>
      <c r="F6" s="3">
        <v>5.1128291369327197E-3</v>
      </c>
      <c r="G6" s="24">
        <v>7.1580293678672488E-5</v>
      </c>
      <c r="H6" s="45">
        <v>1.3995332398510124E-5</v>
      </c>
      <c r="I6"/>
      <c r="J6"/>
      <c r="K6"/>
      <c r="L6"/>
      <c r="M6"/>
      <c r="N6"/>
      <c r="O6"/>
      <c r="P6"/>
      <c r="Q6"/>
      <c r="R6"/>
    </row>
    <row r="7" spans="1:18" x14ac:dyDescent="0.6">
      <c r="A7" s="14" t="s">
        <v>7</v>
      </c>
      <c r="B7" s="7" t="s">
        <v>4</v>
      </c>
      <c r="C7" s="6" t="str">
        <f>VLOOKUP(A7,'[1]Soil-SPF'!$A$2:$D$43,3,0)</f>
        <v>Fungi</v>
      </c>
      <c r="D7" s="38"/>
      <c r="E7" s="5">
        <v>2E-3</v>
      </c>
      <c r="F7" s="3">
        <v>1.0611809015575299E-3</v>
      </c>
      <c r="G7" s="24">
        <v>9.2368150298616727E-5</v>
      </c>
      <c r="H7" s="45">
        <v>7.3057494159755015E-5</v>
      </c>
      <c r="I7"/>
      <c r="J7"/>
      <c r="K7"/>
      <c r="L7"/>
      <c r="M7"/>
      <c r="N7"/>
      <c r="O7"/>
      <c r="P7"/>
      <c r="Q7"/>
      <c r="R7"/>
    </row>
    <row r="8" spans="1:18" x14ac:dyDescent="0.6">
      <c r="A8" s="14" t="s">
        <v>8</v>
      </c>
      <c r="B8" s="7" t="s">
        <v>4</v>
      </c>
      <c r="C8" s="6" t="str">
        <f>VLOOKUP(A8,'[1]Soil-SPF'!$A$2:$D$43,3,0)</f>
        <v>Fungi</v>
      </c>
      <c r="D8" s="38"/>
      <c r="E8" s="5">
        <v>2E-3</v>
      </c>
      <c r="F8" s="3">
        <v>1.8887472398447101E-2</v>
      </c>
      <c r="G8" s="24">
        <v>8.0887133028697446E-5</v>
      </c>
      <c r="H8" s="45">
        <v>4.1254281256271828E-5</v>
      </c>
      <c r="I8"/>
      <c r="J8"/>
      <c r="K8"/>
      <c r="L8"/>
      <c r="M8"/>
      <c r="N8"/>
      <c r="O8"/>
      <c r="P8"/>
      <c r="Q8"/>
      <c r="R8"/>
    </row>
    <row r="9" spans="1:18" x14ac:dyDescent="0.6">
      <c r="A9" s="14" t="s">
        <v>9</v>
      </c>
      <c r="B9" s="7" t="s">
        <v>4</v>
      </c>
      <c r="C9" s="6" t="str">
        <f>VLOOKUP(A9,'[1]Soil-SPF'!$A$2:$D$43,3,0)</f>
        <v>Bacteria</v>
      </c>
      <c r="D9" s="38" t="str">
        <f>VLOOKUP(A9,'[1]Soil-SPF'!$A$2:$D$43,4,0)</f>
        <v>Pseudomonadales</v>
      </c>
      <c r="E9" s="5">
        <v>1.33333333333333E-3</v>
      </c>
      <c r="F9" s="3">
        <v>2.5523638267285299E-2</v>
      </c>
      <c r="G9" s="24">
        <v>2.2311008255522273E-5</v>
      </c>
      <c r="H9" s="45">
        <v>8.2612063948280246E-6</v>
      </c>
      <c r="I9"/>
      <c r="J9"/>
      <c r="K9"/>
      <c r="L9"/>
      <c r="M9"/>
      <c r="N9"/>
      <c r="O9"/>
      <c r="P9"/>
      <c r="Q9"/>
      <c r="R9"/>
    </row>
    <row r="10" spans="1:18" x14ac:dyDescent="0.6">
      <c r="A10" s="14" t="s">
        <v>10</v>
      </c>
      <c r="B10" s="7" t="s">
        <v>4</v>
      </c>
      <c r="C10" s="6" t="str">
        <f>VLOOKUP(A10,'[1]Soil-SPF'!$A$2:$D$43,3,0)</f>
        <v>Bacteria</v>
      </c>
      <c r="D10" s="38" t="str">
        <f>VLOOKUP(A10,'[1]Soil-SPF'!$A$2:$D$43,4,0)</f>
        <v>Rhizobiales</v>
      </c>
      <c r="E10" s="5">
        <v>1.33333333333333E-3</v>
      </c>
      <c r="F10" s="3">
        <v>2.0795539988017E-2</v>
      </c>
      <c r="G10" s="24">
        <v>7.0081140291552866E-5</v>
      </c>
      <c r="H10" s="45">
        <v>4.2000269663451607E-5</v>
      </c>
      <c r="I10"/>
      <c r="J10"/>
      <c r="K10"/>
      <c r="L10"/>
      <c r="M10"/>
      <c r="N10"/>
      <c r="O10"/>
      <c r="P10"/>
      <c r="Q10"/>
      <c r="R10"/>
    </row>
    <row r="11" spans="1:18" x14ac:dyDescent="0.6">
      <c r="A11" s="14" t="s">
        <v>11</v>
      </c>
      <c r="B11" s="7" t="s">
        <v>4</v>
      </c>
      <c r="C11" s="6" t="str">
        <f>VLOOKUP(A11,'[1]Soil-SPF'!$A$2:$D$43,3,0)</f>
        <v>Bacteria</v>
      </c>
      <c r="D11" s="38" t="str">
        <f>VLOOKUP(A11,'[1]Soil-SPF'!$A$2:$D$43,4,0)</f>
        <v>Rhizobiales</v>
      </c>
      <c r="E11" s="5">
        <v>1.33333333333333E-3</v>
      </c>
      <c r="F11" s="3">
        <v>6.5135429241221302E-3</v>
      </c>
      <c r="G11" s="24">
        <v>3.540106936668199E-5</v>
      </c>
      <c r="H11" s="45">
        <v>2.2043593732065566E-5</v>
      </c>
      <c r="I11"/>
      <c r="J11"/>
      <c r="K11"/>
      <c r="L11"/>
      <c r="M11"/>
      <c r="N11"/>
      <c r="O11"/>
      <c r="P11"/>
      <c r="Q11"/>
      <c r="R11"/>
    </row>
    <row r="12" spans="1:18" x14ac:dyDescent="0.6">
      <c r="A12" s="15" t="s">
        <v>12</v>
      </c>
      <c r="B12" s="7" t="s">
        <v>4</v>
      </c>
      <c r="C12" s="6" t="str">
        <f>VLOOKUP(A12,'[1]Soil-SPF'!$A$2:$D$43,3,0)</f>
        <v>Bacteria</v>
      </c>
      <c r="D12" s="38" t="str">
        <f>VLOOKUP(A12,'[1]Soil-SPF'!$A$2:$D$43,4,0)</f>
        <v>Alteromonadales</v>
      </c>
      <c r="E12" s="5">
        <v>1E-3</v>
      </c>
      <c r="F12" s="3">
        <v>6.6047235296360198E-4</v>
      </c>
      <c r="G12" s="8">
        <v>2.0746814189875799E-5</v>
      </c>
      <c r="H12" s="46">
        <v>4.6462857565752158E-5</v>
      </c>
      <c r="I12"/>
      <c r="J12"/>
      <c r="K12"/>
      <c r="L12"/>
      <c r="M12"/>
      <c r="N12"/>
      <c r="O12"/>
      <c r="P12"/>
      <c r="Q12"/>
      <c r="R12"/>
    </row>
    <row r="13" spans="1:18" ht="18" thickBot="1" x14ac:dyDescent="0.65">
      <c r="A13" s="16" t="s">
        <v>13</v>
      </c>
      <c r="B13" s="18" t="s">
        <v>4</v>
      </c>
      <c r="C13" s="17" t="str">
        <f>VLOOKUP(A13,'[1]Soil-SPF'!$A$2:$D$43,3,0)</f>
        <v>Fungi</v>
      </c>
      <c r="D13" s="39"/>
      <c r="E13" s="33">
        <v>1E-3</v>
      </c>
      <c r="F13" s="19">
        <v>2.9807263995275399E-3</v>
      </c>
      <c r="G13" s="21">
        <v>3.9901257362755079E-5</v>
      </c>
      <c r="H13" s="47">
        <v>7.3043292668592254E-5</v>
      </c>
      <c r="I13"/>
      <c r="J13"/>
      <c r="K13"/>
      <c r="L13"/>
      <c r="M13"/>
      <c r="N13"/>
      <c r="O13"/>
      <c r="P13"/>
      <c r="Q13"/>
      <c r="R13"/>
    </row>
    <row r="14" spans="1:18" x14ac:dyDescent="0.6">
      <c r="A14" s="10" t="s">
        <v>16</v>
      </c>
      <c r="B14" s="12" t="s">
        <v>15</v>
      </c>
      <c r="C14" s="11" t="str">
        <f>VLOOKUP(A14,'[1]Soil-SPF'!$A$2:$D$43,3,0)</f>
        <v>Phage</v>
      </c>
      <c r="D14" s="37"/>
      <c r="E14" s="32">
        <v>2E-3</v>
      </c>
      <c r="F14" s="13">
        <v>1.6409764610710299E-2</v>
      </c>
      <c r="G14" s="28">
        <v>6.8788714186987621E-7</v>
      </c>
      <c r="H14" s="44">
        <v>6.0680637835071961E-8</v>
      </c>
      <c r="I14"/>
      <c r="J14"/>
      <c r="K14"/>
      <c r="L14"/>
      <c r="M14"/>
      <c r="N14"/>
      <c r="O14"/>
      <c r="P14"/>
      <c r="Q14"/>
      <c r="R14"/>
    </row>
    <row r="15" spans="1:18" x14ac:dyDescent="0.6">
      <c r="A15" s="14" t="s">
        <v>17</v>
      </c>
      <c r="B15" s="7" t="s">
        <v>15</v>
      </c>
      <c r="C15" s="6" t="str">
        <f>VLOOKUP(A15,'[1]Soil-SPF'!$A$2:$D$43,3,0)</f>
        <v>Bacteria</v>
      </c>
      <c r="D15" s="38" t="str">
        <f>VLOOKUP(A15,'[1]Soil-SPF'!$A$2:$D$43,4,0)</f>
        <v>Streptomycetaceae</v>
      </c>
      <c r="E15" s="5">
        <v>1.33333333333333E-3</v>
      </c>
      <c r="F15" s="3">
        <v>2.5944045083044001E-2</v>
      </c>
      <c r="G15" s="24">
        <v>1.0136670755661415E-4</v>
      </c>
      <c r="H15" s="45">
        <v>5.076202264519184E-5</v>
      </c>
      <c r="I15"/>
      <c r="J15"/>
      <c r="K15"/>
      <c r="L15"/>
      <c r="M15"/>
      <c r="N15"/>
      <c r="O15"/>
      <c r="P15"/>
      <c r="Q15"/>
      <c r="R15"/>
    </row>
    <row r="16" spans="1:18" x14ac:dyDescent="0.6">
      <c r="A16" s="14" t="s">
        <v>18</v>
      </c>
      <c r="B16" s="7" t="s">
        <v>15</v>
      </c>
      <c r="C16" s="6" t="str">
        <f>VLOOKUP(A16,'[1]Soil-SPF'!$A$2:$D$43,3,0)</f>
        <v>Bacteria</v>
      </c>
      <c r="D16" s="38" t="str">
        <f>VLOOKUP(A16,'[1]Soil-SPF'!$A$2:$D$43,4,0)</f>
        <v>Streptosporangiales</v>
      </c>
      <c r="E16" s="5">
        <v>1.33333333333333E-3</v>
      </c>
      <c r="F16" s="3">
        <v>5.22519112251191E-3</v>
      </c>
      <c r="G16" s="24">
        <v>1.4745784282170764E-4</v>
      </c>
      <c r="H16" s="45">
        <v>6.8699384622176137E-5</v>
      </c>
      <c r="I16"/>
      <c r="J16"/>
      <c r="K16"/>
      <c r="L16"/>
      <c r="M16"/>
      <c r="N16"/>
      <c r="O16"/>
      <c r="P16"/>
      <c r="Q16"/>
      <c r="R16"/>
    </row>
    <row r="17" spans="1:18" x14ac:dyDescent="0.6">
      <c r="A17" s="14" t="s">
        <v>19</v>
      </c>
      <c r="B17" s="7" t="s">
        <v>15</v>
      </c>
      <c r="C17" s="6" t="str">
        <f>VLOOKUP(A17,'[1]Soil-SPF'!$A$2:$D$43,3,0)</f>
        <v>Bacteria</v>
      </c>
      <c r="D17" s="38" t="str">
        <f>VLOOKUP(A17,'[1]Soil-SPF'!$A$2:$D$43,4,0)</f>
        <v>Pseudomonadales</v>
      </c>
      <c r="E17" s="5">
        <v>1.33333333333333E-3</v>
      </c>
      <c r="F17" s="3">
        <v>1.9992445331574401E-2</v>
      </c>
      <c r="G17" s="24">
        <v>4.0230587738684103E-5</v>
      </c>
      <c r="H17" s="45">
        <v>1.3164851531543602E-5</v>
      </c>
      <c r="I17"/>
      <c r="J17"/>
      <c r="K17"/>
      <c r="L17"/>
      <c r="M17"/>
      <c r="N17"/>
      <c r="O17"/>
      <c r="P17"/>
      <c r="Q17"/>
      <c r="R17"/>
    </row>
    <row r="18" spans="1:18" x14ac:dyDescent="0.6">
      <c r="A18" s="14" t="s">
        <v>20</v>
      </c>
      <c r="B18" s="7" t="s">
        <v>15</v>
      </c>
      <c r="C18" s="6" t="str">
        <f>VLOOKUP(A18,'[1]Soil-SPF'!$A$2:$D$43,3,0)</f>
        <v>Fungi</v>
      </c>
      <c r="D18" s="38"/>
      <c r="E18" s="5">
        <v>1E-3</v>
      </c>
      <c r="F18" s="3">
        <v>2.1839966576210801E-3</v>
      </c>
      <c r="G18" s="24">
        <v>1.9172345959593117E-4</v>
      </c>
      <c r="H18" s="45">
        <v>1.2955682217552817E-4</v>
      </c>
      <c r="I18"/>
      <c r="J18"/>
      <c r="K18"/>
      <c r="L18"/>
      <c r="M18"/>
      <c r="N18"/>
      <c r="O18"/>
      <c r="P18"/>
      <c r="Q18"/>
      <c r="R18"/>
    </row>
    <row r="19" spans="1:18" x14ac:dyDescent="0.6">
      <c r="A19" s="15" t="s">
        <v>21</v>
      </c>
      <c r="B19" s="7" t="s">
        <v>15</v>
      </c>
      <c r="C19" s="6" t="str">
        <f>VLOOKUP(A19,'[1]Soil-SPF'!$A$2:$D$43,3,0)</f>
        <v>Bacteria</v>
      </c>
      <c r="D19" s="38" t="str">
        <f>VLOOKUP(A19,'[1]Soil-SPF'!$A$2:$D$43,4,0)</f>
        <v>Alteromonadales</v>
      </c>
      <c r="E19" s="5">
        <v>1.33333333333333E-3</v>
      </c>
      <c r="F19" s="3">
        <v>4.3683582544450702E-3</v>
      </c>
      <c r="G19" s="8">
        <v>5.4894339508786326E-5</v>
      </c>
      <c r="H19" s="46">
        <v>8.6223389671314318E-5</v>
      </c>
      <c r="I19"/>
      <c r="J19"/>
      <c r="K19"/>
      <c r="L19"/>
      <c r="M19"/>
      <c r="N19"/>
      <c r="O19"/>
      <c r="P19"/>
      <c r="Q19"/>
      <c r="R19"/>
    </row>
    <row r="20" spans="1:18" x14ac:dyDescent="0.6">
      <c r="A20" s="15" t="s">
        <v>22</v>
      </c>
      <c r="B20" s="7" t="s">
        <v>15</v>
      </c>
      <c r="C20" s="6" t="str">
        <f>VLOOKUP(A20,'[1]Soil-SPF'!$A$2:$D$43,3,0)</f>
        <v>Bacteria</v>
      </c>
      <c r="D20" s="38" t="str">
        <f>VLOOKUP(A20,'[1]Soil-SPF'!$A$2:$D$43,4,0)</f>
        <v>Alteromonadales</v>
      </c>
      <c r="E20" s="5">
        <v>1.33333333333333E-3</v>
      </c>
      <c r="F20" s="3">
        <v>3.3384047392360401E-3</v>
      </c>
      <c r="G20" s="8">
        <v>4.688643289994307E-5</v>
      </c>
      <c r="H20" s="46">
        <v>8.205921428841047E-5</v>
      </c>
      <c r="I20"/>
      <c r="J20"/>
      <c r="K20"/>
      <c r="L20"/>
      <c r="M20"/>
      <c r="N20"/>
      <c r="O20"/>
      <c r="P20"/>
      <c r="Q20"/>
      <c r="R20"/>
    </row>
    <row r="21" spans="1:18" x14ac:dyDescent="0.6">
      <c r="A21" s="15" t="s">
        <v>23</v>
      </c>
      <c r="B21" s="7" t="s">
        <v>15</v>
      </c>
      <c r="C21" s="6" t="str">
        <f>VLOOKUP(A21,'[1]Soil-SPF'!$A$2:$D$43,3,0)</f>
        <v>Bacteria</v>
      </c>
      <c r="D21" s="38" t="str">
        <f>VLOOKUP(A21,'[1]Soil-SPF'!$A$2:$D$43,4,0)</f>
        <v>Lactobacillales</v>
      </c>
      <c r="E21" s="5">
        <v>1E-3</v>
      </c>
      <c r="F21" s="3">
        <v>2.5570099431404002E-2</v>
      </c>
      <c r="G21" s="8">
        <v>1.9693212950960582E-4</v>
      </c>
      <c r="H21" s="46">
        <v>4.6536003431922254E-4</v>
      </c>
      <c r="I21"/>
      <c r="J21"/>
      <c r="K21"/>
      <c r="L21"/>
      <c r="M21"/>
      <c r="N21"/>
      <c r="O21"/>
      <c r="P21"/>
      <c r="Q21"/>
      <c r="R21"/>
    </row>
    <row r="22" spans="1:18" x14ac:dyDescent="0.6">
      <c r="A22" s="15" t="s">
        <v>24</v>
      </c>
      <c r="B22" s="7" t="s">
        <v>15</v>
      </c>
      <c r="C22" s="6" t="str">
        <f>VLOOKUP(A22,'[1]Soil-SPF'!$A$2:$D$43,3,0)</f>
        <v>Bacteria</v>
      </c>
      <c r="D22" s="38" t="str">
        <f>VLOOKUP(A22,'[1]Soil-SPF'!$A$2:$D$43,4,0)</f>
        <v>Burkholderiales</v>
      </c>
      <c r="E22" s="5">
        <v>1E-3</v>
      </c>
      <c r="F22" s="3">
        <v>1.1440073129107E-3</v>
      </c>
      <c r="G22" s="8">
        <v>4.030888122971929E-5</v>
      </c>
      <c r="H22" s="46">
        <v>9.2850625643442619E-5</v>
      </c>
      <c r="I22"/>
      <c r="J22"/>
      <c r="K22"/>
      <c r="L22"/>
      <c r="M22"/>
      <c r="N22"/>
      <c r="O22"/>
      <c r="P22"/>
      <c r="Q22"/>
      <c r="R22"/>
    </row>
    <row r="23" spans="1:18" ht="18" thickBot="1" x14ac:dyDescent="0.65">
      <c r="A23" s="16" t="s">
        <v>25</v>
      </c>
      <c r="B23" s="18" t="s">
        <v>15</v>
      </c>
      <c r="C23" s="17" t="str">
        <f>VLOOKUP(A23,'[1]Soil-SPF'!$A$2:$D$43,3,0)</f>
        <v>Fungi</v>
      </c>
      <c r="D23" s="39"/>
      <c r="E23" s="33">
        <v>1E-3</v>
      </c>
      <c r="F23" s="19">
        <v>2.1789982823061702E-2</v>
      </c>
      <c r="G23" s="21">
        <v>1.0334756393944348E-4</v>
      </c>
      <c r="H23" s="47">
        <v>1.701644026693184E-4</v>
      </c>
      <c r="I23"/>
      <c r="J23"/>
      <c r="K23"/>
      <c r="L23"/>
      <c r="M23"/>
      <c r="N23"/>
      <c r="O23"/>
      <c r="P23"/>
      <c r="Q23"/>
      <c r="R23"/>
    </row>
    <row r="24" spans="1:18" x14ac:dyDescent="0.6">
      <c r="A24" s="10" t="s">
        <v>26</v>
      </c>
      <c r="B24" s="62" t="s">
        <v>571</v>
      </c>
      <c r="C24" s="11" t="str">
        <f>VLOOKUP(A24,'[1]Soil-SPF'!$A$2:$D$43,3,0)</f>
        <v>Bacteria</v>
      </c>
      <c r="D24" s="37" t="str">
        <f>VLOOKUP(A24,'[1]Soil-SPF'!$A$2:$D$43,4,0)</f>
        <v>Legionellales</v>
      </c>
      <c r="E24" s="32">
        <v>2.3333333333333301E-3</v>
      </c>
      <c r="F24" s="13">
        <v>3.55593339163239E-3</v>
      </c>
      <c r="G24" s="28">
        <v>4.0113780759776357E-5</v>
      </c>
      <c r="H24" s="44">
        <v>1.3879412932896773E-5</v>
      </c>
      <c r="I24"/>
      <c r="J24"/>
      <c r="K24"/>
      <c r="L24"/>
      <c r="M24"/>
      <c r="N24"/>
      <c r="O24"/>
      <c r="P24"/>
      <c r="Q24"/>
      <c r="R24"/>
    </row>
    <row r="25" spans="1:18" x14ac:dyDescent="0.6">
      <c r="A25" s="14" t="s">
        <v>27</v>
      </c>
      <c r="B25" s="57" t="s">
        <v>570</v>
      </c>
      <c r="C25" s="6" t="str">
        <f>VLOOKUP(A25,'[1]Soil-SPF'!$A$2:$D$43,3,0)</f>
        <v>Bacteria</v>
      </c>
      <c r="D25" s="38"/>
      <c r="E25" s="5">
        <v>2.3333333333333301E-3</v>
      </c>
      <c r="F25" s="3">
        <v>4.7897163782276098E-2</v>
      </c>
      <c r="G25" s="24">
        <v>3.2350176988454574E-6</v>
      </c>
      <c r="H25" s="45">
        <v>0</v>
      </c>
      <c r="I25"/>
      <c r="J25"/>
      <c r="K25"/>
      <c r="L25"/>
      <c r="M25"/>
      <c r="N25"/>
      <c r="O25"/>
      <c r="P25"/>
      <c r="Q25"/>
      <c r="R25"/>
    </row>
    <row r="26" spans="1:18" x14ac:dyDescent="0.6">
      <c r="A26" s="14" t="s">
        <v>28</v>
      </c>
      <c r="B26" s="57" t="s">
        <v>570</v>
      </c>
      <c r="C26" s="6" t="str">
        <f>VLOOKUP(A26,'[1]Soil-SPF'!$A$2:$D$43,3,0)</f>
        <v>Bacteria</v>
      </c>
      <c r="D26" s="38" t="str">
        <f>VLOOKUP(A26,'[1]Soil-SPF'!$A$2:$D$43,4,0)</f>
        <v>Burkholderiales</v>
      </c>
      <c r="E26" s="5">
        <v>2E-3</v>
      </c>
      <c r="F26" s="3">
        <v>4.0012333963146199E-3</v>
      </c>
      <c r="G26" s="24">
        <v>5.7583752389458036E-5</v>
      </c>
      <c r="H26" s="45">
        <v>3.0745226463994263E-5</v>
      </c>
      <c r="I26"/>
      <c r="J26"/>
      <c r="K26"/>
      <c r="L26"/>
      <c r="M26"/>
      <c r="N26"/>
      <c r="O26"/>
      <c r="P26"/>
      <c r="Q26"/>
      <c r="R26"/>
    </row>
    <row r="27" spans="1:18" x14ac:dyDescent="0.6">
      <c r="A27" s="14" t="s">
        <v>29</v>
      </c>
      <c r="B27" s="57" t="s">
        <v>570</v>
      </c>
      <c r="C27" s="6" t="str">
        <f>VLOOKUP(A27,'[1]Soil-SPF'!$A$2:$D$43,3,0)</f>
        <v>Bacteria</v>
      </c>
      <c r="D27" s="38" t="str">
        <f>VLOOKUP(A27,'[1]Soil-SPF'!$A$2:$D$43,4,0)</f>
        <v>Bacillales</v>
      </c>
      <c r="E27" s="5">
        <v>1.33333333333333E-3</v>
      </c>
      <c r="F27" s="3">
        <v>1.3666952497083299E-2</v>
      </c>
      <c r="G27" s="24">
        <v>3.3691902109321136E-5</v>
      </c>
      <c r="H27" s="45">
        <v>1.4868963219451098E-5</v>
      </c>
      <c r="I27"/>
      <c r="J27"/>
      <c r="K27"/>
      <c r="L27"/>
      <c r="M27"/>
      <c r="N27"/>
      <c r="O27"/>
      <c r="P27"/>
      <c r="Q27"/>
      <c r="R27"/>
    </row>
    <row r="28" spans="1:18" x14ac:dyDescent="0.6">
      <c r="A28" s="14" t="s">
        <v>30</v>
      </c>
      <c r="B28" s="57" t="s">
        <v>570</v>
      </c>
      <c r="C28" s="6" t="str">
        <f>VLOOKUP(A28,'[1]Soil-SPF'!$A$2:$D$43,3,0)</f>
        <v>Bacteria</v>
      </c>
      <c r="D28" s="38" t="str">
        <f>VLOOKUP(A28,'[1]Soil-SPF'!$A$2:$D$43,4,0)</f>
        <v>Micrococcales</v>
      </c>
      <c r="E28" s="5">
        <v>1.33333333333333E-3</v>
      </c>
      <c r="F28" s="3">
        <v>5.8881939781067001E-4</v>
      </c>
      <c r="G28" s="24">
        <v>1.5019337665521384E-5</v>
      </c>
      <c r="H28" s="45">
        <v>6.544303762241972E-6</v>
      </c>
      <c r="I28"/>
      <c r="J28"/>
      <c r="K28"/>
      <c r="L28"/>
      <c r="M28"/>
      <c r="N28"/>
      <c r="O28"/>
      <c r="P28"/>
      <c r="Q28"/>
      <c r="R28"/>
    </row>
    <row r="29" spans="1:18" x14ac:dyDescent="0.6">
      <c r="A29" s="14" t="s">
        <v>31</v>
      </c>
      <c r="B29" s="57" t="s">
        <v>570</v>
      </c>
      <c r="C29" s="6" t="str">
        <f>VLOOKUP(A29,'[1]Soil-SPF'!$A$2:$D$43,3,0)</f>
        <v>Bacteria</v>
      </c>
      <c r="D29" s="38" t="str">
        <f>VLOOKUP(A29,'[1]Soil-SPF'!$A$2:$D$43,4,0)</f>
        <v>Enterobacterales</v>
      </c>
      <c r="E29" s="5">
        <v>1.33333333333333E-3</v>
      </c>
      <c r="F29" s="3">
        <v>2.9064014375125902E-2</v>
      </c>
      <c r="G29" s="24">
        <v>6.8548832900939023E-5</v>
      </c>
      <c r="H29" s="45">
        <v>4.3551003434764195E-5</v>
      </c>
      <c r="I29"/>
      <c r="J29"/>
      <c r="K29"/>
      <c r="L29"/>
      <c r="M29"/>
      <c r="N29"/>
      <c r="O29"/>
      <c r="P29"/>
      <c r="Q29"/>
      <c r="R29"/>
    </row>
    <row r="30" spans="1:18" x14ac:dyDescent="0.6">
      <c r="A30" s="14" t="s">
        <v>32</v>
      </c>
      <c r="B30" s="57" t="s">
        <v>570</v>
      </c>
      <c r="C30" s="6" t="str">
        <f>VLOOKUP(A30,'[1]Soil-SPF'!$A$2:$D$43,3,0)</f>
        <v>Bacteria</v>
      </c>
      <c r="D30" s="38" t="str">
        <f>VLOOKUP(A30,'[1]Soil-SPF'!$A$2:$D$43,4,0)</f>
        <v>Rhizobiales</v>
      </c>
      <c r="E30" s="5">
        <v>1.33333333333333E-3</v>
      </c>
      <c r="F30" s="3">
        <v>4.1371962262529696E-3</v>
      </c>
      <c r="G30" s="24">
        <v>8.439575762091048E-6</v>
      </c>
      <c r="H30" s="45">
        <v>1.1049893197077798E-6</v>
      </c>
      <c r="I30"/>
      <c r="J30"/>
      <c r="K30"/>
      <c r="L30"/>
      <c r="M30"/>
      <c r="N30"/>
      <c r="O30"/>
      <c r="P30"/>
      <c r="Q30"/>
      <c r="R30"/>
    </row>
    <row r="31" spans="1:18" x14ac:dyDescent="0.6">
      <c r="A31" s="14" t="s">
        <v>33</v>
      </c>
      <c r="B31" s="57" t="s">
        <v>570</v>
      </c>
      <c r="C31" s="6" t="str">
        <f>VLOOKUP(A31,'[1]Soil-SPF'!$A$2:$D$43,3,0)</f>
        <v>Bacteria</v>
      </c>
      <c r="D31" s="38" t="str">
        <f>VLOOKUP(A31,'[1]Soil-SPF'!$A$2:$D$43,4,0)</f>
        <v>Borreliaceae</v>
      </c>
      <c r="E31" s="5">
        <v>1.33333333333333E-3</v>
      </c>
      <c r="F31" s="3">
        <v>2.0991251528558398E-3</v>
      </c>
      <c r="G31" s="24">
        <v>3.375610871110222E-5</v>
      </c>
      <c r="H31" s="45">
        <v>1.2974247833676864E-5</v>
      </c>
      <c r="I31"/>
      <c r="J31"/>
      <c r="K31"/>
      <c r="L31"/>
      <c r="M31"/>
      <c r="N31"/>
      <c r="O31"/>
      <c r="P31"/>
      <c r="Q31"/>
      <c r="R31"/>
    </row>
    <row r="32" spans="1:18" x14ac:dyDescent="0.6">
      <c r="A32" s="14" t="s">
        <v>34</v>
      </c>
      <c r="B32" s="57" t="s">
        <v>570</v>
      </c>
      <c r="C32" s="6" t="str">
        <f>VLOOKUP(A32,'[1]Soil-SPF'!$A$2:$D$43,3,0)</f>
        <v>Bacteria</v>
      </c>
      <c r="D32" s="38" t="str">
        <f>VLOOKUP(A32,'[1]Soil-SPF'!$A$2:$D$43,4,0)</f>
        <v>Bacillales</v>
      </c>
      <c r="E32" s="5">
        <v>1E-3</v>
      </c>
      <c r="F32" s="3">
        <v>5.6225464820573701E-4</v>
      </c>
      <c r="G32" s="24">
        <v>3.6211371256423935E-5</v>
      </c>
      <c r="H32" s="45">
        <v>1.5287970770751611E-5</v>
      </c>
      <c r="I32"/>
      <c r="J32"/>
      <c r="K32"/>
      <c r="L32"/>
      <c r="M32"/>
      <c r="N32"/>
      <c r="O32"/>
      <c r="P32"/>
      <c r="Q32"/>
      <c r="R32"/>
    </row>
    <row r="33" spans="1:18" x14ac:dyDescent="0.6">
      <c r="A33" s="14" t="s">
        <v>35</v>
      </c>
      <c r="B33" s="57" t="s">
        <v>570</v>
      </c>
      <c r="C33" s="6" t="str">
        <f>VLOOKUP(A33,'[1]Soil-SPF'!$A$2:$D$43,3,0)</f>
        <v>Bacteria</v>
      </c>
      <c r="D33" s="38" t="str">
        <f>VLOOKUP(A33,'[1]Soil-SPF'!$A$2:$D$43,4,0)</f>
        <v>Corynebacteriales</v>
      </c>
      <c r="E33" s="5">
        <v>1E-3</v>
      </c>
      <c r="F33" s="3">
        <v>3.8698582102168499E-3</v>
      </c>
      <c r="G33" s="24">
        <v>1.0380496056348551E-5</v>
      </c>
      <c r="H33" s="45">
        <v>2.0077708774427841E-6</v>
      </c>
      <c r="I33"/>
      <c r="J33"/>
      <c r="K33"/>
      <c r="L33"/>
      <c r="M33"/>
      <c r="N33"/>
      <c r="O33"/>
      <c r="P33"/>
      <c r="Q33"/>
      <c r="R33"/>
    </row>
    <row r="34" spans="1:18" x14ac:dyDescent="0.6">
      <c r="A34" s="14" t="s">
        <v>36</v>
      </c>
      <c r="B34" s="57" t="s">
        <v>570</v>
      </c>
      <c r="C34" s="6" t="str">
        <f>VLOOKUP(A34,'[1]Soil-SPF'!$A$2:$D$43,3,0)</f>
        <v>Bacteria</v>
      </c>
      <c r="D34" s="38" t="str">
        <f>VLOOKUP(A34,'[1]Soil-SPF'!$A$2:$D$43,4,0)</f>
        <v>Enterobacterales</v>
      </c>
      <c r="E34" s="5">
        <v>1E-3</v>
      </c>
      <c r="F34" s="3">
        <v>1.0304803411005601E-2</v>
      </c>
      <c r="G34" s="24">
        <v>3.4115276733058661E-3</v>
      </c>
      <c r="H34" s="45">
        <v>2.3240001101493294E-3</v>
      </c>
      <c r="I34"/>
      <c r="J34"/>
      <c r="K34"/>
      <c r="L34"/>
      <c r="M34"/>
      <c r="N34"/>
      <c r="O34"/>
      <c r="P34"/>
      <c r="Q34"/>
      <c r="R34"/>
    </row>
    <row r="35" spans="1:18" x14ac:dyDescent="0.6">
      <c r="A35" s="14" t="s">
        <v>37</v>
      </c>
      <c r="B35" s="57" t="s">
        <v>570</v>
      </c>
      <c r="C35" s="6" t="str">
        <f>VLOOKUP(A35,'[1]Soil-SPF'!$A$2:$D$43,3,0)</f>
        <v>Bacteria</v>
      </c>
      <c r="D35" s="38" t="str">
        <f>VLOOKUP(A35,'[1]Soil-SPF'!$A$2:$D$43,4,0)</f>
        <v>Enterobacterales</v>
      </c>
      <c r="E35" s="5">
        <v>1E-3</v>
      </c>
      <c r="F35" s="3">
        <v>1.9044704496259501E-2</v>
      </c>
      <c r="G35" s="24">
        <v>7.0061457163053106E-5</v>
      </c>
      <c r="H35" s="45">
        <v>3.6455910817979004E-5</v>
      </c>
      <c r="I35"/>
      <c r="J35"/>
      <c r="K35"/>
      <c r="L35"/>
      <c r="M35"/>
      <c r="N35"/>
      <c r="O35"/>
      <c r="P35"/>
      <c r="Q35"/>
      <c r="R35"/>
    </row>
    <row r="36" spans="1:18" x14ac:dyDescent="0.6">
      <c r="A36" s="14" t="s">
        <v>38</v>
      </c>
      <c r="B36" s="57" t="s">
        <v>570</v>
      </c>
      <c r="C36" s="6" t="str">
        <f>VLOOKUP(A36,'[1]Soil-SPF'!$A$2:$D$43,3,0)</f>
        <v>Bacteria</v>
      </c>
      <c r="D36" s="38" t="str">
        <f>VLOOKUP(A36,'[1]Soil-SPF'!$A$2:$D$43,4,0)</f>
        <v>Pseudomonadales</v>
      </c>
      <c r="E36" s="5">
        <v>1E-3</v>
      </c>
      <c r="F36" s="3">
        <v>2.8470130498892601E-3</v>
      </c>
      <c r="G36" s="24">
        <v>2.8163523974679496E-5</v>
      </c>
      <c r="H36" s="45">
        <v>2.0364968295471961E-5</v>
      </c>
      <c r="I36"/>
      <c r="J36"/>
      <c r="K36"/>
      <c r="L36"/>
      <c r="M36"/>
      <c r="N36"/>
      <c r="O36"/>
      <c r="P36"/>
      <c r="Q36"/>
      <c r="R36"/>
    </row>
    <row r="37" spans="1:18" x14ac:dyDescent="0.6">
      <c r="A37" s="14" t="s">
        <v>39</v>
      </c>
      <c r="B37" s="57" t="s">
        <v>570</v>
      </c>
      <c r="C37" s="6" t="str">
        <f>VLOOKUP(A37,'[1]Soil-SPF'!$A$2:$D$43,3,0)</f>
        <v>Bacteria</v>
      </c>
      <c r="D37" s="38" t="str">
        <f>VLOOKUP(A37,'[1]Soil-SPF'!$A$2:$D$43,4,0)</f>
        <v>Burkholderiales</v>
      </c>
      <c r="E37" s="5">
        <v>1E-3</v>
      </c>
      <c r="F37" s="3">
        <v>1.3676394053885E-3</v>
      </c>
      <c r="G37" s="24">
        <v>1.0216053413326122E-4</v>
      </c>
      <c r="H37" s="45">
        <v>5.8764354985742199E-5</v>
      </c>
      <c r="I37"/>
      <c r="J37"/>
      <c r="K37"/>
      <c r="L37"/>
      <c r="M37"/>
      <c r="N37"/>
      <c r="O37"/>
      <c r="P37"/>
      <c r="Q37"/>
      <c r="R37"/>
    </row>
    <row r="38" spans="1:18" x14ac:dyDescent="0.6">
      <c r="A38" s="14" t="s">
        <v>40</v>
      </c>
      <c r="B38" s="57" t="s">
        <v>570</v>
      </c>
      <c r="C38" s="6" t="str">
        <f>VLOOKUP(A38,'[1]Soil-SPF'!$A$2:$D$43,3,0)</f>
        <v>Chlamydia</v>
      </c>
      <c r="D38" s="38"/>
      <c r="E38" s="5">
        <v>1E-3</v>
      </c>
      <c r="F38" s="3">
        <v>5.4499465117578097E-4</v>
      </c>
      <c r="G38" s="24">
        <v>2.4366633850528119E-5</v>
      </c>
      <c r="H38" s="45">
        <v>1.5029113581604948E-5</v>
      </c>
      <c r="I38"/>
      <c r="J38"/>
      <c r="K38"/>
      <c r="L38"/>
      <c r="M38"/>
      <c r="N38"/>
      <c r="O38"/>
      <c r="P38"/>
      <c r="Q38"/>
      <c r="R38"/>
    </row>
    <row r="39" spans="1:18" x14ac:dyDescent="0.6">
      <c r="A39" s="14" t="s">
        <v>41</v>
      </c>
      <c r="B39" s="57" t="s">
        <v>570</v>
      </c>
      <c r="C39" s="6" t="str">
        <f>VLOOKUP(A39,'[1]Soil-SPF'!$A$2:$D$43,3,0)</f>
        <v>Bacteria</v>
      </c>
      <c r="D39" s="38" t="str">
        <f>VLOOKUP(A39,'[1]Soil-SPF'!$A$2:$D$43,4,0)</f>
        <v>Leptospiraceae</v>
      </c>
      <c r="E39" s="5">
        <v>1E-3</v>
      </c>
      <c r="F39" s="3">
        <v>8.3081219989567402E-4</v>
      </c>
      <c r="G39" s="24">
        <v>4.9840772953703658E-5</v>
      </c>
      <c r="H39" s="45">
        <v>3.356345342555683E-5</v>
      </c>
      <c r="I39"/>
      <c r="J39"/>
      <c r="K39"/>
      <c r="L39"/>
      <c r="M39"/>
      <c r="N39"/>
      <c r="O39"/>
      <c r="P39"/>
      <c r="Q39"/>
      <c r="R39"/>
    </row>
    <row r="40" spans="1:18" x14ac:dyDescent="0.6">
      <c r="A40" s="14" t="s">
        <v>42</v>
      </c>
      <c r="B40" s="57" t="s">
        <v>570</v>
      </c>
      <c r="C40" s="6" t="str">
        <f>VLOOKUP(A40,'[1]Soil-SPF'!$A$2:$D$43,3,0)</f>
        <v>Parasite</v>
      </c>
      <c r="D40" s="38"/>
      <c r="E40" s="5">
        <v>1E-3</v>
      </c>
      <c r="F40" s="3">
        <v>2.4245508991852301E-2</v>
      </c>
      <c r="G40" s="24">
        <v>8.1068957764815459E-5</v>
      </c>
      <c r="H40" s="45">
        <v>5.923949092147641E-5</v>
      </c>
      <c r="I40"/>
      <c r="J40"/>
      <c r="K40"/>
      <c r="L40"/>
      <c r="M40"/>
      <c r="N40"/>
      <c r="O40"/>
      <c r="P40"/>
      <c r="Q40"/>
      <c r="R40"/>
    </row>
    <row r="41" spans="1:18" ht="18" thickBot="1" x14ac:dyDescent="0.65">
      <c r="A41" s="14" t="s">
        <v>43</v>
      </c>
      <c r="B41" s="57" t="s">
        <v>570</v>
      </c>
      <c r="C41" s="17" t="str">
        <f>VLOOKUP(A41,'[1]Soil-SPF'!$A$2:$D$43,3,0)</f>
        <v>Fungi</v>
      </c>
      <c r="D41" s="39"/>
      <c r="E41" s="5">
        <v>1E-3</v>
      </c>
      <c r="F41" s="3">
        <v>9.6143956018557796E-4</v>
      </c>
      <c r="G41" s="24">
        <v>1.0665214295038773E-4</v>
      </c>
      <c r="H41" s="45">
        <v>4.594788059029762E-5</v>
      </c>
      <c r="I41"/>
      <c r="J41"/>
      <c r="K41"/>
      <c r="L41"/>
      <c r="M41"/>
      <c r="N41"/>
      <c r="O41"/>
      <c r="P41"/>
      <c r="Q41"/>
      <c r="R41"/>
    </row>
    <row r="42" spans="1:18" x14ac:dyDescent="0.6">
      <c r="A42" s="10" t="s">
        <v>44</v>
      </c>
      <c r="B42" s="62" t="s">
        <v>573</v>
      </c>
      <c r="C42" s="6" t="str">
        <f>VLOOKUP(A42,'[1]Soil-SPF'!$A$2:$D$43,3,0)</f>
        <v>Bacteria</v>
      </c>
      <c r="D42" s="38" t="str">
        <f>VLOOKUP(A42,'[1]Soil-SPF'!$A$2:$D$43,4,0)</f>
        <v>Legionellales</v>
      </c>
      <c r="E42" s="32">
        <v>2.3333333333333301E-3</v>
      </c>
      <c r="F42" s="13">
        <v>1.4135181086042401E-2</v>
      </c>
      <c r="G42" s="28">
        <v>6.2939860030345742E-5</v>
      </c>
      <c r="H42" s="44">
        <v>3.1533467971299411E-5</v>
      </c>
      <c r="I42"/>
      <c r="J42"/>
      <c r="K42"/>
      <c r="L42"/>
      <c r="M42"/>
      <c r="N42"/>
      <c r="O42"/>
      <c r="P42"/>
      <c r="Q42"/>
      <c r="R42"/>
    </row>
    <row r="43" spans="1:18" x14ac:dyDescent="0.6">
      <c r="A43" s="14" t="s">
        <v>45</v>
      </c>
      <c r="B43" s="57" t="s">
        <v>572</v>
      </c>
      <c r="C43" s="6" t="str">
        <f>VLOOKUP(A43,'[1]Soil-SPF'!$A$2:$D$43,3,0)</f>
        <v>Mycoplasma</v>
      </c>
      <c r="D43" s="38"/>
      <c r="E43" s="5">
        <v>1.8E-3</v>
      </c>
      <c r="F43" s="3">
        <v>1.42091154363549E-2</v>
      </c>
      <c r="G43" s="24">
        <v>2.431155523994503E-5</v>
      </c>
      <c r="H43" s="45">
        <v>1.5114846067754195E-5</v>
      </c>
      <c r="I43"/>
      <c r="J43"/>
      <c r="K43"/>
      <c r="L43"/>
      <c r="M43"/>
      <c r="N43"/>
      <c r="O43"/>
      <c r="P43"/>
      <c r="Q43"/>
      <c r="R43"/>
    </row>
    <row r="44" spans="1:18" ht="18" thickBot="1" x14ac:dyDescent="0.65">
      <c r="A44" s="20" t="s">
        <v>46</v>
      </c>
      <c r="B44" s="68" t="s">
        <v>572</v>
      </c>
      <c r="C44" s="17" t="str">
        <f>VLOOKUP(A44,'[1]Soil-SPF'!$A$2:$D$43,3,0)</f>
        <v>Fungi</v>
      </c>
      <c r="D44" s="39"/>
      <c r="E44" s="33">
        <v>1E-3</v>
      </c>
      <c r="F44" s="19">
        <v>4.9971342252629796E-4</v>
      </c>
      <c r="G44" s="29">
        <v>7.284606637466122E-5</v>
      </c>
      <c r="H44" s="48">
        <v>4.3383513017071371E-5</v>
      </c>
      <c r="I44"/>
      <c r="J44"/>
      <c r="K44"/>
      <c r="L44"/>
      <c r="M44"/>
      <c r="N44"/>
      <c r="O44"/>
      <c r="P44"/>
      <c r="Q44"/>
      <c r="R44"/>
    </row>
    <row r="45" spans="1:18" x14ac:dyDescent="0.6">
      <c r="A45" s="10" t="s">
        <v>47</v>
      </c>
      <c r="B45" s="62" t="s">
        <v>525</v>
      </c>
      <c r="C45" s="6" t="s">
        <v>426</v>
      </c>
      <c r="D45" s="7" t="s">
        <v>477</v>
      </c>
      <c r="E45" s="13">
        <v>1.33333333333333E-3</v>
      </c>
      <c r="F45" s="13">
        <v>1.63487098902738E-3</v>
      </c>
      <c r="G45" s="28">
        <v>1.2131844137950019E-4</v>
      </c>
      <c r="H45" s="44">
        <v>4.4714498202896641E-5</v>
      </c>
      <c r="I45"/>
      <c r="J45"/>
      <c r="K45"/>
      <c r="L45"/>
      <c r="M45"/>
      <c r="N45"/>
      <c r="O45"/>
      <c r="P45"/>
      <c r="Q45"/>
      <c r="R45"/>
    </row>
    <row r="46" spans="1:18" x14ac:dyDescent="0.6">
      <c r="A46" s="14" t="s">
        <v>48</v>
      </c>
      <c r="B46" s="57" t="s">
        <v>524</v>
      </c>
      <c r="C46" s="6" t="s">
        <v>426</v>
      </c>
      <c r="D46" s="7" t="s">
        <v>478</v>
      </c>
      <c r="E46" s="3">
        <v>1.33333333333333E-3</v>
      </c>
      <c r="F46" s="3">
        <v>2.6929733723559902E-3</v>
      </c>
      <c r="G46" s="24">
        <v>2.9931958279831258E-5</v>
      </c>
      <c r="H46" s="45">
        <v>1.5084493542181853E-5</v>
      </c>
      <c r="I46"/>
      <c r="J46"/>
      <c r="K46"/>
      <c r="L46"/>
      <c r="M46"/>
      <c r="N46"/>
      <c r="O46"/>
      <c r="P46"/>
      <c r="Q46"/>
      <c r="R46"/>
    </row>
    <row r="47" spans="1:18" x14ac:dyDescent="0.6">
      <c r="A47" s="14" t="s">
        <v>49</v>
      </c>
      <c r="B47" s="57" t="s">
        <v>575</v>
      </c>
      <c r="C47" s="6" t="s">
        <v>479</v>
      </c>
      <c r="D47" s="7"/>
      <c r="E47" s="3">
        <v>3.3333333333333301E-3</v>
      </c>
      <c r="F47" s="3">
        <v>8.1221722111500597E-3</v>
      </c>
      <c r="G47" s="24">
        <v>5.1419252164497964E-6</v>
      </c>
      <c r="H47" s="45">
        <v>7.1202643174984754E-7</v>
      </c>
      <c r="I47"/>
      <c r="J47"/>
      <c r="K47"/>
      <c r="L47"/>
      <c r="M47"/>
      <c r="N47"/>
      <c r="O47"/>
      <c r="P47"/>
      <c r="Q47"/>
      <c r="R47"/>
    </row>
    <row r="48" spans="1:18" x14ac:dyDescent="0.6">
      <c r="A48" s="14" t="s">
        <v>50</v>
      </c>
      <c r="B48" s="57" t="s">
        <v>524</v>
      </c>
      <c r="C48" s="6" t="s">
        <v>426</v>
      </c>
      <c r="D48" s="7" t="s">
        <v>450</v>
      </c>
      <c r="E48" s="3">
        <v>2.9333333333333299E-3</v>
      </c>
      <c r="F48" s="3">
        <v>7.7298200001513304E-4</v>
      </c>
      <c r="G48" s="24">
        <v>1.5976778034939269E-4</v>
      </c>
      <c r="H48" s="45">
        <v>8.0103095732933085E-5</v>
      </c>
      <c r="I48"/>
      <c r="J48"/>
      <c r="K48"/>
      <c r="L48"/>
      <c r="M48"/>
      <c r="N48"/>
      <c r="O48"/>
      <c r="P48"/>
      <c r="Q48"/>
      <c r="R48"/>
    </row>
    <row r="49" spans="1:18" x14ac:dyDescent="0.6">
      <c r="A49" s="14" t="s">
        <v>51</v>
      </c>
      <c r="B49" s="57" t="s">
        <v>524</v>
      </c>
      <c r="C49" s="6" t="s">
        <v>426</v>
      </c>
      <c r="D49" s="7" t="s">
        <v>480</v>
      </c>
      <c r="E49" s="3">
        <v>2.3333333333333301E-3</v>
      </c>
      <c r="F49" s="3">
        <v>1.2251194955622199E-3</v>
      </c>
      <c r="G49" s="24">
        <v>3.2966740127898621E-5</v>
      </c>
      <c r="H49" s="45">
        <v>7.3176782043525414E-6</v>
      </c>
      <c r="I49"/>
      <c r="J49"/>
      <c r="K49"/>
      <c r="L49"/>
      <c r="M49"/>
      <c r="N49"/>
      <c r="O49"/>
      <c r="P49"/>
      <c r="Q49"/>
      <c r="R49"/>
    </row>
    <row r="50" spans="1:18" x14ac:dyDescent="0.6">
      <c r="A50" s="14" t="s">
        <v>52</v>
      </c>
      <c r="B50" s="57" t="s">
        <v>524</v>
      </c>
      <c r="C50" s="6" t="s">
        <v>482</v>
      </c>
      <c r="D50" s="7"/>
      <c r="E50" s="3">
        <v>2.3333333333333301E-3</v>
      </c>
      <c r="F50" s="3">
        <v>4.3648369429140198E-3</v>
      </c>
      <c r="G50" s="24">
        <v>2.8681889507119602E-5</v>
      </c>
      <c r="H50" s="45">
        <v>1.4194537152787345E-5</v>
      </c>
      <c r="I50"/>
      <c r="J50"/>
      <c r="K50"/>
      <c r="L50"/>
      <c r="M50"/>
      <c r="N50"/>
      <c r="O50"/>
      <c r="P50"/>
      <c r="Q50"/>
      <c r="R50"/>
    </row>
    <row r="51" spans="1:18" x14ac:dyDescent="0.6">
      <c r="A51" s="14" t="s">
        <v>53</v>
      </c>
      <c r="B51" s="57" t="s">
        <v>524</v>
      </c>
      <c r="C51" s="6" t="s">
        <v>426</v>
      </c>
      <c r="D51" s="7" t="s">
        <v>427</v>
      </c>
      <c r="E51" s="3">
        <v>2E-3</v>
      </c>
      <c r="F51" s="3">
        <v>1.5059096063063999E-2</v>
      </c>
      <c r="G51" s="24">
        <v>5.8273983298153224E-5</v>
      </c>
      <c r="H51" s="45">
        <v>2.4042575943336007E-5</v>
      </c>
      <c r="I51"/>
      <c r="J51"/>
      <c r="K51"/>
      <c r="L51"/>
      <c r="M51"/>
      <c r="N51"/>
      <c r="O51"/>
      <c r="P51"/>
      <c r="Q51"/>
      <c r="R51"/>
    </row>
    <row r="52" spans="1:18" x14ac:dyDescent="0.6">
      <c r="A52" s="14" t="s">
        <v>54</v>
      </c>
      <c r="B52" s="57" t="s">
        <v>524</v>
      </c>
      <c r="C52" s="6" t="s">
        <v>426</v>
      </c>
      <c r="D52" s="7" t="s">
        <v>483</v>
      </c>
      <c r="E52" s="3">
        <v>2E-3</v>
      </c>
      <c r="F52" s="3">
        <v>3.1754063524840701E-3</v>
      </c>
      <c r="G52" s="24">
        <v>6.6220811376786613E-5</v>
      </c>
      <c r="H52" s="45">
        <v>2.0496903442042705E-5</v>
      </c>
      <c r="I52"/>
      <c r="J52"/>
      <c r="K52"/>
      <c r="L52"/>
      <c r="M52"/>
      <c r="N52"/>
      <c r="O52"/>
      <c r="P52"/>
      <c r="Q52"/>
      <c r="R52"/>
    </row>
    <row r="53" spans="1:18" x14ac:dyDescent="0.6">
      <c r="A53" s="14" t="s">
        <v>55</v>
      </c>
      <c r="B53" s="57" t="s">
        <v>524</v>
      </c>
      <c r="C53" s="6" t="s">
        <v>426</v>
      </c>
      <c r="D53" s="7" t="s">
        <v>474</v>
      </c>
      <c r="E53" s="3">
        <v>2E-3</v>
      </c>
      <c r="F53" s="3">
        <v>1.23887972952124E-2</v>
      </c>
      <c r="G53" s="24">
        <v>6.9977871814494522E-5</v>
      </c>
      <c r="H53" s="45">
        <v>4.4558658407998474E-5</v>
      </c>
      <c r="I53"/>
      <c r="J53"/>
      <c r="K53"/>
      <c r="L53"/>
      <c r="M53"/>
      <c r="N53"/>
      <c r="O53"/>
      <c r="P53"/>
      <c r="Q53"/>
      <c r="R53"/>
    </row>
    <row r="54" spans="1:18" x14ac:dyDescent="0.6">
      <c r="A54" s="14" t="s">
        <v>56</v>
      </c>
      <c r="B54" s="57" t="s">
        <v>524</v>
      </c>
      <c r="C54" s="6" t="s">
        <v>484</v>
      </c>
      <c r="D54" s="7" t="s">
        <v>462</v>
      </c>
      <c r="E54" s="3">
        <v>2E-3</v>
      </c>
      <c r="F54" s="3">
        <v>2.5039797186415299E-2</v>
      </c>
      <c r="G54" s="24">
        <v>5.0645101023462491E-5</v>
      </c>
      <c r="H54" s="45">
        <v>8.4808254637133168E-6</v>
      </c>
      <c r="I54"/>
      <c r="J54"/>
      <c r="K54"/>
      <c r="L54"/>
      <c r="M54"/>
      <c r="N54"/>
      <c r="O54"/>
      <c r="P54"/>
      <c r="Q54"/>
      <c r="R54"/>
    </row>
    <row r="55" spans="1:18" x14ac:dyDescent="0.6">
      <c r="A55" s="14" t="s">
        <v>57</v>
      </c>
      <c r="B55" s="57" t="s">
        <v>524</v>
      </c>
      <c r="C55" s="6" t="s">
        <v>426</v>
      </c>
      <c r="D55" s="7" t="s">
        <v>485</v>
      </c>
      <c r="E55" s="3">
        <v>2E-3</v>
      </c>
      <c r="F55" s="3">
        <v>8.1228445457100394E-5</v>
      </c>
      <c r="G55" s="24">
        <v>1.9922263400193475E-5</v>
      </c>
      <c r="H55" s="45">
        <v>1.1640679056805099E-5</v>
      </c>
      <c r="I55"/>
      <c r="J55"/>
      <c r="K55"/>
      <c r="L55"/>
      <c r="M55"/>
      <c r="N55"/>
      <c r="O55"/>
      <c r="P55"/>
      <c r="Q55"/>
      <c r="R55"/>
    </row>
    <row r="56" spans="1:18" x14ac:dyDescent="0.6">
      <c r="A56" s="14" t="s">
        <v>58</v>
      </c>
      <c r="B56" s="57" t="s">
        <v>524</v>
      </c>
      <c r="C56" s="6" t="s">
        <v>435</v>
      </c>
      <c r="D56" s="7"/>
      <c r="E56" s="3">
        <v>2E-3</v>
      </c>
      <c r="F56" s="3">
        <v>1.21912702858231E-2</v>
      </c>
      <c r="G56" s="24">
        <v>1.8657458269868068E-4</v>
      </c>
      <c r="H56" s="45">
        <v>1.1765484841733717E-4</v>
      </c>
      <c r="I56"/>
      <c r="J56"/>
      <c r="K56"/>
      <c r="L56"/>
      <c r="M56"/>
      <c r="N56"/>
      <c r="O56"/>
      <c r="P56"/>
      <c r="Q56"/>
      <c r="R56"/>
    </row>
    <row r="57" spans="1:18" x14ac:dyDescent="0.6">
      <c r="A57" s="14" t="s">
        <v>59</v>
      </c>
      <c r="B57" s="57" t="s">
        <v>524</v>
      </c>
      <c r="C57" s="6" t="s">
        <v>445</v>
      </c>
      <c r="D57" s="7"/>
      <c r="E57" s="3">
        <v>2E-3</v>
      </c>
      <c r="F57" s="3">
        <v>5.9720217991292403E-3</v>
      </c>
      <c r="G57" s="24">
        <v>1.304540579133972E-5</v>
      </c>
      <c r="H57" s="45">
        <v>7.4631075427827224E-7</v>
      </c>
      <c r="I57"/>
      <c r="J57"/>
      <c r="K57"/>
      <c r="L57"/>
      <c r="M57"/>
      <c r="N57"/>
      <c r="O57"/>
      <c r="P57"/>
      <c r="Q57"/>
      <c r="R57"/>
    </row>
    <row r="58" spans="1:18" x14ac:dyDescent="0.6">
      <c r="A58" s="14" t="s">
        <v>60</v>
      </c>
      <c r="B58" s="57" t="s">
        <v>524</v>
      </c>
      <c r="C58" s="6" t="s">
        <v>426</v>
      </c>
      <c r="D58" s="7" t="s">
        <v>486</v>
      </c>
      <c r="E58" s="3">
        <v>1.6000000000000001E-3</v>
      </c>
      <c r="F58" s="3">
        <v>6.71021461443689E-5</v>
      </c>
      <c r="G58" s="24">
        <v>3.6500951972329945E-5</v>
      </c>
      <c r="H58" s="45">
        <v>2.2730662895390951E-5</v>
      </c>
      <c r="I58"/>
      <c r="J58"/>
      <c r="K58"/>
      <c r="L58"/>
      <c r="M58"/>
      <c r="N58"/>
      <c r="O58"/>
      <c r="P58"/>
      <c r="Q58"/>
      <c r="R58"/>
    </row>
    <row r="59" spans="1:18" x14ac:dyDescent="0.6">
      <c r="A59" s="14" t="s">
        <v>61</v>
      </c>
      <c r="B59" s="57" t="s">
        <v>524</v>
      </c>
      <c r="C59" s="6" t="s">
        <v>426</v>
      </c>
      <c r="D59" s="7" t="s">
        <v>444</v>
      </c>
      <c r="E59" s="3">
        <v>1.6000000000000001E-3</v>
      </c>
      <c r="F59" s="3">
        <v>5.5539491716358998E-3</v>
      </c>
      <c r="G59" s="24">
        <v>1.0266382100963543E-4</v>
      </c>
      <c r="H59" s="45">
        <v>6.3332797418335257E-5</v>
      </c>
      <c r="I59"/>
      <c r="J59"/>
      <c r="K59"/>
      <c r="L59"/>
      <c r="M59"/>
      <c r="N59"/>
      <c r="O59"/>
      <c r="P59"/>
      <c r="Q59"/>
      <c r="R59"/>
    </row>
    <row r="60" spans="1:18" x14ac:dyDescent="0.6">
      <c r="A60" s="14" t="s">
        <v>62</v>
      </c>
      <c r="B60" s="57" t="s">
        <v>524</v>
      </c>
      <c r="C60" s="6" t="s">
        <v>488</v>
      </c>
      <c r="D60" s="7"/>
      <c r="E60" s="3">
        <v>1.4666666666666699E-3</v>
      </c>
      <c r="F60" s="3">
        <v>3.1314290417906301E-2</v>
      </c>
      <c r="G60" s="24">
        <v>1.2683634682274345E-4</v>
      </c>
      <c r="H60" s="45">
        <v>8.9564288026595831E-5</v>
      </c>
      <c r="I60"/>
      <c r="J60"/>
      <c r="K60"/>
      <c r="L60"/>
      <c r="M60"/>
      <c r="N60"/>
      <c r="O60"/>
      <c r="P60"/>
      <c r="Q60"/>
      <c r="R60"/>
    </row>
    <row r="61" spans="1:18" x14ac:dyDescent="0.6">
      <c r="A61" s="14" t="s">
        <v>63</v>
      </c>
      <c r="B61" s="57" t="s">
        <v>524</v>
      </c>
      <c r="C61" s="6" t="s">
        <v>426</v>
      </c>
      <c r="D61" s="7" t="s">
        <v>489</v>
      </c>
      <c r="E61" s="3">
        <v>1.33333333333333E-3</v>
      </c>
      <c r="F61" s="3">
        <v>2.6301935653864399E-2</v>
      </c>
      <c r="G61" s="24">
        <v>1.1500611246691794E-4</v>
      </c>
      <c r="H61" s="45">
        <v>7.6491279440915567E-5</v>
      </c>
      <c r="I61"/>
      <c r="J61"/>
      <c r="K61"/>
      <c r="L61"/>
      <c r="M61"/>
      <c r="N61"/>
      <c r="O61"/>
      <c r="P61"/>
      <c r="Q61"/>
      <c r="R61"/>
    </row>
    <row r="62" spans="1:18" x14ac:dyDescent="0.6">
      <c r="A62" s="14" t="s">
        <v>64</v>
      </c>
      <c r="B62" s="57" t="s">
        <v>524</v>
      </c>
      <c r="C62" s="6" t="s">
        <v>484</v>
      </c>
      <c r="D62" s="7" t="s">
        <v>463</v>
      </c>
      <c r="E62" s="3">
        <v>1.33333333333333E-3</v>
      </c>
      <c r="F62" s="3">
        <v>1.6796881824314401E-3</v>
      </c>
      <c r="G62" s="24">
        <v>1.0794969186629874E-5</v>
      </c>
      <c r="H62" s="45">
        <v>5.640701115534748E-6</v>
      </c>
      <c r="I62"/>
      <c r="J62"/>
      <c r="K62"/>
      <c r="L62"/>
      <c r="M62"/>
      <c r="N62"/>
      <c r="O62"/>
      <c r="P62"/>
      <c r="Q62"/>
      <c r="R62"/>
    </row>
    <row r="63" spans="1:18" x14ac:dyDescent="0.6">
      <c r="A63" s="14" t="s">
        <v>65</v>
      </c>
      <c r="B63" s="57" t="s">
        <v>524</v>
      </c>
      <c r="C63" s="6" t="s">
        <v>426</v>
      </c>
      <c r="D63" s="7" t="s">
        <v>450</v>
      </c>
      <c r="E63" s="3">
        <v>1.33333333333333E-3</v>
      </c>
      <c r="F63" s="3">
        <v>1.7524891961432001E-3</v>
      </c>
      <c r="G63" s="24">
        <v>4.675443104849317E-5</v>
      </c>
      <c r="H63" s="45">
        <v>2.8823777428072525E-5</v>
      </c>
      <c r="I63"/>
      <c r="J63"/>
      <c r="K63"/>
      <c r="L63"/>
      <c r="M63"/>
      <c r="N63"/>
      <c r="O63"/>
      <c r="P63"/>
      <c r="Q63"/>
      <c r="R63"/>
    </row>
    <row r="64" spans="1:18" x14ac:dyDescent="0.6">
      <c r="A64" s="14" t="s">
        <v>66</v>
      </c>
      <c r="B64" s="57" t="s">
        <v>524</v>
      </c>
      <c r="C64" s="6" t="s">
        <v>426</v>
      </c>
      <c r="D64" s="7" t="s">
        <v>490</v>
      </c>
      <c r="E64" s="3">
        <v>1.33333333333333E-3</v>
      </c>
      <c r="F64" s="3">
        <v>1.0895760805743299E-2</v>
      </c>
      <c r="G64" s="24">
        <v>8.5205519609500739E-5</v>
      </c>
      <c r="H64" s="45">
        <v>5.865067642788582E-5</v>
      </c>
      <c r="I64"/>
      <c r="J64"/>
      <c r="K64"/>
      <c r="L64"/>
      <c r="M64"/>
      <c r="N64"/>
      <c r="O64"/>
      <c r="P64"/>
      <c r="Q64"/>
      <c r="R64"/>
    </row>
    <row r="65" spans="1:18" x14ac:dyDescent="0.6">
      <c r="A65" s="14" t="s">
        <v>67</v>
      </c>
      <c r="B65" s="57" t="s">
        <v>524</v>
      </c>
      <c r="C65" s="6" t="s">
        <v>426</v>
      </c>
      <c r="D65" s="7" t="s">
        <v>466</v>
      </c>
      <c r="E65" s="3">
        <v>1.33333333333333E-3</v>
      </c>
      <c r="F65" s="3">
        <v>4.8737102159954697E-4</v>
      </c>
      <c r="G65" s="24">
        <v>1.2039061397948106E-5</v>
      </c>
      <c r="H65" s="45">
        <v>3.7777461160887587E-6</v>
      </c>
      <c r="I65"/>
      <c r="J65"/>
      <c r="K65"/>
      <c r="L65"/>
      <c r="M65"/>
      <c r="N65"/>
      <c r="O65"/>
      <c r="P65"/>
      <c r="Q65"/>
      <c r="R65"/>
    </row>
    <row r="66" spans="1:18" x14ac:dyDescent="0.6">
      <c r="A66" s="14" t="s">
        <v>68</v>
      </c>
      <c r="B66" s="57" t="s">
        <v>524</v>
      </c>
      <c r="C66" s="6" t="s">
        <v>426</v>
      </c>
      <c r="D66" s="7" t="s">
        <v>466</v>
      </c>
      <c r="E66" s="3">
        <v>1.33333333333333E-3</v>
      </c>
      <c r="F66" s="3">
        <v>1.0464628504370599E-2</v>
      </c>
      <c r="G66" s="24">
        <v>3.3399721641665353E-5</v>
      </c>
      <c r="H66" s="45">
        <v>2.0806662551653976E-5</v>
      </c>
      <c r="I66"/>
      <c r="J66"/>
      <c r="K66"/>
      <c r="L66"/>
      <c r="M66"/>
      <c r="N66"/>
      <c r="O66"/>
      <c r="P66"/>
      <c r="Q66"/>
      <c r="R66"/>
    </row>
    <row r="67" spans="1:18" x14ac:dyDescent="0.6">
      <c r="A67" s="14" t="s">
        <v>491</v>
      </c>
      <c r="B67" s="57" t="s">
        <v>524</v>
      </c>
      <c r="C67" s="6" t="s">
        <v>426</v>
      </c>
      <c r="D67" s="7" t="s">
        <v>466</v>
      </c>
      <c r="E67" s="3">
        <v>1.33333333333333E-3</v>
      </c>
      <c r="F67" s="3">
        <v>7.5932797452812799E-3</v>
      </c>
      <c r="G67" s="24">
        <v>2.4340133974700956E-5</v>
      </c>
      <c r="H67" s="45">
        <v>1.1078347666477192E-5</v>
      </c>
      <c r="I67"/>
      <c r="J67"/>
      <c r="K67"/>
      <c r="L67"/>
      <c r="M67"/>
      <c r="N67"/>
      <c r="O67"/>
      <c r="P67"/>
      <c r="Q67"/>
      <c r="R67"/>
    </row>
    <row r="68" spans="1:18" x14ac:dyDescent="0.6">
      <c r="A68" s="14" t="s">
        <v>69</v>
      </c>
      <c r="B68" s="57" t="s">
        <v>524</v>
      </c>
      <c r="C68" s="6" t="s">
        <v>426</v>
      </c>
      <c r="D68" s="7" t="s">
        <v>466</v>
      </c>
      <c r="E68" s="3">
        <v>1.33333333333333E-3</v>
      </c>
      <c r="F68" s="3">
        <v>4.4197754162730299E-3</v>
      </c>
      <c r="G68" s="24">
        <v>4.5263349083740962E-5</v>
      </c>
      <c r="H68" s="45">
        <v>1.4885281502029593E-5</v>
      </c>
      <c r="I68"/>
      <c r="J68"/>
      <c r="K68"/>
      <c r="L68"/>
      <c r="M68"/>
      <c r="N68"/>
      <c r="O68"/>
      <c r="P68"/>
      <c r="Q68"/>
      <c r="R68"/>
    </row>
    <row r="69" spans="1:18" x14ac:dyDescent="0.6">
      <c r="A69" s="14" t="s">
        <v>492</v>
      </c>
      <c r="B69" s="57" t="s">
        <v>524</v>
      </c>
      <c r="C69" s="6" t="s">
        <v>426</v>
      </c>
      <c r="D69" s="7" t="s">
        <v>466</v>
      </c>
      <c r="E69" s="3">
        <v>1.33333333333333E-3</v>
      </c>
      <c r="F69" s="3">
        <v>9.7846206196870508E-3</v>
      </c>
      <c r="G69" s="24">
        <v>4.1590258967873756E-5</v>
      </c>
      <c r="H69" s="45">
        <v>6.8389071306750134E-6</v>
      </c>
      <c r="I69"/>
      <c r="J69"/>
      <c r="K69"/>
      <c r="L69"/>
      <c r="M69"/>
      <c r="N69"/>
      <c r="O69"/>
      <c r="P69"/>
      <c r="Q69"/>
      <c r="R69"/>
    </row>
    <row r="70" spans="1:18" x14ac:dyDescent="0.6">
      <c r="A70" s="14" t="s">
        <v>71</v>
      </c>
      <c r="B70" s="57" t="s">
        <v>524</v>
      </c>
      <c r="C70" s="6" t="s">
        <v>426</v>
      </c>
      <c r="D70" s="7" t="s">
        <v>465</v>
      </c>
      <c r="E70" s="3">
        <v>1.33333333333333E-3</v>
      </c>
      <c r="F70" s="3">
        <v>1.65700774785606E-2</v>
      </c>
      <c r="G70" s="24">
        <v>1.0116799033708335E-4</v>
      </c>
      <c r="H70" s="45">
        <v>4.0933637759208389E-5</v>
      </c>
      <c r="I70"/>
      <c r="J70"/>
      <c r="K70"/>
      <c r="L70"/>
      <c r="M70"/>
      <c r="N70"/>
      <c r="O70"/>
      <c r="P70"/>
      <c r="Q70"/>
      <c r="R70"/>
    </row>
    <row r="71" spans="1:18" x14ac:dyDescent="0.6">
      <c r="A71" s="22" t="s">
        <v>72</v>
      </c>
      <c r="B71" s="57" t="s">
        <v>524</v>
      </c>
      <c r="C71" s="6" t="s">
        <v>484</v>
      </c>
      <c r="D71" s="7" t="s">
        <v>433</v>
      </c>
      <c r="E71" s="3">
        <v>1.33333333333333E-3</v>
      </c>
      <c r="F71" s="3">
        <v>2.0298989297494298E-5</v>
      </c>
      <c r="G71" s="24">
        <v>2.3511492638300741E-5</v>
      </c>
      <c r="H71" s="45">
        <v>6.3903209374063264E-6</v>
      </c>
      <c r="I71"/>
      <c r="J71"/>
      <c r="K71"/>
      <c r="L71"/>
      <c r="M71"/>
      <c r="N71"/>
      <c r="O71"/>
      <c r="P71"/>
      <c r="Q71"/>
      <c r="R71"/>
    </row>
    <row r="72" spans="1:18" x14ac:dyDescent="0.6">
      <c r="A72" s="22" t="s">
        <v>73</v>
      </c>
      <c r="B72" s="57" t="s">
        <v>524</v>
      </c>
      <c r="C72" s="6" t="s">
        <v>426</v>
      </c>
      <c r="D72" s="7" t="s">
        <v>444</v>
      </c>
      <c r="E72" s="3">
        <v>1.33333333333333E-3</v>
      </c>
      <c r="F72" s="3">
        <v>3.3662917453768002E-3</v>
      </c>
      <c r="G72" s="24">
        <v>1.2685396495013069E-5</v>
      </c>
      <c r="H72" s="49">
        <v>5.0010182121058855E-6</v>
      </c>
      <c r="I72"/>
      <c r="J72"/>
      <c r="K72"/>
      <c r="L72"/>
      <c r="M72"/>
      <c r="N72"/>
      <c r="O72"/>
      <c r="P72"/>
      <c r="Q72"/>
      <c r="R72"/>
    </row>
    <row r="73" spans="1:18" x14ac:dyDescent="0.6">
      <c r="A73" s="22" t="s">
        <v>74</v>
      </c>
      <c r="B73" s="57" t="s">
        <v>524</v>
      </c>
      <c r="C73" s="6" t="s">
        <v>426</v>
      </c>
      <c r="D73" s="7" t="s">
        <v>444</v>
      </c>
      <c r="E73" s="3">
        <v>1.33333333333333E-3</v>
      </c>
      <c r="F73" s="3">
        <v>2.3527135432161299E-4</v>
      </c>
      <c r="G73" s="24">
        <v>5.5266561795736717E-5</v>
      </c>
      <c r="H73" s="49">
        <v>3.1256067454019367E-5</v>
      </c>
      <c r="I73"/>
      <c r="J73"/>
      <c r="K73"/>
      <c r="L73"/>
      <c r="M73"/>
      <c r="N73"/>
      <c r="O73"/>
      <c r="P73"/>
      <c r="Q73"/>
      <c r="R73"/>
    </row>
    <row r="74" spans="1:18" x14ac:dyDescent="0.6">
      <c r="A74" s="22" t="s">
        <v>75</v>
      </c>
      <c r="B74" s="57" t="s">
        <v>524</v>
      </c>
      <c r="C74" s="6" t="s">
        <v>426</v>
      </c>
      <c r="D74" s="7" t="s">
        <v>444</v>
      </c>
      <c r="E74" s="3">
        <v>1.33333333333333E-3</v>
      </c>
      <c r="F74" s="3">
        <v>7.0909581952710897E-3</v>
      </c>
      <c r="G74" s="24">
        <v>1.888520842301183E-5</v>
      </c>
      <c r="H74" s="49">
        <v>1.1666475892598189E-5</v>
      </c>
      <c r="I74"/>
      <c r="J74"/>
      <c r="K74"/>
      <c r="L74"/>
      <c r="M74"/>
      <c r="N74"/>
      <c r="O74"/>
      <c r="P74"/>
      <c r="Q74"/>
      <c r="R74"/>
    </row>
    <row r="75" spans="1:18" x14ac:dyDescent="0.6">
      <c r="A75" s="23" t="s">
        <v>76</v>
      </c>
      <c r="B75" s="57" t="s">
        <v>524</v>
      </c>
      <c r="C75" s="6" t="s">
        <v>426</v>
      </c>
      <c r="D75" s="7" t="s">
        <v>444</v>
      </c>
      <c r="E75" s="3">
        <v>1.33333333333333E-3</v>
      </c>
      <c r="F75" s="3">
        <v>8.4502516181596103E-4</v>
      </c>
      <c r="G75" s="24">
        <v>5.5688533358826681E-5</v>
      </c>
      <c r="H75" s="49">
        <v>2.8716392853286723E-5</v>
      </c>
      <c r="I75"/>
      <c r="J75"/>
      <c r="K75"/>
      <c r="L75"/>
      <c r="M75"/>
      <c r="N75"/>
      <c r="O75"/>
      <c r="P75"/>
      <c r="Q75"/>
      <c r="R75"/>
    </row>
    <row r="76" spans="1:18" x14ac:dyDescent="0.6">
      <c r="A76" s="22" t="s">
        <v>77</v>
      </c>
      <c r="B76" s="57" t="s">
        <v>524</v>
      </c>
      <c r="C76" s="6" t="s">
        <v>426</v>
      </c>
      <c r="D76" s="7" t="s">
        <v>437</v>
      </c>
      <c r="E76" s="3">
        <v>1.33333333333333E-3</v>
      </c>
      <c r="F76" s="3">
        <v>1.0681268709107501E-2</v>
      </c>
      <c r="G76" s="24">
        <v>1.0532734701177023E-5</v>
      </c>
      <c r="H76" s="49">
        <v>3.4077710359698445E-6</v>
      </c>
      <c r="I76"/>
      <c r="J76"/>
      <c r="K76"/>
      <c r="L76"/>
      <c r="M76"/>
      <c r="N76"/>
      <c r="O76"/>
      <c r="P76"/>
      <c r="Q76"/>
      <c r="R76"/>
    </row>
    <row r="77" spans="1:18" x14ac:dyDescent="0.6">
      <c r="A77" s="22" t="s">
        <v>493</v>
      </c>
      <c r="B77" s="57" t="s">
        <v>524</v>
      </c>
      <c r="C77" s="6" t="s">
        <v>426</v>
      </c>
      <c r="D77" s="7" t="s">
        <v>494</v>
      </c>
      <c r="E77" s="3">
        <v>1.33333333333333E-3</v>
      </c>
      <c r="F77" s="3">
        <v>1.2760059123668701E-4</v>
      </c>
      <c r="G77" s="24">
        <v>3.2601472691064305E-5</v>
      </c>
      <c r="H77" s="49">
        <v>1.5365994247066275E-5</v>
      </c>
      <c r="I77"/>
      <c r="J77"/>
      <c r="K77"/>
      <c r="L77"/>
      <c r="M77"/>
      <c r="N77"/>
      <c r="O77"/>
      <c r="P77"/>
      <c r="Q77"/>
      <c r="R77"/>
    </row>
    <row r="78" spans="1:18" x14ac:dyDescent="0.6">
      <c r="A78" s="22" t="s">
        <v>495</v>
      </c>
      <c r="B78" s="57" t="s">
        <v>524</v>
      </c>
      <c r="C78" s="6" t="s">
        <v>481</v>
      </c>
      <c r="D78" s="7"/>
      <c r="E78" s="3">
        <v>1.33333333333333E-3</v>
      </c>
      <c r="F78" s="3">
        <v>8.3461116324204995E-3</v>
      </c>
      <c r="G78" s="24">
        <v>4.926145178959946E-5</v>
      </c>
      <c r="H78" s="49">
        <v>2.0660169076827411E-5</v>
      </c>
      <c r="I78"/>
      <c r="J78"/>
      <c r="K78"/>
      <c r="L78"/>
      <c r="M78"/>
      <c r="N78"/>
      <c r="O78"/>
      <c r="P78"/>
      <c r="Q78"/>
      <c r="R78"/>
    </row>
    <row r="79" spans="1:18" x14ac:dyDescent="0.6">
      <c r="A79" s="14" t="s">
        <v>78</v>
      </c>
      <c r="B79" s="57" t="s">
        <v>524</v>
      </c>
      <c r="C79" s="6" t="s">
        <v>479</v>
      </c>
      <c r="D79" s="7"/>
      <c r="E79" s="2">
        <v>1.33333333333333E-3</v>
      </c>
      <c r="F79" s="3">
        <v>2.9465310660956802E-3</v>
      </c>
      <c r="G79" s="24">
        <v>2.5356396201538526E-6</v>
      </c>
      <c r="H79" s="49">
        <v>6.1759010666332458E-8</v>
      </c>
      <c r="I79"/>
      <c r="J79"/>
      <c r="K79"/>
      <c r="L79"/>
      <c r="M79"/>
      <c r="N79"/>
      <c r="O79"/>
      <c r="P79"/>
      <c r="Q79"/>
      <c r="R79"/>
    </row>
    <row r="80" spans="1:18" x14ac:dyDescent="0.6">
      <c r="A80" s="14" t="s">
        <v>496</v>
      </c>
      <c r="B80" s="57" t="s">
        <v>524</v>
      </c>
      <c r="C80" s="6" t="s">
        <v>479</v>
      </c>
      <c r="D80" s="7"/>
      <c r="E80" s="2">
        <v>1.33333333333333E-3</v>
      </c>
      <c r="F80" s="3">
        <v>1.2019815286008801E-3</v>
      </c>
      <c r="G80" s="24">
        <v>4.8762252227388721E-7</v>
      </c>
      <c r="H80" s="49">
        <v>5.7829908462612569E-8</v>
      </c>
      <c r="I80"/>
      <c r="J80"/>
      <c r="K80"/>
      <c r="L80"/>
      <c r="M80"/>
      <c r="N80"/>
      <c r="O80"/>
      <c r="P80"/>
      <c r="Q80"/>
      <c r="R80"/>
    </row>
    <row r="81" spans="1:18" x14ac:dyDescent="0.6">
      <c r="A81" s="14" t="s">
        <v>79</v>
      </c>
      <c r="B81" s="57" t="s">
        <v>524</v>
      </c>
      <c r="C81" s="6" t="s">
        <v>426</v>
      </c>
      <c r="D81" s="7" t="s">
        <v>432</v>
      </c>
      <c r="E81" s="2">
        <v>1E-3</v>
      </c>
      <c r="F81" s="3">
        <v>2.7450499079254301E-2</v>
      </c>
      <c r="G81" s="24">
        <v>1.1774008834599756E-4</v>
      </c>
      <c r="H81" s="49">
        <v>4.9263768331661246E-5</v>
      </c>
      <c r="I81"/>
      <c r="J81"/>
      <c r="K81"/>
      <c r="L81"/>
      <c r="M81"/>
      <c r="N81"/>
      <c r="O81"/>
      <c r="P81"/>
      <c r="Q81"/>
      <c r="R81"/>
    </row>
    <row r="82" spans="1:18" x14ac:dyDescent="0.6">
      <c r="A82" s="14" t="s">
        <v>80</v>
      </c>
      <c r="B82" s="57" t="s">
        <v>524</v>
      </c>
      <c r="C82" s="6" t="s">
        <v>426</v>
      </c>
      <c r="D82" s="7" t="s">
        <v>427</v>
      </c>
      <c r="E82" s="2">
        <v>1E-3</v>
      </c>
      <c r="F82" s="3">
        <v>6.36574652618975E-3</v>
      </c>
      <c r="G82" s="24">
        <v>7.9811589903950149E-5</v>
      </c>
      <c r="H82" s="49">
        <v>3.6798876649920092E-5</v>
      </c>
      <c r="I82"/>
      <c r="J82"/>
      <c r="K82"/>
      <c r="L82"/>
      <c r="M82"/>
      <c r="N82"/>
      <c r="O82"/>
      <c r="P82"/>
      <c r="Q82"/>
      <c r="R82"/>
    </row>
    <row r="83" spans="1:18" x14ac:dyDescent="0.6">
      <c r="A83" s="14" t="s">
        <v>81</v>
      </c>
      <c r="B83" s="57" t="s">
        <v>524</v>
      </c>
      <c r="C83" s="6" t="s">
        <v>426</v>
      </c>
      <c r="D83" s="7" t="s">
        <v>463</v>
      </c>
      <c r="E83" s="2">
        <v>1E-3</v>
      </c>
      <c r="F83" s="3">
        <v>4.4473571700183699E-2</v>
      </c>
      <c r="G83" s="24">
        <v>2.9007726959277208E-5</v>
      </c>
      <c r="H83" s="49">
        <v>1.7791797166685719E-5</v>
      </c>
      <c r="I83"/>
      <c r="J83"/>
      <c r="K83"/>
      <c r="L83"/>
      <c r="M83"/>
      <c r="N83"/>
      <c r="O83"/>
      <c r="P83"/>
      <c r="Q83"/>
      <c r="R83"/>
    </row>
    <row r="84" spans="1:18" x14ac:dyDescent="0.6">
      <c r="A84" s="14" t="s">
        <v>82</v>
      </c>
      <c r="B84" s="57" t="s">
        <v>524</v>
      </c>
      <c r="C84" s="6" t="s">
        <v>426</v>
      </c>
      <c r="D84" s="7" t="s">
        <v>497</v>
      </c>
      <c r="E84" s="2">
        <v>1E-3</v>
      </c>
      <c r="F84" s="3">
        <v>3.74113329202889E-3</v>
      </c>
      <c r="G84" s="24">
        <v>2.9955171353482117E-5</v>
      </c>
      <c r="H84" s="49">
        <v>9.4744506951892679E-6</v>
      </c>
      <c r="I84"/>
      <c r="J84"/>
      <c r="K84"/>
      <c r="L84"/>
      <c r="M84"/>
      <c r="N84"/>
      <c r="O84"/>
      <c r="P84"/>
      <c r="Q84"/>
      <c r="R84"/>
    </row>
    <row r="85" spans="1:18" x14ac:dyDescent="0.6">
      <c r="A85" s="14" t="s">
        <v>83</v>
      </c>
      <c r="B85" s="57" t="s">
        <v>524</v>
      </c>
      <c r="C85" s="6" t="s">
        <v>426</v>
      </c>
      <c r="D85" s="7" t="s">
        <v>498</v>
      </c>
      <c r="E85" s="2">
        <v>1E-3</v>
      </c>
      <c r="F85" s="3">
        <v>1.5984543137254999E-2</v>
      </c>
      <c r="G85" s="24">
        <v>6.779231812714754E-5</v>
      </c>
      <c r="H85" s="49">
        <v>2.9751766929378728E-5</v>
      </c>
      <c r="I85"/>
      <c r="J85"/>
      <c r="K85"/>
      <c r="L85"/>
      <c r="M85"/>
      <c r="N85"/>
      <c r="O85"/>
      <c r="P85"/>
      <c r="Q85"/>
      <c r="R85"/>
    </row>
    <row r="86" spans="1:18" x14ac:dyDescent="0.6">
      <c r="A86" s="14" t="s">
        <v>84</v>
      </c>
      <c r="B86" s="57" t="s">
        <v>524</v>
      </c>
      <c r="C86" s="6" t="s">
        <v>426</v>
      </c>
      <c r="D86" s="7" t="s">
        <v>476</v>
      </c>
      <c r="E86" s="2">
        <v>1E-3</v>
      </c>
      <c r="F86" s="3">
        <v>9.5467661785051099E-3</v>
      </c>
      <c r="G86" s="24">
        <v>7.6009628844342198E-6</v>
      </c>
      <c r="H86" s="49">
        <v>1.6951582085583776E-6</v>
      </c>
      <c r="I86"/>
      <c r="J86"/>
      <c r="K86"/>
      <c r="L86"/>
      <c r="M86"/>
      <c r="N86"/>
      <c r="O86"/>
      <c r="P86"/>
      <c r="Q86"/>
      <c r="R86"/>
    </row>
    <row r="87" spans="1:18" x14ac:dyDescent="0.6">
      <c r="A87" s="14" t="s">
        <v>85</v>
      </c>
      <c r="B87" s="57" t="s">
        <v>524</v>
      </c>
      <c r="C87" s="6" t="s">
        <v>484</v>
      </c>
      <c r="D87" s="7" t="s">
        <v>499</v>
      </c>
      <c r="E87" s="2">
        <v>1E-3</v>
      </c>
      <c r="F87" s="3">
        <v>1.0049666979603301E-3</v>
      </c>
      <c r="G87" s="24">
        <v>6.9073778472470766E-5</v>
      </c>
      <c r="H87" s="49">
        <v>4.4473525515815128E-5</v>
      </c>
      <c r="I87"/>
      <c r="J87"/>
      <c r="K87"/>
      <c r="L87"/>
      <c r="M87"/>
      <c r="N87"/>
      <c r="O87"/>
      <c r="P87"/>
      <c r="Q87"/>
      <c r="R87"/>
    </row>
    <row r="88" spans="1:18" x14ac:dyDescent="0.6">
      <c r="A88" s="14" t="s">
        <v>86</v>
      </c>
      <c r="B88" s="57" t="s">
        <v>524</v>
      </c>
      <c r="C88" s="6" t="s">
        <v>426</v>
      </c>
      <c r="D88" s="7" t="s">
        <v>466</v>
      </c>
      <c r="E88" s="2">
        <v>1E-3</v>
      </c>
      <c r="F88" s="3">
        <v>5.8949280503311496E-3</v>
      </c>
      <c r="G88" s="24">
        <v>1.1332463392400668E-5</v>
      </c>
      <c r="H88" s="49">
        <v>4.6938868698173256E-6</v>
      </c>
      <c r="I88"/>
      <c r="J88"/>
      <c r="K88"/>
      <c r="L88"/>
      <c r="M88"/>
      <c r="N88"/>
      <c r="O88"/>
      <c r="P88"/>
      <c r="Q88"/>
      <c r="R88"/>
    </row>
    <row r="89" spans="1:18" x14ac:dyDescent="0.6">
      <c r="A89" s="14" t="s">
        <v>87</v>
      </c>
      <c r="B89" s="57" t="s">
        <v>524</v>
      </c>
      <c r="C89" s="6" t="s">
        <v>426</v>
      </c>
      <c r="D89" s="7" t="s">
        <v>466</v>
      </c>
      <c r="E89" s="2">
        <v>1E-3</v>
      </c>
      <c r="F89" s="3">
        <v>3.9324228329333299E-4</v>
      </c>
      <c r="G89" s="24">
        <v>5.7174068217580875E-5</v>
      </c>
      <c r="H89" s="49">
        <v>2.1320186382768217E-5</v>
      </c>
      <c r="I89"/>
      <c r="J89"/>
      <c r="K89"/>
      <c r="L89"/>
      <c r="M89"/>
      <c r="N89"/>
      <c r="O89"/>
      <c r="P89"/>
      <c r="Q89"/>
      <c r="R89"/>
    </row>
    <row r="90" spans="1:18" x14ac:dyDescent="0.6">
      <c r="A90" s="14" t="s">
        <v>88</v>
      </c>
      <c r="B90" s="57" t="s">
        <v>524</v>
      </c>
      <c r="C90" s="6" t="s">
        <v>426</v>
      </c>
      <c r="D90" s="7" t="s">
        <v>433</v>
      </c>
      <c r="E90" s="2">
        <v>1E-3</v>
      </c>
      <c r="F90" s="3">
        <v>3.3150195605753302E-2</v>
      </c>
      <c r="G90" s="24">
        <v>3.4701970864183052E-5</v>
      </c>
      <c r="H90" s="49">
        <v>1.4293704590426104E-5</v>
      </c>
      <c r="I90"/>
      <c r="J90"/>
      <c r="K90"/>
      <c r="L90"/>
      <c r="M90"/>
      <c r="N90"/>
      <c r="O90"/>
      <c r="P90"/>
      <c r="Q90"/>
      <c r="R90"/>
    </row>
    <row r="91" spans="1:18" x14ac:dyDescent="0.6">
      <c r="A91" s="14" t="s">
        <v>89</v>
      </c>
      <c r="B91" s="57" t="s">
        <v>524</v>
      </c>
      <c r="C91" s="6" t="s">
        <v>426</v>
      </c>
      <c r="D91" s="7" t="s">
        <v>433</v>
      </c>
      <c r="E91" s="2">
        <v>1E-3</v>
      </c>
      <c r="F91" s="3">
        <v>3.7910570197100001E-4</v>
      </c>
      <c r="G91" s="24">
        <v>1.6310914433550411E-5</v>
      </c>
      <c r="H91" s="49">
        <v>5.673233130589041E-6</v>
      </c>
      <c r="I91"/>
      <c r="J91"/>
      <c r="K91"/>
      <c r="L91"/>
      <c r="M91"/>
      <c r="N91"/>
      <c r="O91"/>
      <c r="P91"/>
      <c r="Q91"/>
      <c r="R91"/>
    </row>
    <row r="92" spans="1:18" x14ac:dyDescent="0.6">
      <c r="A92" s="14" t="s">
        <v>90</v>
      </c>
      <c r="B92" s="57" t="s">
        <v>524</v>
      </c>
      <c r="C92" s="6" t="s">
        <v>426</v>
      </c>
      <c r="D92" s="7" t="s">
        <v>429</v>
      </c>
      <c r="E92" s="2">
        <v>1E-3</v>
      </c>
      <c r="F92" s="3">
        <v>3.4612533728392E-2</v>
      </c>
      <c r="G92" s="24">
        <v>1.5029891189001813E-5</v>
      </c>
      <c r="H92" s="49">
        <v>1.0038519093080018E-5</v>
      </c>
      <c r="I92"/>
      <c r="J92"/>
      <c r="K92"/>
      <c r="L92"/>
      <c r="M92"/>
      <c r="N92"/>
      <c r="O92"/>
      <c r="P92"/>
      <c r="Q92"/>
      <c r="R92"/>
    </row>
    <row r="93" spans="1:18" x14ac:dyDescent="0.6">
      <c r="A93" s="14" t="s">
        <v>91</v>
      </c>
      <c r="B93" s="57" t="s">
        <v>524</v>
      </c>
      <c r="C93" s="6" t="s">
        <v>426</v>
      </c>
      <c r="D93" s="7" t="s">
        <v>444</v>
      </c>
      <c r="E93" s="2">
        <v>1E-3</v>
      </c>
      <c r="F93" s="3">
        <v>1.7567641091188399E-2</v>
      </c>
      <c r="G93" s="24">
        <v>8.6642133919083195E-5</v>
      </c>
      <c r="H93" s="49">
        <v>5.3293816075145726E-5</v>
      </c>
      <c r="I93"/>
      <c r="J93"/>
      <c r="K93"/>
      <c r="L93"/>
      <c r="M93"/>
      <c r="N93"/>
      <c r="O93"/>
      <c r="P93"/>
      <c r="Q93"/>
      <c r="R93"/>
    </row>
    <row r="94" spans="1:18" x14ac:dyDescent="0.6">
      <c r="A94" s="14" t="s">
        <v>92</v>
      </c>
      <c r="B94" s="57" t="s">
        <v>524</v>
      </c>
      <c r="C94" s="6" t="s">
        <v>426</v>
      </c>
      <c r="D94" s="7" t="s">
        <v>444</v>
      </c>
      <c r="E94" s="2">
        <v>1E-3</v>
      </c>
      <c r="F94" s="3">
        <v>3.5848490681389601E-2</v>
      </c>
      <c r="G94" s="24">
        <v>4.4367029407234173E-5</v>
      </c>
      <c r="H94" s="49">
        <v>3.8792648430435936E-5</v>
      </c>
      <c r="I94"/>
      <c r="J94"/>
      <c r="K94"/>
      <c r="L94"/>
      <c r="M94"/>
      <c r="N94"/>
      <c r="O94"/>
      <c r="P94"/>
      <c r="Q94"/>
      <c r="R94"/>
    </row>
    <row r="95" spans="1:18" x14ac:dyDescent="0.6">
      <c r="A95" s="14" t="s">
        <v>500</v>
      </c>
      <c r="B95" s="57" t="s">
        <v>524</v>
      </c>
      <c r="C95" s="6" t="s">
        <v>426</v>
      </c>
      <c r="D95" s="7" t="s">
        <v>501</v>
      </c>
      <c r="E95" s="2">
        <v>1E-3</v>
      </c>
      <c r="F95" s="3">
        <v>5.4931246175622596E-4</v>
      </c>
      <c r="G95" s="24">
        <v>7.3504204378250793E-5</v>
      </c>
      <c r="H95" s="49">
        <v>3.9481825938832407E-5</v>
      </c>
      <c r="I95"/>
      <c r="J95"/>
      <c r="K95"/>
      <c r="L95"/>
      <c r="M95"/>
      <c r="N95"/>
      <c r="O95"/>
      <c r="P95"/>
      <c r="Q95"/>
      <c r="R95"/>
    </row>
    <row r="96" spans="1:18" x14ac:dyDescent="0.6">
      <c r="A96" s="14" t="s">
        <v>93</v>
      </c>
      <c r="B96" s="57" t="s">
        <v>524</v>
      </c>
      <c r="C96" s="6" t="s">
        <v>426</v>
      </c>
      <c r="D96" s="7" t="s">
        <v>502</v>
      </c>
      <c r="E96" s="2">
        <v>1E-3</v>
      </c>
      <c r="F96" s="3">
        <v>4.0918736945154098E-3</v>
      </c>
      <c r="G96" s="24">
        <v>2.6971648707897458E-5</v>
      </c>
      <c r="H96" s="49">
        <v>1.0399907400497846E-5</v>
      </c>
      <c r="I96"/>
      <c r="J96"/>
      <c r="K96"/>
      <c r="L96"/>
      <c r="M96"/>
      <c r="N96"/>
      <c r="O96"/>
      <c r="P96"/>
      <c r="Q96"/>
      <c r="R96"/>
    </row>
    <row r="97" spans="1:18" x14ac:dyDescent="0.6">
      <c r="A97" s="14" t="s">
        <v>94</v>
      </c>
      <c r="B97" s="57" t="s">
        <v>524</v>
      </c>
      <c r="C97" s="6" t="s">
        <v>426</v>
      </c>
      <c r="D97" s="7" t="s">
        <v>502</v>
      </c>
      <c r="E97" s="2">
        <v>1E-3</v>
      </c>
      <c r="F97" s="3">
        <v>4.2867375377453498E-2</v>
      </c>
      <c r="G97" s="24">
        <v>5.3751013516165706E-5</v>
      </c>
      <c r="H97" s="49">
        <v>2.0881707732098158E-5</v>
      </c>
      <c r="I97"/>
      <c r="J97"/>
      <c r="K97"/>
      <c r="L97"/>
      <c r="M97"/>
      <c r="N97"/>
      <c r="O97"/>
      <c r="P97"/>
      <c r="Q97"/>
      <c r="R97"/>
    </row>
    <row r="98" spans="1:18" x14ac:dyDescent="0.6">
      <c r="A98" s="14" t="s">
        <v>95</v>
      </c>
      <c r="B98" s="57" t="s">
        <v>524</v>
      </c>
      <c r="C98" s="6" t="s">
        <v>426</v>
      </c>
      <c r="D98" s="7" t="s">
        <v>438</v>
      </c>
      <c r="E98" s="2">
        <v>1E-3</v>
      </c>
      <c r="F98" s="3">
        <v>4.6395233272790302E-4</v>
      </c>
      <c r="G98" s="24">
        <v>1.3840976256789003E-4</v>
      </c>
      <c r="H98" s="49">
        <v>7.6880713849696215E-5</v>
      </c>
      <c r="I98"/>
      <c r="J98"/>
      <c r="K98"/>
      <c r="L98"/>
      <c r="M98"/>
      <c r="N98"/>
      <c r="O98"/>
      <c r="P98"/>
      <c r="Q98"/>
      <c r="R98"/>
    </row>
    <row r="99" spans="1:18" x14ac:dyDescent="0.6">
      <c r="A99" s="14" t="s">
        <v>96</v>
      </c>
      <c r="B99" s="57" t="s">
        <v>524</v>
      </c>
      <c r="C99" s="6" t="s">
        <v>426</v>
      </c>
      <c r="D99" s="7" t="s">
        <v>438</v>
      </c>
      <c r="E99" s="2">
        <v>1E-3</v>
      </c>
      <c r="F99" s="3">
        <v>1.2324891295598299E-3</v>
      </c>
      <c r="G99" s="24">
        <v>2.3052353370732953E-5</v>
      </c>
      <c r="H99" s="49">
        <v>1.2830758164248444E-5</v>
      </c>
      <c r="I99"/>
      <c r="J99"/>
      <c r="K99"/>
      <c r="L99"/>
      <c r="M99"/>
      <c r="N99"/>
      <c r="O99"/>
      <c r="P99"/>
      <c r="Q99"/>
      <c r="R99"/>
    </row>
    <row r="100" spans="1:18" x14ac:dyDescent="0.6">
      <c r="A100" s="14" t="s">
        <v>97</v>
      </c>
      <c r="B100" s="57" t="s">
        <v>524</v>
      </c>
      <c r="C100" s="6" t="s">
        <v>426</v>
      </c>
      <c r="D100" s="7" t="s">
        <v>503</v>
      </c>
      <c r="E100" s="2">
        <v>1E-3</v>
      </c>
      <c r="F100" s="3">
        <v>6.9080695307557703E-3</v>
      </c>
      <c r="G100" s="24">
        <v>2.0810542539826199E-4</v>
      </c>
      <c r="H100" s="49">
        <v>1.0647546599848582E-4</v>
      </c>
      <c r="I100"/>
      <c r="J100"/>
      <c r="K100"/>
      <c r="L100"/>
      <c r="M100"/>
      <c r="N100"/>
      <c r="O100"/>
      <c r="P100"/>
      <c r="Q100"/>
      <c r="R100"/>
    </row>
    <row r="101" spans="1:18" x14ac:dyDescent="0.6">
      <c r="A101" s="14" t="s">
        <v>98</v>
      </c>
      <c r="B101" s="57" t="s">
        <v>524</v>
      </c>
      <c r="C101" s="6" t="s">
        <v>488</v>
      </c>
      <c r="D101" s="7"/>
      <c r="E101" s="2">
        <v>1E-3</v>
      </c>
      <c r="F101" s="3">
        <v>7.1717740574624702E-3</v>
      </c>
      <c r="G101" s="24">
        <v>3.6738053257855137E-5</v>
      </c>
      <c r="H101" s="49">
        <v>2.1731187215374889E-5</v>
      </c>
      <c r="I101"/>
      <c r="J101"/>
      <c r="K101"/>
      <c r="L101"/>
      <c r="M101"/>
      <c r="N101"/>
      <c r="O101"/>
      <c r="P101"/>
      <c r="Q101"/>
      <c r="R101"/>
    </row>
    <row r="102" spans="1:18" x14ac:dyDescent="0.6">
      <c r="A102" s="14" t="s">
        <v>504</v>
      </c>
      <c r="B102" s="57" t="s">
        <v>524</v>
      </c>
      <c r="C102" s="6" t="s">
        <v>481</v>
      </c>
      <c r="D102" s="7"/>
      <c r="E102" s="2">
        <v>1E-3</v>
      </c>
      <c r="F102" s="3">
        <v>7.0193242198684901E-3</v>
      </c>
      <c r="G102" s="24">
        <v>2.3969881729832295E-5</v>
      </c>
      <c r="H102" s="49">
        <v>1.1271166195296177E-5</v>
      </c>
      <c r="I102"/>
      <c r="J102"/>
      <c r="K102"/>
      <c r="L102"/>
      <c r="M102"/>
      <c r="N102"/>
      <c r="O102"/>
      <c r="P102"/>
      <c r="Q102"/>
      <c r="R102"/>
    </row>
    <row r="103" spans="1:18" x14ac:dyDescent="0.6">
      <c r="A103" s="14" t="s">
        <v>99</v>
      </c>
      <c r="B103" s="57" t="s">
        <v>524</v>
      </c>
      <c r="C103" s="6" t="s">
        <v>481</v>
      </c>
      <c r="D103" s="7"/>
      <c r="E103" s="2">
        <v>1E-3</v>
      </c>
      <c r="F103" s="3">
        <v>5.1980563452797099E-4</v>
      </c>
      <c r="G103" s="24">
        <v>4.3440881052173409E-5</v>
      </c>
      <c r="H103" s="49">
        <v>1.6252039004109227E-5</v>
      </c>
      <c r="I103"/>
      <c r="J103"/>
      <c r="K103"/>
      <c r="L103"/>
      <c r="M103"/>
      <c r="N103"/>
      <c r="O103"/>
      <c r="P103"/>
      <c r="Q103"/>
      <c r="R103"/>
    </row>
    <row r="104" spans="1:18" x14ac:dyDescent="0.6">
      <c r="A104" s="14" t="s">
        <v>100</v>
      </c>
      <c r="B104" s="57" t="s">
        <v>524</v>
      </c>
      <c r="C104" s="6" t="s">
        <v>481</v>
      </c>
      <c r="D104" s="7"/>
      <c r="E104" s="2">
        <v>1E-3</v>
      </c>
      <c r="F104" s="3">
        <v>1.55842157335089E-2</v>
      </c>
      <c r="G104" s="24">
        <v>2.5602079652978017E-5</v>
      </c>
      <c r="H104" s="49">
        <v>1.2697411975586868E-5</v>
      </c>
      <c r="I104"/>
      <c r="J104"/>
      <c r="K104"/>
      <c r="L104"/>
      <c r="M104"/>
      <c r="N104"/>
      <c r="O104"/>
      <c r="P104"/>
      <c r="Q104"/>
      <c r="R104"/>
    </row>
    <row r="105" spans="1:18" x14ac:dyDescent="0.6">
      <c r="A105" s="14" t="s">
        <v>101</v>
      </c>
      <c r="B105" s="57" t="s">
        <v>524</v>
      </c>
      <c r="C105" s="6" t="s">
        <v>481</v>
      </c>
      <c r="D105" s="7"/>
      <c r="E105" s="2">
        <v>1E-3</v>
      </c>
      <c r="F105" s="3">
        <v>2.2884327395989099E-2</v>
      </c>
      <c r="G105" s="24">
        <v>2.9385531411205475E-6</v>
      </c>
      <c r="H105" s="49">
        <v>1.4181587804905358E-6</v>
      </c>
      <c r="I105"/>
      <c r="J105"/>
      <c r="K105"/>
      <c r="L105"/>
      <c r="M105"/>
      <c r="N105"/>
      <c r="O105"/>
      <c r="P105"/>
      <c r="Q105"/>
      <c r="R105"/>
    </row>
    <row r="106" spans="1:18" x14ac:dyDescent="0.6">
      <c r="A106" s="14" t="s">
        <v>102</v>
      </c>
      <c r="B106" s="57" t="s">
        <v>524</v>
      </c>
      <c r="C106" s="6" t="s">
        <v>479</v>
      </c>
      <c r="D106" s="7"/>
      <c r="E106" s="2">
        <v>1E-3</v>
      </c>
      <c r="F106" s="3">
        <v>9.9933097344824095E-3</v>
      </c>
      <c r="G106" s="24">
        <v>3.5954691755955605E-6</v>
      </c>
      <c r="H106" s="49">
        <v>3.6574545379464261E-7</v>
      </c>
      <c r="I106"/>
      <c r="J106"/>
      <c r="K106"/>
      <c r="L106"/>
      <c r="M106"/>
      <c r="N106"/>
      <c r="O106"/>
      <c r="P106"/>
      <c r="Q106"/>
      <c r="R106"/>
    </row>
    <row r="107" spans="1:18" x14ac:dyDescent="0.6">
      <c r="A107" s="14" t="s">
        <v>103</v>
      </c>
      <c r="B107" s="57" t="s">
        <v>524</v>
      </c>
      <c r="C107" s="6" t="s">
        <v>445</v>
      </c>
      <c r="D107" s="7"/>
      <c r="E107" s="2">
        <v>1E-3</v>
      </c>
      <c r="F107" s="3">
        <v>1.17565455784392E-2</v>
      </c>
      <c r="G107" s="24">
        <v>2.0460654188868251E-7</v>
      </c>
      <c r="H107" s="49">
        <v>0</v>
      </c>
      <c r="I107"/>
      <c r="J107"/>
      <c r="K107"/>
      <c r="L107"/>
      <c r="M107"/>
      <c r="N107"/>
      <c r="O107"/>
      <c r="P107"/>
      <c r="Q107"/>
      <c r="R107"/>
    </row>
    <row r="108" spans="1:18" x14ac:dyDescent="0.6">
      <c r="A108" s="15" t="s">
        <v>104</v>
      </c>
      <c r="B108" s="57" t="s">
        <v>524</v>
      </c>
      <c r="C108" s="6" t="s">
        <v>426</v>
      </c>
      <c r="D108" s="7" t="s">
        <v>474</v>
      </c>
      <c r="E108" s="2">
        <v>3.0000000000000001E-3</v>
      </c>
      <c r="F108" s="3">
        <v>1.7916881526625901E-3</v>
      </c>
      <c r="G108" s="9">
        <v>4.1824658931167027E-5</v>
      </c>
      <c r="H108" s="46">
        <v>7.9243762330929367E-5</v>
      </c>
      <c r="I108"/>
      <c r="J108"/>
      <c r="K108"/>
      <c r="L108"/>
      <c r="M108"/>
      <c r="N108"/>
      <c r="O108"/>
      <c r="P108"/>
      <c r="Q108"/>
      <c r="R108"/>
    </row>
    <row r="109" spans="1:18" x14ac:dyDescent="0.6">
      <c r="A109" s="15" t="s">
        <v>105</v>
      </c>
      <c r="B109" s="57" t="s">
        <v>524</v>
      </c>
      <c r="C109" s="6" t="s">
        <v>426</v>
      </c>
      <c r="D109" s="7" t="s">
        <v>474</v>
      </c>
      <c r="E109" s="2">
        <v>2.5999999999999999E-3</v>
      </c>
      <c r="F109" s="3">
        <v>9.0017410247734096E-3</v>
      </c>
      <c r="G109" s="9">
        <v>2.5851621673729801E-4</v>
      </c>
      <c r="H109" s="46">
        <v>3.8255925598132043E-4</v>
      </c>
      <c r="I109"/>
      <c r="J109"/>
      <c r="K109"/>
      <c r="L109"/>
      <c r="M109"/>
      <c r="N109"/>
      <c r="O109"/>
      <c r="P109"/>
      <c r="Q109"/>
      <c r="R109"/>
    </row>
    <row r="110" spans="1:18" x14ac:dyDescent="0.6">
      <c r="A110" s="15" t="s">
        <v>106</v>
      </c>
      <c r="B110" s="57" t="s">
        <v>524</v>
      </c>
      <c r="C110" s="6" t="s">
        <v>488</v>
      </c>
      <c r="D110" s="7"/>
      <c r="E110" s="2">
        <v>2E-3</v>
      </c>
      <c r="F110" s="3">
        <v>9.9015655120094801E-4</v>
      </c>
      <c r="G110" s="9">
        <v>8.0791807432691623E-5</v>
      </c>
      <c r="H110" s="46">
        <v>1.092224771092744E-4</v>
      </c>
      <c r="I110"/>
      <c r="J110"/>
      <c r="K110"/>
      <c r="L110"/>
      <c r="M110"/>
      <c r="N110"/>
      <c r="O110"/>
      <c r="P110"/>
      <c r="Q110"/>
      <c r="R110"/>
    </row>
    <row r="111" spans="1:18" x14ac:dyDescent="0.6">
      <c r="A111" s="15" t="s">
        <v>107</v>
      </c>
      <c r="B111" s="57" t="s">
        <v>524</v>
      </c>
      <c r="C111" s="6" t="s">
        <v>426</v>
      </c>
      <c r="D111" s="7" t="s">
        <v>429</v>
      </c>
      <c r="E111" s="2">
        <v>1.6000000000000001E-3</v>
      </c>
      <c r="F111" s="3">
        <v>7.7382797534605299E-3</v>
      </c>
      <c r="G111" s="9">
        <v>1.8349146815774668E-4</v>
      </c>
      <c r="H111" s="46">
        <v>3.0597184107934543E-4</v>
      </c>
      <c r="I111"/>
      <c r="J111"/>
      <c r="K111"/>
      <c r="L111"/>
      <c r="M111"/>
      <c r="N111"/>
      <c r="O111"/>
      <c r="P111"/>
      <c r="Q111"/>
      <c r="R111"/>
    </row>
    <row r="112" spans="1:18" x14ac:dyDescent="0.6">
      <c r="A112" s="15" t="s">
        <v>505</v>
      </c>
      <c r="B112" s="57" t="s">
        <v>524</v>
      </c>
      <c r="C112" s="6" t="s">
        <v>426</v>
      </c>
      <c r="D112" s="7" t="s">
        <v>444</v>
      </c>
      <c r="E112" s="2">
        <v>1.6000000000000001E-3</v>
      </c>
      <c r="F112" s="3">
        <v>1.1800945404025501E-2</v>
      </c>
      <c r="G112" s="9">
        <v>6.565212282082663E-5</v>
      </c>
      <c r="H112" s="46">
        <v>1.087506019127134E-4</v>
      </c>
      <c r="I112"/>
      <c r="J112"/>
      <c r="K112"/>
      <c r="L112"/>
      <c r="M112"/>
      <c r="N112"/>
      <c r="O112"/>
      <c r="P112"/>
      <c r="Q112"/>
      <c r="R112"/>
    </row>
    <row r="113" spans="1:18" x14ac:dyDescent="0.6">
      <c r="A113" s="15" t="s">
        <v>108</v>
      </c>
      <c r="B113" s="57" t="s">
        <v>524</v>
      </c>
      <c r="C113" s="6" t="s">
        <v>426</v>
      </c>
      <c r="D113" s="7" t="s">
        <v>497</v>
      </c>
      <c r="E113" s="2">
        <v>1.33333333333333E-3</v>
      </c>
      <c r="F113" s="3">
        <v>6.4656906112067298E-3</v>
      </c>
      <c r="G113" s="9">
        <v>8.9735449103860756E-5</v>
      </c>
      <c r="H113" s="46">
        <v>1.5023536814467672E-4</v>
      </c>
      <c r="I113"/>
      <c r="J113"/>
      <c r="K113"/>
      <c r="L113"/>
      <c r="M113"/>
      <c r="N113"/>
      <c r="O113"/>
      <c r="P113"/>
      <c r="Q113"/>
      <c r="R113"/>
    </row>
    <row r="114" spans="1:18" x14ac:dyDescent="0.6">
      <c r="A114" s="15" t="s">
        <v>506</v>
      </c>
      <c r="B114" s="57" t="s">
        <v>524</v>
      </c>
      <c r="C114" s="6" t="s">
        <v>426</v>
      </c>
      <c r="D114" s="7" t="s">
        <v>497</v>
      </c>
      <c r="E114" s="2">
        <v>1.33333333333333E-3</v>
      </c>
      <c r="F114" s="3">
        <v>1.3997699579275999E-2</v>
      </c>
      <c r="G114" s="9">
        <v>4.701213370382054E-5</v>
      </c>
      <c r="H114" s="46">
        <v>8.10937950694876E-5</v>
      </c>
      <c r="I114"/>
      <c r="J114"/>
      <c r="K114"/>
      <c r="L114"/>
      <c r="M114"/>
      <c r="N114"/>
      <c r="O114"/>
      <c r="P114"/>
      <c r="Q114"/>
      <c r="R114"/>
    </row>
    <row r="115" spans="1:18" x14ac:dyDescent="0.6">
      <c r="A115" s="15" t="s">
        <v>110</v>
      </c>
      <c r="B115" s="57" t="s">
        <v>524</v>
      </c>
      <c r="C115" s="6" t="s">
        <v>426</v>
      </c>
      <c r="D115" s="7" t="s">
        <v>449</v>
      </c>
      <c r="E115" s="2">
        <v>1.33333333333333E-3</v>
      </c>
      <c r="F115" s="3">
        <v>1.1742302353035801E-3</v>
      </c>
      <c r="G115" s="9">
        <v>3.1015782113795097E-2</v>
      </c>
      <c r="H115" s="46">
        <v>6.540753747115774E-2</v>
      </c>
      <c r="I115"/>
      <c r="J115"/>
      <c r="K115"/>
      <c r="L115"/>
      <c r="M115"/>
      <c r="N115"/>
      <c r="O115"/>
      <c r="P115"/>
      <c r="Q115"/>
      <c r="R115"/>
    </row>
    <row r="116" spans="1:18" x14ac:dyDescent="0.6">
      <c r="A116" s="15" t="s">
        <v>111</v>
      </c>
      <c r="B116" s="57" t="s">
        <v>524</v>
      </c>
      <c r="C116" s="6" t="s">
        <v>426</v>
      </c>
      <c r="D116" s="7" t="s">
        <v>474</v>
      </c>
      <c r="E116" s="2">
        <v>1.33333333333333E-3</v>
      </c>
      <c r="F116" s="3">
        <v>6.2459255648963704E-3</v>
      </c>
      <c r="G116" s="9">
        <v>2.1355198049385964E-4</v>
      </c>
      <c r="H116" s="46">
        <v>3.3506862594659864E-4</v>
      </c>
      <c r="I116"/>
      <c r="J116"/>
      <c r="K116"/>
      <c r="L116"/>
      <c r="M116"/>
      <c r="N116"/>
      <c r="O116"/>
      <c r="P116"/>
      <c r="Q116"/>
      <c r="R116"/>
    </row>
    <row r="117" spans="1:18" x14ac:dyDescent="0.6">
      <c r="A117" s="15" t="s">
        <v>112</v>
      </c>
      <c r="B117" s="57" t="s">
        <v>524</v>
      </c>
      <c r="C117" s="6" t="s">
        <v>426</v>
      </c>
      <c r="D117" s="7" t="s">
        <v>474</v>
      </c>
      <c r="E117" s="2">
        <v>1.33333333333333E-3</v>
      </c>
      <c r="F117" s="3">
        <v>2.3204143081796799E-3</v>
      </c>
      <c r="G117" s="9">
        <v>4.0502826606235926E-5</v>
      </c>
      <c r="H117" s="46">
        <v>5.818782376998217E-5</v>
      </c>
      <c r="I117"/>
      <c r="J117"/>
      <c r="K117"/>
      <c r="L117"/>
      <c r="M117"/>
      <c r="N117"/>
      <c r="O117"/>
      <c r="P117"/>
      <c r="Q117"/>
      <c r="R117"/>
    </row>
    <row r="118" spans="1:18" x14ac:dyDescent="0.6">
      <c r="A118" s="15" t="s">
        <v>113</v>
      </c>
      <c r="B118" s="57" t="s">
        <v>524</v>
      </c>
      <c r="C118" s="6" t="s">
        <v>426</v>
      </c>
      <c r="D118" s="7" t="s">
        <v>507</v>
      </c>
      <c r="E118" s="2">
        <v>1.33333333333333E-3</v>
      </c>
      <c r="F118" s="3">
        <v>1.07180918878473E-2</v>
      </c>
      <c r="G118" s="9">
        <v>1.1109801737293864E-4</v>
      </c>
      <c r="H118" s="46">
        <v>1.5149238390917312E-4</v>
      </c>
      <c r="I118"/>
      <c r="J118"/>
      <c r="K118"/>
      <c r="L118"/>
      <c r="M118"/>
      <c r="N118"/>
      <c r="O118"/>
      <c r="P118"/>
      <c r="Q118"/>
      <c r="R118"/>
    </row>
    <row r="119" spans="1:18" x14ac:dyDescent="0.6">
      <c r="A119" s="15" t="s">
        <v>114</v>
      </c>
      <c r="B119" s="57" t="s">
        <v>524</v>
      </c>
      <c r="C119" s="6" t="s">
        <v>426</v>
      </c>
      <c r="D119" s="7" t="s">
        <v>462</v>
      </c>
      <c r="E119" s="2">
        <v>1.33333333333333E-3</v>
      </c>
      <c r="F119" s="3">
        <v>2.1103602166203401E-2</v>
      </c>
      <c r="G119" s="9">
        <v>1.8226121522596207E-4</v>
      </c>
      <c r="H119" s="46">
        <v>2.5508218192193147E-4</v>
      </c>
      <c r="I119"/>
      <c r="J119"/>
      <c r="K119"/>
      <c r="L119"/>
      <c r="M119"/>
      <c r="N119"/>
      <c r="O119"/>
      <c r="P119"/>
      <c r="Q119"/>
      <c r="R119"/>
    </row>
    <row r="120" spans="1:18" x14ac:dyDescent="0.6">
      <c r="A120" s="15" t="s">
        <v>115</v>
      </c>
      <c r="B120" s="57" t="s">
        <v>524</v>
      </c>
      <c r="C120" s="6" t="s">
        <v>426</v>
      </c>
      <c r="D120" s="7" t="s">
        <v>444</v>
      </c>
      <c r="E120" s="2">
        <v>1.33333333333333E-3</v>
      </c>
      <c r="F120" s="3">
        <v>1.15836026814281E-3</v>
      </c>
      <c r="G120" s="9">
        <v>2.8117309717944225E-5</v>
      </c>
      <c r="H120" s="46">
        <v>6.7220053681799169E-5</v>
      </c>
      <c r="I120"/>
      <c r="J120"/>
      <c r="K120"/>
      <c r="L120"/>
      <c r="M120"/>
      <c r="N120"/>
      <c r="O120"/>
      <c r="P120"/>
      <c r="Q120"/>
      <c r="R120"/>
    </row>
    <row r="121" spans="1:18" x14ac:dyDescent="0.6">
      <c r="A121" s="15" t="s">
        <v>116</v>
      </c>
      <c r="B121" s="57" t="s">
        <v>524</v>
      </c>
      <c r="C121" s="6" t="s">
        <v>426</v>
      </c>
      <c r="D121" s="7" t="s">
        <v>444</v>
      </c>
      <c r="E121" s="2">
        <v>1.33333333333333E-3</v>
      </c>
      <c r="F121" s="3">
        <v>3.0719929341857001E-3</v>
      </c>
      <c r="G121" s="9">
        <v>1.4830157808139952E-5</v>
      </c>
      <c r="H121" s="46">
        <v>3.2944850981702966E-5</v>
      </c>
      <c r="I121"/>
      <c r="J121"/>
      <c r="K121"/>
      <c r="L121"/>
      <c r="M121"/>
      <c r="N121"/>
      <c r="O121"/>
      <c r="P121"/>
      <c r="Q121"/>
      <c r="R121"/>
    </row>
    <row r="122" spans="1:18" x14ac:dyDescent="0.6">
      <c r="A122" s="15" t="s">
        <v>117</v>
      </c>
      <c r="B122" s="57" t="s">
        <v>524</v>
      </c>
      <c r="C122" s="6" t="s">
        <v>426</v>
      </c>
      <c r="D122" s="7" t="s">
        <v>444</v>
      </c>
      <c r="E122" s="2">
        <v>1.33333333333333E-3</v>
      </c>
      <c r="F122" s="3">
        <v>1.21413345970933E-4</v>
      </c>
      <c r="G122" s="9">
        <v>2.7633278670257874E-5</v>
      </c>
      <c r="H122" s="46">
        <v>5.088062615396402E-5</v>
      </c>
      <c r="I122"/>
      <c r="J122"/>
      <c r="K122"/>
      <c r="L122"/>
      <c r="M122"/>
      <c r="N122"/>
      <c r="O122"/>
      <c r="P122"/>
      <c r="Q122"/>
      <c r="R122"/>
    </row>
    <row r="123" spans="1:18" x14ac:dyDescent="0.6">
      <c r="A123" s="15" t="s">
        <v>118</v>
      </c>
      <c r="B123" s="57" t="s">
        <v>524</v>
      </c>
      <c r="C123" s="6" t="s">
        <v>426</v>
      </c>
      <c r="D123" s="7" t="s">
        <v>438</v>
      </c>
      <c r="E123" s="2">
        <v>1.33333333333333E-3</v>
      </c>
      <c r="F123" s="3">
        <v>5.5337273843720104E-3</v>
      </c>
      <c r="G123" s="9">
        <v>8.0869009468150063E-4</v>
      </c>
      <c r="H123" s="46">
        <v>1.5945856127564425E-3</v>
      </c>
      <c r="I123"/>
      <c r="J123"/>
      <c r="K123"/>
      <c r="L123"/>
      <c r="M123"/>
      <c r="N123"/>
      <c r="O123"/>
      <c r="P123"/>
      <c r="Q123"/>
      <c r="R123"/>
    </row>
    <row r="124" spans="1:18" x14ac:dyDescent="0.6">
      <c r="A124" s="15" t="s">
        <v>119</v>
      </c>
      <c r="B124" s="57" t="s">
        <v>524</v>
      </c>
      <c r="C124" s="6" t="s">
        <v>435</v>
      </c>
      <c r="D124" s="7"/>
      <c r="E124" s="2">
        <v>1.33333333333333E-3</v>
      </c>
      <c r="F124" s="3">
        <v>7.9262139674570395E-3</v>
      </c>
      <c r="G124" s="9">
        <v>8.7661654346497993E-5</v>
      </c>
      <c r="H124" s="46">
        <v>1.2702555458272261E-4</v>
      </c>
      <c r="I124"/>
      <c r="J124"/>
      <c r="K124"/>
      <c r="L124"/>
      <c r="M124"/>
      <c r="N124"/>
      <c r="O124"/>
      <c r="P124"/>
      <c r="Q124"/>
      <c r="R124"/>
    </row>
    <row r="125" spans="1:18" x14ac:dyDescent="0.6">
      <c r="A125" s="15" t="s">
        <v>120</v>
      </c>
      <c r="B125" s="57" t="s">
        <v>524</v>
      </c>
      <c r="C125" s="6" t="s">
        <v>426</v>
      </c>
      <c r="D125" s="7" t="s">
        <v>449</v>
      </c>
      <c r="E125" s="2">
        <v>1E-3</v>
      </c>
      <c r="F125" s="3">
        <v>9.5774216295434096E-3</v>
      </c>
      <c r="G125" s="9">
        <v>1.5337491675554375E-3</v>
      </c>
      <c r="H125" s="46">
        <v>2.7448538624504255E-3</v>
      </c>
      <c r="I125"/>
      <c r="J125"/>
      <c r="K125"/>
      <c r="L125"/>
      <c r="M125"/>
      <c r="N125"/>
      <c r="O125"/>
      <c r="P125"/>
      <c r="Q125"/>
      <c r="R125"/>
    </row>
    <row r="126" spans="1:18" x14ac:dyDescent="0.6">
      <c r="A126" s="15" t="s">
        <v>508</v>
      </c>
      <c r="B126" s="57" t="s">
        <v>524</v>
      </c>
      <c r="C126" s="6" t="s">
        <v>426</v>
      </c>
      <c r="D126" s="7" t="s">
        <v>474</v>
      </c>
      <c r="E126" s="2">
        <v>1E-3</v>
      </c>
      <c r="F126" s="3">
        <v>7.8788481705431204E-3</v>
      </c>
      <c r="G126" s="9">
        <v>6.5852647345860624E-5</v>
      </c>
      <c r="H126" s="46">
        <v>1.0039919032037181E-4</v>
      </c>
      <c r="I126"/>
      <c r="J126"/>
      <c r="K126"/>
      <c r="L126"/>
      <c r="M126"/>
      <c r="N126"/>
      <c r="O126"/>
      <c r="P126"/>
      <c r="Q126"/>
      <c r="R126"/>
    </row>
    <row r="127" spans="1:18" x14ac:dyDescent="0.6">
      <c r="A127" s="15" t="s">
        <v>121</v>
      </c>
      <c r="B127" s="57" t="s">
        <v>524</v>
      </c>
      <c r="C127" s="6" t="s">
        <v>426</v>
      </c>
      <c r="D127" s="7" t="s">
        <v>509</v>
      </c>
      <c r="E127" s="2">
        <v>1E-3</v>
      </c>
      <c r="F127" s="3">
        <v>2.5230270438035201E-2</v>
      </c>
      <c r="G127" s="9">
        <v>1.402465675454082E-4</v>
      </c>
      <c r="H127" s="46">
        <v>1.7573573564054704E-4</v>
      </c>
      <c r="I127"/>
      <c r="J127"/>
      <c r="K127"/>
      <c r="L127"/>
      <c r="M127"/>
      <c r="N127"/>
      <c r="O127"/>
      <c r="P127"/>
      <c r="Q127"/>
      <c r="R127"/>
    </row>
    <row r="128" spans="1:18" x14ac:dyDescent="0.6">
      <c r="A128" s="15" t="s">
        <v>122</v>
      </c>
      <c r="B128" s="57" t="s">
        <v>524</v>
      </c>
      <c r="C128" s="6" t="s">
        <v>426</v>
      </c>
      <c r="D128" s="7" t="s">
        <v>466</v>
      </c>
      <c r="E128" s="2">
        <v>1E-3</v>
      </c>
      <c r="F128" s="3">
        <v>5.2051729331153897E-4</v>
      </c>
      <c r="G128" s="9">
        <v>1.391208739251699E-5</v>
      </c>
      <c r="H128" s="46">
        <v>4.2291379538541958E-5</v>
      </c>
      <c r="I128"/>
      <c r="J128"/>
      <c r="K128"/>
      <c r="L128"/>
      <c r="M128"/>
      <c r="N128"/>
      <c r="O128"/>
      <c r="P128"/>
      <c r="Q128"/>
      <c r="R128"/>
    </row>
    <row r="129" spans="1:18" x14ac:dyDescent="0.6">
      <c r="A129" s="15" t="s">
        <v>123</v>
      </c>
      <c r="B129" s="57" t="s">
        <v>524</v>
      </c>
      <c r="C129" s="6" t="s">
        <v>426</v>
      </c>
      <c r="D129" s="7" t="s">
        <v>429</v>
      </c>
      <c r="E129" s="2">
        <v>1E-3</v>
      </c>
      <c r="F129" s="3">
        <v>6.92350437606086E-3</v>
      </c>
      <c r="G129" s="9">
        <v>4.8654122538892667E-5</v>
      </c>
      <c r="H129" s="46">
        <v>8.4431514365310305E-5</v>
      </c>
      <c r="I129"/>
      <c r="J129"/>
      <c r="K129"/>
      <c r="L129"/>
      <c r="M129"/>
      <c r="N129"/>
      <c r="O129"/>
      <c r="P129"/>
      <c r="Q129"/>
      <c r="R129"/>
    </row>
    <row r="130" spans="1:18" x14ac:dyDescent="0.6">
      <c r="A130" s="15" t="s">
        <v>124</v>
      </c>
      <c r="B130" s="57" t="s">
        <v>524</v>
      </c>
      <c r="C130" s="6" t="s">
        <v>426</v>
      </c>
      <c r="D130" s="7" t="s">
        <v>510</v>
      </c>
      <c r="E130" s="2">
        <v>1E-3</v>
      </c>
      <c r="F130" s="3">
        <v>7.9731330260124494E-3</v>
      </c>
      <c r="G130" s="9">
        <v>2.2313164398839446E-4</v>
      </c>
      <c r="H130" s="46">
        <v>6.6562252450179913E-4</v>
      </c>
      <c r="I130"/>
      <c r="J130"/>
      <c r="K130"/>
      <c r="L130"/>
      <c r="M130"/>
      <c r="N130"/>
      <c r="O130"/>
      <c r="P130"/>
      <c r="Q130"/>
      <c r="R130"/>
    </row>
    <row r="131" spans="1:18" x14ac:dyDescent="0.6">
      <c r="A131" s="15" t="s">
        <v>125</v>
      </c>
      <c r="B131" s="57" t="s">
        <v>524</v>
      </c>
      <c r="C131" s="6" t="s">
        <v>488</v>
      </c>
      <c r="D131" s="7"/>
      <c r="E131" s="2">
        <v>1E-3</v>
      </c>
      <c r="F131" s="3">
        <v>4.1348249883180102E-4</v>
      </c>
      <c r="G131" s="9">
        <v>3.0542814640995388E-5</v>
      </c>
      <c r="H131" s="46">
        <v>5.3470937521715983E-5</v>
      </c>
      <c r="I131"/>
      <c r="J131"/>
      <c r="K131"/>
      <c r="L131"/>
      <c r="M131"/>
      <c r="N131"/>
      <c r="O131"/>
      <c r="P131"/>
      <c r="Q131"/>
      <c r="R131"/>
    </row>
    <row r="132" spans="1:18" ht="18" thickBot="1" x14ac:dyDescent="0.65">
      <c r="A132" s="16" t="s">
        <v>126</v>
      </c>
      <c r="B132" s="67" t="s">
        <v>524</v>
      </c>
      <c r="C132" s="17" t="s">
        <v>479</v>
      </c>
      <c r="D132" s="17"/>
      <c r="E132" s="26">
        <v>1E-3</v>
      </c>
      <c r="F132" s="19">
        <v>4.0497095741295203E-3</v>
      </c>
      <c r="G132" s="27">
        <v>4.047946042948592E-6</v>
      </c>
      <c r="H132" s="47">
        <v>1.1735483595919488E-5</v>
      </c>
      <c r="I132"/>
      <c r="J132"/>
      <c r="K132"/>
      <c r="L132"/>
      <c r="M132"/>
      <c r="N132"/>
      <c r="O132"/>
      <c r="P132"/>
      <c r="Q132"/>
      <c r="R132"/>
    </row>
  </sheetData>
  <mergeCells count="7">
    <mergeCell ref="A1:H1"/>
    <mergeCell ref="A3:A4"/>
    <mergeCell ref="B3:B4"/>
    <mergeCell ref="F3:F4"/>
    <mergeCell ref="C3:D3"/>
    <mergeCell ref="A2:H2"/>
    <mergeCell ref="G3:H3"/>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112"/>
  <sheetViews>
    <sheetView showGridLines="0" zoomScale="90" zoomScaleNormal="90" workbookViewId="0">
      <selection activeCell="A2" sqref="A2:H2"/>
    </sheetView>
  </sheetViews>
  <sheetFormatPr defaultRowHeight="14.1" x14ac:dyDescent="0.4"/>
  <cols>
    <col min="1" max="1" width="45.89453125" customWidth="1"/>
    <col min="2" max="2" width="28.89453125" customWidth="1"/>
    <col min="3" max="3" width="19.1015625" customWidth="1"/>
    <col min="4" max="4" width="24.734375" customWidth="1"/>
    <col min="5" max="5" width="19.1015625" customWidth="1"/>
    <col min="6" max="6" width="15.47265625" customWidth="1"/>
    <col min="7" max="7" width="14.62890625" customWidth="1"/>
    <col min="8" max="8" width="17.89453125" customWidth="1"/>
    <col min="9" max="9" width="13.47265625" customWidth="1"/>
    <col min="10" max="10" width="14.3671875" customWidth="1"/>
    <col min="11" max="11" width="14.1015625" customWidth="1"/>
    <col min="12" max="12" width="16.3671875" customWidth="1"/>
    <col min="13" max="17" width="15.89453125" style="36" bestFit="1" customWidth="1"/>
    <col min="18" max="18" width="15.47265625" customWidth="1"/>
  </cols>
  <sheetData>
    <row r="1" spans="1:17" s="51" customFormat="1" ht="51" customHeight="1" thickBot="1" x14ac:dyDescent="0.8">
      <c r="A1" s="99" t="s">
        <v>577</v>
      </c>
      <c r="B1" s="100"/>
      <c r="C1" s="100"/>
      <c r="D1" s="100"/>
      <c r="E1" s="100"/>
      <c r="F1" s="100"/>
      <c r="G1" s="100"/>
      <c r="H1" s="101"/>
      <c r="M1" s="36"/>
      <c r="N1" s="36"/>
      <c r="O1" s="36"/>
      <c r="P1" s="36"/>
      <c r="Q1" s="36"/>
    </row>
    <row r="2" spans="1:17" s="51" customFormat="1" ht="60" customHeight="1" thickBot="1" x14ac:dyDescent="0.45">
      <c r="A2" s="109" t="s">
        <v>579</v>
      </c>
      <c r="B2" s="110"/>
      <c r="C2" s="110"/>
      <c r="D2" s="110"/>
      <c r="E2" s="110"/>
      <c r="F2" s="110"/>
      <c r="G2" s="110"/>
      <c r="H2" s="111"/>
      <c r="M2" s="36"/>
      <c r="N2" s="36"/>
      <c r="O2" s="36"/>
      <c r="P2" s="36"/>
      <c r="Q2" s="36"/>
    </row>
    <row r="3" spans="1:17" s="51" customFormat="1" ht="48.75" customHeight="1" x14ac:dyDescent="0.4">
      <c r="A3" s="102" t="s">
        <v>1</v>
      </c>
      <c r="B3" s="103" t="s">
        <v>549</v>
      </c>
      <c r="C3" s="107" t="s">
        <v>550</v>
      </c>
      <c r="D3" s="108"/>
      <c r="E3" s="42" t="s">
        <v>2</v>
      </c>
      <c r="F3" s="105" t="s">
        <v>555</v>
      </c>
      <c r="G3" s="112" t="s">
        <v>576</v>
      </c>
      <c r="H3" s="113"/>
      <c r="M3" s="36"/>
      <c r="N3" s="36"/>
      <c r="O3" s="36"/>
      <c r="P3" s="36"/>
      <c r="Q3" s="36"/>
    </row>
    <row r="4" spans="1:17" s="51" customFormat="1" ht="42" customHeight="1" thickBot="1" x14ac:dyDescent="0.6">
      <c r="A4" s="102"/>
      <c r="B4" s="104"/>
      <c r="C4" s="76" t="s">
        <v>554</v>
      </c>
      <c r="D4" s="77" t="s">
        <v>551</v>
      </c>
      <c r="E4" s="59" t="s">
        <v>0</v>
      </c>
      <c r="F4" s="106"/>
      <c r="G4" s="31" t="s">
        <v>567</v>
      </c>
      <c r="H4" s="43" t="s">
        <v>553</v>
      </c>
      <c r="M4" s="36"/>
      <c r="N4" s="36"/>
      <c r="O4" s="36"/>
      <c r="P4" s="36"/>
      <c r="Q4" s="36"/>
    </row>
    <row r="5" spans="1:17" ht="17.7" x14ac:dyDescent="0.6">
      <c r="A5" s="60" t="s">
        <v>127</v>
      </c>
      <c r="B5" s="62" t="s">
        <v>3</v>
      </c>
      <c r="C5" s="61" t="s">
        <v>426</v>
      </c>
      <c r="D5" s="37" t="s">
        <v>427</v>
      </c>
      <c r="E5" s="32">
        <v>2E-3</v>
      </c>
      <c r="F5" s="63">
        <v>2.68949485440944E-4</v>
      </c>
      <c r="G5" s="75">
        <v>5.425174358959818E-5</v>
      </c>
      <c r="H5" s="44">
        <v>3.9127688452936647E-5</v>
      </c>
      <c r="M5"/>
      <c r="N5"/>
      <c r="O5"/>
      <c r="P5"/>
      <c r="Q5"/>
    </row>
    <row r="6" spans="1:17" ht="17.7" x14ac:dyDescent="0.6">
      <c r="A6" s="64" t="s">
        <v>128</v>
      </c>
      <c r="B6" s="57" t="s">
        <v>3</v>
      </c>
      <c r="C6" s="56" t="s">
        <v>426</v>
      </c>
      <c r="D6" s="38" t="s">
        <v>427</v>
      </c>
      <c r="E6" s="5">
        <v>1E-3</v>
      </c>
      <c r="F6" s="55">
        <v>4.9560958132095202E-5</v>
      </c>
      <c r="G6" s="71">
        <v>7.6394684483750361E-5</v>
      </c>
      <c r="H6" s="45">
        <v>4.3253569430819806E-5</v>
      </c>
      <c r="M6"/>
      <c r="N6"/>
      <c r="O6"/>
      <c r="P6"/>
      <c r="Q6"/>
    </row>
    <row r="7" spans="1:17" ht="17.7" x14ac:dyDescent="0.6">
      <c r="A7" s="64" t="s">
        <v>129</v>
      </c>
      <c r="B7" s="57" t="s">
        <v>3</v>
      </c>
      <c r="C7" s="56" t="s">
        <v>428</v>
      </c>
      <c r="D7" s="38"/>
      <c r="E7" s="5">
        <v>1E-3</v>
      </c>
      <c r="F7" s="55">
        <v>6.6793378534814405E-4</v>
      </c>
      <c r="G7" s="71">
        <v>8.1499330880101028E-5</v>
      </c>
      <c r="H7" s="45">
        <v>5.1807747820393609E-5</v>
      </c>
      <c r="M7"/>
      <c r="N7"/>
      <c r="O7"/>
      <c r="P7"/>
      <c r="Q7"/>
    </row>
    <row r="8" spans="1:17" ht="18" thickBot="1" x14ac:dyDescent="0.65">
      <c r="A8" s="66" t="s">
        <v>130</v>
      </c>
      <c r="B8" s="68" t="s">
        <v>3</v>
      </c>
      <c r="C8" s="67" t="s">
        <v>426</v>
      </c>
      <c r="D8" s="39" t="s">
        <v>429</v>
      </c>
      <c r="E8" s="33">
        <v>1E-3</v>
      </c>
      <c r="F8" s="69">
        <v>4.3989708434615901E-2</v>
      </c>
      <c r="G8" s="70">
        <v>3.030304284081891E-5</v>
      </c>
      <c r="H8" s="47">
        <v>4.5228628000977977E-5</v>
      </c>
      <c r="M8"/>
      <c r="N8"/>
      <c r="O8"/>
      <c r="P8"/>
      <c r="Q8"/>
    </row>
    <row r="9" spans="1:17" ht="17.7" x14ac:dyDescent="0.6">
      <c r="A9" s="60" t="s">
        <v>131</v>
      </c>
      <c r="B9" s="62" t="s">
        <v>14</v>
      </c>
      <c r="C9" s="57" t="s">
        <v>430</v>
      </c>
      <c r="D9" s="57"/>
      <c r="E9" s="63">
        <v>3.0000000000000001E-3</v>
      </c>
      <c r="F9" s="63">
        <v>1.5661883259721499E-2</v>
      </c>
      <c r="G9" s="75">
        <v>7.8987116808344235E-7</v>
      </c>
      <c r="H9" s="44">
        <v>0</v>
      </c>
      <c r="M9"/>
      <c r="N9"/>
      <c r="O9"/>
      <c r="P9"/>
      <c r="Q9"/>
    </row>
    <row r="10" spans="1:17" ht="17.7" x14ac:dyDescent="0.6">
      <c r="A10" s="64" t="s">
        <v>132</v>
      </c>
      <c r="B10" s="57" t="s">
        <v>14</v>
      </c>
      <c r="C10" s="57" t="s">
        <v>428</v>
      </c>
      <c r="D10" s="57"/>
      <c r="E10" s="55">
        <v>2E-3</v>
      </c>
      <c r="F10" s="55">
        <v>2.9599407677314502E-4</v>
      </c>
      <c r="G10" s="71">
        <v>8.2713430741855791E-5</v>
      </c>
      <c r="H10" s="45">
        <v>5.8431905654675701E-5</v>
      </c>
      <c r="M10"/>
      <c r="N10"/>
      <c r="O10"/>
      <c r="P10"/>
      <c r="Q10"/>
    </row>
    <row r="11" spans="1:17" ht="17.7" x14ac:dyDescent="0.6">
      <c r="A11" s="64" t="s">
        <v>133</v>
      </c>
      <c r="B11" s="57" t="s">
        <v>14</v>
      </c>
      <c r="C11" s="57" t="s">
        <v>428</v>
      </c>
      <c r="D11" s="57"/>
      <c r="E11" s="55">
        <v>1.33333333333333E-3</v>
      </c>
      <c r="F11" s="55">
        <v>2.1306151320398402E-3</v>
      </c>
      <c r="G11" s="71">
        <v>7.1036026008647373E-5</v>
      </c>
      <c r="H11" s="45">
        <v>4.479734898136043E-5</v>
      </c>
      <c r="M11"/>
      <c r="N11"/>
      <c r="O11"/>
      <c r="P11"/>
      <c r="Q11"/>
    </row>
    <row r="12" spans="1:17" ht="17.7" x14ac:dyDescent="0.6">
      <c r="A12" s="64" t="s">
        <v>134</v>
      </c>
      <c r="B12" s="57" t="s">
        <v>14</v>
      </c>
      <c r="C12" s="57" t="s">
        <v>428</v>
      </c>
      <c r="D12" s="57"/>
      <c r="E12" s="55">
        <v>1.33333333333333E-3</v>
      </c>
      <c r="F12" s="55">
        <v>8.6365015705232599E-4</v>
      </c>
      <c r="G12" s="71">
        <v>8.0880786111417333E-5</v>
      </c>
      <c r="H12" s="45">
        <v>5.3837458654280564E-5</v>
      </c>
      <c r="M12"/>
      <c r="N12"/>
      <c r="O12"/>
      <c r="P12"/>
      <c r="Q12"/>
    </row>
    <row r="13" spans="1:17" ht="17.7" x14ac:dyDescent="0.6">
      <c r="A13" s="64" t="s">
        <v>135</v>
      </c>
      <c r="B13" s="56" t="s">
        <v>14</v>
      </c>
      <c r="C13" s="56" t="s">
        <v>428</v>
      </c>
      <c r="D13" s="56"/>
      <c r="E13" s="54">
        <v>1.33333333333333E-3</v>
      </c>
      <c r="F13" s="5">
        <v>4.5166154709586799E-3</v>
      </c>
      <c r="G13" s="71">
        <v>4.939627811452917E-4</v>
      </c>
      <c r="H13" s="45">
        <v>3.2387368096154818E-4</v>
      </c>
      <c r="M13"/>
      <c r="N13"/>
      <c r="O13"/>
      <c r="P13"/>
      <c r="Q13"/>
    </row>
    <row r="14" spans="1:17" ht="17.7" x14ac:dyDescent="0.6">
      <c r="A14" s="64" t="s">
        <v>136</v>
      </c>
      <c r="B14" s="57" t="s">
        <v>14</v>
      </c>
      <c r="C14" s="57" t="s">
        <v>431</v>
      </c>
      <c r="D14" s="57" t="s">
        <v>427</v>
      </c>
      <c r="E14" s="55">
        <v>1E-3</v>
      </c>
      <c r="F14" s="55">
        <v>6.6778891573183998E-3</v>
      </c>
      <c r="G14" s="71">
        <v>4.8406409998081144E-5</v>
      </c>
      <c r="H14" s="45">
        <v>2.8598028475907626E-5</v>
      </c>
      <c r="M14"/>
      <c r="N14"/>
      <c r="O14"/>
      <c r="P14"/>
      <c r="Q14"/>
    </row>
    <row r="15" spans="1:17" ht="17.7" x14ac:dyDescent="0.6">
      <c r="A15" s="64" t="s">
        <v>137</v>
      </c>
      <c r="B15" s="57" t="s">
        <v>14</v>
      </c>
      <c r="C15" s="57" t="s">
        <v>426</v>
      </c>
      <c r="D15" s="57" t="s">
        <v>432</v>
      </c>
      <c r="E15" s="55">
        <v>1E-3</v>
      </c>
      <c r="F15" s="55">
        <v>8.6896898927455394E-3</v>
      </c>
      <c r="G15" s="71">
        <v>1.7165032783356661E-4</v>
      </c>
      <c r="H15" s="45">
        <v>1.3785635331466437E-4</v>
      </c>
      <c r="M15"/>
      <c r="N15"/>
      <c r="O15"/>
      <c r="P15"/>
      <c r="Q15"/>
    </row>
    <row r="16" spans="1:17" ht="18" thickBot="1" x14ac:dyDescent="0.65">
      <c r="A16" s="66" t="s">
        <v>22</v>
      </c>
      <c r="B16" s="68" t="s">
        <v>14</v>
      </c>
      <c r="C16" s="68" t="s">
        <v>431</v>
      </c>
      <c r="D16" s="68" t="s">
        <v>433</v>
      </c>
      <c r="E16" s="69">
        <v>1.33333333333333E-3</v>
      </c>
      <c r="F16" s="69">
        <v>2.6996210259302201E-2</v>
      </c>
      <c r="G16" s="70">
        <v>5.9097477297952227E-5</v>
      </c>
      <c r="H16" s="47">
        <v>8.205921428841047E-5</v>
      </c>
      <c r="M16"/>
      <c r="N16"/>
      <c r="O16"/>
      <c r="P16"/>
      <c r="Q16"/>
    </row>
    <row r="17" spans="1:17" ht="17.7" x14ac:dyDescent="0.6">
      <c r="A17" s="64" t="s">
        <v>138</v>
      </c>
      <c r="B17" s="57" t="s">
        <v>570</v>
      </c>
      <c r="C17" s="57" t="s">
        <v>428</v>
      </c>
      <c r="D17" s="57"/>
      <c r="E17" s="55">
        <v>2.5999999999999999E-3</v>
      </c>
      <c r="F17" s="55">
        <v>1.8253502899883299E-3</v>
      </c>
      <c r="G17" s="71">
        <v>3.9777954910204046E-5</v>
      </c>
      <c r="H17" s="45">
        <v>2.3417761140965593E-5</v>
      </c>
      <c r="M17"/>
      <c r="N17"/>
      <c r="O17"/>
      <c r="P17"/>
      <c r="Q17"/>
    </row>
    <row r="18" spans="1:17" ht="17.7" x14ac:dyDescent="0.6">
      <c r="A18" s="64" t="s">
        <v>139</v>
      </c>
      <c r="B18" s="57" t="s">
        <v>570</v>
      </c>
      <c r="C18" s="57" t="s">
        <v>431</v>
      </c>
      <c r="D18" s="57" t="s">
        <v>434</v>
      </c>
      <c r="E18" s="55">
        <v>2.3333333333333301E-3</v>
      </c>
      <c r="F18" s="55">
        <v>3.3409405046001101E-3</v>
      </c>
      <c r="G18" s="71">
        <v>3.682510971283322E-5</v>
      </c>
      <c r="H18" s="45">
        <v>1.7777726835815282E-5</v>
      </c>
      <c r="M18"/>
      <c r="N18"/>
      <c r="O18"/>
      <c r="P18"/>
      <c r="Q18"/>
    </row>
    <row r="19" spans="1:17" ht="17.7" x14ac:dyDescent="0.6">
      <c r="A19" s="64" t="s">
        <v>140</v>
      </c>
      <c r="B19" s="57" t="s">
        <v>570</v>
      </c>
      <c r="C19" s="57" t="s">
        <v>435</v>
      </c>
      <c r="D19" s="57"/>
      <c r="E19" s="55">
        <v>2.3333333333333301E-3</v>
      </c>
      <c r="F19" s="55">
        <v>5.30680934678201E-4</v>
      </c>
      <c r="G19" s="71">
        <v>3.1055538481119056E-5</v>
      </c>
      <c r="H19" s="45">
        <v>1.3828470260910638E-5</v>
      </c>
      <c r="M19"/>
      <c r="N19"/>
      <c r="O19"/>
      <c r="P19"/>
      <c r="Q19"/>
    </row>
    <row r="20" spans="1:17" ht="17.7" x14ac:dyDescent="0.6">
      <c r="A20" s="64" t="s">
        <v>40</v>
      </c>
      <c r="B20" s="57" t="s">
        <v>570</v>
      </c>
      <c r="C20" s="57" t="s">
        <v>431</v>
      </c>
      <c r="D20" s="57" t="s">
        <v>436</v>
      </c>
      <c r="E20" s="55">
        <v>2.13333333333333E-3</v>
      </c>
      <c r="F20" s="55">
        <v>6.4243184788610203E-3</v>
      </c>
      <c r="G20" s="71">
        <v>2.3418175336376079E-5</v>
      </c>
      <c r="H20" s="45">
        <v>1.5029113581604948E-5</v>
      </c>
      <c r="M20"/>
      <c r="N20"/>
      <c r="O20"/>
      <c r="P20"/>
      <c r="Q20"/>
    </row>
    <row r="21" spans="1:17" ht="17.7" x14ac:dyDescent="0.6">
      <c r="A21" s="64" t="s">
        <v>141</v>
      </c>
      <c r="B21" s="57" t="s">
        <v>570</v>
      </c>
      <c r="C21" s="57" t="s">
        <v>431</v>
      </c>
      <c r="D21" s="57" t="s">
        <v>437</v>
      </c>
      <c r="E21" s="55">
        <v>2E-3</v>
      </c>
      <c r="F21" s="55">
        <v>3.22053842919219E-4</v>
      </c>
      <c r="G21" s="71">
        <v>3.0532165177379849E-5</v>
      </c>
      <c r="H21" s="45">
        <v>1.4432320446719159E-5</v>
      </c>
      <c r="M21"/>
      <c r="N21"/>
      <c r="O21"/>
      <c r="P21"/>
      <c r="Q21"/>
    </row>
    <row r="22" spans="1:17" ht="17.7" x14ac:dyDescent="0.6">
      <c r="A22" s="64" t="s">
        <v>28</v>
      </c>
      <c r="B22" s="57" t="s">
        <v>570</v>
      </c>
      <c r="C22" s="57" t="s">
        <v>431</v>
      </c>
      <c r="D22" s="57" t="s">
        <v>438</v>
      </c>
      <c r="E22" s="55">
        <v>2E-3</v>
      </c>
      <c r="F22" s="55">
        <v>3.08937115703389E-4</v>
      </c>
      <c r="G22" s="71">
        <v>5.7819462300222961E-5</v>
      </c>
      <c r="H22" s="45">
        <v>3.0745226463994263E-5</v>
      </c>
      <c r="M22"/>
      <c r="N22"/>
      <c r="O22"/>
      <c r="P22"/>
      <c r="Q22"/>
    </row>
    <row r="23" spans="1:17" ht="17.7" x14ac:dyDescent="0.6">
      <c r="A23" s="87" t="s">
        <v>142</v>
      </c>
      <c r="B23" s="86" t="s">
        <v>570</v>
      </c>
      <c r="C23" s="86" t="s">
        <v>426</v>
      </c>
      <c r="D23" s="38" t="s">
        <v>439</v>
      </c>
      <c r="E23" s="5">
        <v>2E-3</v>
      </c>
      <c r="F23" s="5">
        <v>3.2650741112131198E-4</v>
      </c>
      <c r="G23" s="71">
        <v>7.2482809679949269E-5</v>
      </c>
      <c r="H23" s="58">
        <v>3.6853689571973918E-5</v>
      </c>
      <c r="M23"/>
      <c r="N23"/>
      <c r="O23"/>
      <c r="P23"/>
      <c r="Q23"/>
    </row>
    <row r="24" spans="1:17" ht="17.7" x14ac:dyDescent="0.6">
      <c r="A24" s="64" t="s">
        <v>143</v>
      </c>
      <c r="B24" s="57" t="s">
        <v>570</v>
      </c>
      <c r="C24" s="57" t="s">
        <v>426</v>
      </c>
      <c r="D24" s="57" t="s">
        <v>440</v>
      </c>
      <c r="E24" s="55">
        <v>1.33333333333333E-3</v>
      </c>
      <c r="F24" s="55">
        <v>1.4132851423348E-3</v>
      </c>
      <c r="G24" s="71">
        <v>9.7522711815961621E-5</v>
      </c>
      <c r="H24" s="45">
        <v>5.8717192738818504E-5</v>
      </c>
      <c r="M24"/>
      <c r="N24"/>
      <c r="O24"/>
      <c r="P24"/>
      <c r="Q24"/>
    </row>
    <row r="25" spans="1:17" ht="17.7" x14ac:dyDescent="0.6">
      <c r="A25" s="64" t="s">
        <v>144</v>
      </c>
      <c r="B25" s="57" t="s">
        <v>570</v>
      </c>
      <c r="C25" s="57" t="s">
        <v>426</v>
      </c>
      <c r="D25" s="57" t="s">
        <v>441</v>
      </c>
      <c r="E25" s="55">
        <v>1.33333333333333E-3</v>
      </c>
      <c r="F25" s="55">
        <v>2.7233745672678202E-3</v>
      </c>
      <c r="G25" s="71">
        <v>3.2055780591442969E-5</v>
      </c>
      <c r="H25" s="45">
        <v>1.6325548032756353E-5</v>
      </c>
      <c r="M25"/>
      <c r="N25"/>
      <c r="O25"/>
      <c r="P25"/>
      <c r="Q25"/>
    </row>
    <row r="26" spans="1:17" ht="17.7" x14ac:dyDescent="0.6">
      <c r="A26" s="64" t="s">
        <v>442</v>
      </c>
      <c r="B26" s="57" t="s">
        <v>570</v>
      </c>
      <c r="C26" s="57" t="s">
        <v>428</v>
      </c>
      <c r="D26" s="57"/>
      <c r="E26" s="55">
        <v>1.33333333333333E-3</v>
      </c>
      <c r="F26" s="55">
        <v>7.1637852339529395E-4</v>
      </c>
      <c r="G26" s="71">
        <v>9.4038113834831437E-5</v>
      </c>
      <c r="H26" s="45">
        <v>5.7807406649075392E-5</v>
      </c>
      <c r="M26"/>
      <c r="N26"/>
      <c r="O26"/>
      <c r="P26"/>
      <c r="Q26"/>
    </row>
    <row r="27" spans="1:17" ht="17.7" x14ac:dyDescent="0.6">
      <c r="A27" s="64" t="s">
        <v>145</v>
      </c>
      <c r="B27" s="57" t="s">
        <v>570</v>
      </c>
      <c r="C27" s="57" t="s">
        <v>435</v>
      </c>
      <c r="D27" s="57"/>
      <c r="E27" s="55">
        <v>1.33333333333333E-3</v>
      </c>
      <c r="F27" s="55">
        <v>1.25062593724952E-3</v>
      </c>
      <c r="G27" s="71">
        <v>5.6011039198820984E-5</v>
      </c>
      <c r="H27" s="45">
        <v>3.6274628676375632E-5</v>
      </c>
      <c r="M27"/>
      <c r="N27"/>
      <c r="O27"/>
      <c r="P27"/>
      <c r="Q27"/>
    </row>
    <row r="28" spans="1:17" ht="17.7" x14ac:dyDescent="0.6">
      <c r="A28" s="64" t="s">
        <v>146</v>
      </c>
      <c r="B28" s="57" t="s">
        <v>570</v>
      </c>
      <c r="C28" s="57" t="s">
        <v>446</v>
      </c>
      <c r="D28" s="57"/>
      <c r="E28" s="55">
        <v>1.33333333333333E-3</v>
      </c>
      <c r="F28" s="55">
        <v>3.5422594888461598E-2</v>
      </c>
      <c r="G28" s="71">
        <v>2.4006393095679916E-6</v>
      </c>
      <c r="H28" s="45">
        <v>1.1974885615584178E-6</v>
      </c>
      <c r="M28"/>
      <c r="N28"/>
      <c r="O28"/>
      <c r="P28"/>
      <c r="Q28"/>
    </row>
    <row r="29" spans="1:17" ht="17.7" x14ac:dyDescent="0.6">
      <c r="A29" s="64" t="s">
        <v>443</v>
      </c>
      <c r="B29" s="57" t="s">
        <v>570</v>
      </c>
      <c r="C29" s="57" t="s">
        <v>426</v>
      </c>
      <c r="D29" s="57" t="s">
        <v>444</v>
      </c>
      <c r="E29" s="55">
        <v>1E-3</v>
      </c>
      <c r="F29" s="55">
        <v>4.2208405107056401E-3</v>
      </c>
      <c r="G29" s="71">
        <v>4.1268495330035694E-6</v>
      </c>
      <c r="H29" s="45">
        <v>1.4332611948579463E-6</v>
      </c>
      <c r="M29"/>
      <c r="N29"/>
      <c r="O29"/>
      <c r="P29"/>
      <c r="Q29"/>
    </row>
    <row r="30" spans="1:17" ht="17.7" x14ac:dyDescent="0.6">
      <c r="A30" s="64" t="s">
        <v>147</v>
      </c>
      <c r="B30" s="57" t="s">
        <v>570</v>
      </c>
      <c r="C30" s="57" t="s">
        <v>426</v>
      </c>
      <c r="D30" s="57" t="s">
        <v>439</v>
      </c>
      <c r="E30" s="55">
        <v>1E-3</v>
      </c>
      <c r="F30" s="55">
        <v>3.2134838488441799E-3</v>
      </c>
      <c r="G30" s="71">
        <v>5.655137699907283E-5</v>
      </c>
      <c r="H30" s="45">
        <v>3.3225899324095006E-5</v>
      </c>
      <c r="M30"/>
      <c r="N30"/>
      <c r="O30"/>
      <c r="P30"/>
      <c r="Q30"/>
    </row>
    <row r="31" spans="1:17" ht="17.7" x14ac:dyDescent="0.6">
      <c r="A31" s="64" t="s">
        <v>148</v>
      </c>
      <c r="B31" s="57" t="s">
        <v>570</v>
      </c>
      <c r="C31" s="57" t="s">
        <v>426</v>
      </c>
      <c r="D31" s="57" t="s">
        <v>447</v>
      </c>
      <c r="E31" s="55">
        <v>1E-3</v>
      </c>
      <c r="F31" s="55">
        <v>1.6941163978804501E-2</v>
      </c>
      <c r="G31" s="71">
        <v>1.2278133315175958E-5</v>
      </c>
      <c r="H31" s="45">
        <v>5.9136552009702143E-6</v>
      </c>
      <c r="M31"/>
      <c r="N31"/>
      <c r="O31"/>
      <c r="P31"/>
      <c r="Q31"/>
    </row>
    <row r="32" spans="1:17" ht="17.7" x14ac:dyDescent="0.6">
      <c r="A32" s="64" t="s">
        <v>149</v>
      </c>
      <c r="B32" s="57" t="s">
        <v>570</v>
      </c>
      <c r="C32" s="57" t="s">
        <v>426</v>
      </c>
      <c r="D32" s="57" t="s">
        <v>448</v>
      </c>
      <c r="E32" s="55">
        <v>1E-3</v>
      </c>
      <c r="F32" s="55">
        <v>2.13366255900048E-2</v>
      </c>
      <c r="G32" s="71">
        <v>2.3074755330097077E-4</v>
      </c>
      <c r="H32" s="45">
        <v>1.3074135311187736E-4</v>
      </c>
      <c r="M32"/>
      <c r="N32"/>
      <c r="O32"/>
      <c r="P32"/>
      <c r="Q32"/>
    </row>
    <row r="33" spans="1:17" ht="17.7" x14ac:dyDescent="0.6">
      <c r="A33" s="64" t="s">
        <v>150</v>
      </c>
      <c r="B33" s="57" t="s">
        <v>570</v>
      </c>
      <c r="C33" s="57" t="s">
        <v>428</v>
      </c>
      <c r="D33" s="57"/>
      <c r="E33" s="55">
        <v>1E-3</v>
      </c>
      <c r="F33" s="55">
        <v>2.82133615274004E-3</v>
      </c>
      <c r="G33" s="71">
        <v>1.7376189951585683E-4</v>
      </c>
      <c r="H33" s="45">
        <v>1.171549142051411E-4</v>
      </c>
      <c r="M33"/>
      <c r="N33"/>
      <c r="O33"/>
      <c r="P33"/>
      <c r="Q33"/>
    </row>
    <row r="34" spans="1:17" ht="18" thickBot="1" x14ac:dyDescent="0.65">
      <c r="A34" s="65" t="s">
        <v>151</v>
      </c>
      <c r="B34" s="57" t="s">
        <v>570</v>
      </c>
      <c r="C34" s="57" t="s">
        <v>426</v>
      </c>
      <c r="D34" s="57" t="s">
        <v>449</v>
      </c>
      <c r="E34" s="55">
        <v>1E-3</v>
      </c>
      <c r="F34" s="55">
        <v>2.4487043229048999E-2</v>
      </c>
      <c r="G34" s="58">
        <v>8.9151984527811921E-4</v>
      </c>
      <c r="H34" s="46">
        <v>1.3307336521089764E-3</v>
      </c>
      <c r="M34"/>
      <c r="N34"/>
      <c r="O34"/>
      <c r="P34"/>
      <c r="Q34"/>
    </row>
    <row r="35" spans="1:17" ht="17.7" x14ac:dyDescent="0.6">
      <c r="A35" s="80" t="s">
        <v>152</v>
      </c>
      <c r="B35" s="84" t="s">
        <v>572</v>
      </c>
      <c r="C35" s="82" t="s">
        <v>435</v>
      </c>
      <c r="D35" s="62"/>
      <c r="E35" s="63">
        <v>1E-3</v>
      </c>
      <c r="F35" s="63">
        <v>3.2925392574691698E-3</v>
      </c>
      <c r="G35" s="75">
        <v>2.7327384504787178E-4</v>
      </c>
      <c r="H35" s="44">
        <v>1.7847111665670928E-4</v>
      </c>
      <c r="M35"/>
      <c r="N35"/>
      <c r="O35"/>
      <c r="P35"/>
      <c r="Q35"/>
    </row>
    <row r="36" spans="1:17" s="51" customFormat="1" ht="18" thickBot="1" x14ac:dyDescent="0.65">
      <c r="A36" s="81" t="s">
        <v>556</v>
      </c>
      <c r="B36" s="85" t="s">
        <v>572</v>
      </c>
      <c r="C36" s="83" t="s">
        <v>445</v>
      </c>
      <c r="D36" s="68"/>
      <c r="E36" s="69">
        <v>1.33333333333333E-3</v>
      </c>
      <c r="F36" s="69">
        <v>2.3580549513246101E-2</v>
      </c>
      <c r="G36" s="53">
        <v>1.0776925084073519E-6</v>
      </c>
      <c r="H36" s="48">
        <v>2.0821682618057426E-7</v>
      </c>
    </row>
    <row r="37" spans="1:17" ht="17.7" x14ac:dyDescent="0.6">
      <c r="A37" s="60" t="s">
        <v>47</v>
      </c>
      <c r="B37" s="57" t="s">
        <v>524</v>
      </c>
      <c r="C37" s="62" t="s">
        <v>426</v>
      </c>
      <c r="D37" s="62" t="s">
        <v>477</v>
      </c>
      <c r="E37" s="63">
        <v>1.33333333333333E-3</v>
      </c>
      <c r="F37" s="63">
        <v>5.7300914209148096E-3</v>
      </c>
      <c r="G37" s="75">
        <v>7.8099449862236993E-5</v>
      </c>
      <c r="H37" s="44">
        <v>4.4714498202896641E-5</v>
      </c>
      <c r="M37"/>
      <c r="N37"/>
      <c r="O37"/>
      <c r="P37"/>
      <c r="Q37"/>
    </row>
    <row r="38" spans="1:17" ht="17.7" x14ac:dyDescent="0.6">
      <c r="A38" s="64" t="s">
        <v>153</v>
      </c>
      <c r="B38" s="57" t="s">
        <v>524</v>
      </c>
      <c r="C38" s="57" t="s">
        <v>511</v>
      </c>
      <c r="D38" s="57"/>
      <c r="E38" s="55">
        <v>1E-3</v>
      </c>
      <c r="F38" s="55">
        <v>1.07426045258989E-2</v>
      </c>
      <c r="G38" s="71">
        <v>2.8681011184718897E-5</v>
      </c>
      <c r="H38" s="45">
        <v>2.0952721046429997E-5</v>
      </c>
      <c r="M38"/>
      <c r="N38"/>
      <c r="O38"/>
      <c r="P38"/>
      <c r="Q38"/>
    </row>
    <row r="39" spans="1:17" ht="17.7" x14ac:dyDescent="0.6">
      <c r="A39" s="64" t="s">
        <v>512</v>
      </c>
      <c r="B39" s="57" t="s">
        <v>524</v>
      </c>
      <c r="C39" s="57" t="s">
        <v>426</v>
      </c>
      <c r="D39" s="57" t="s">
        <v>457</v>
      </c>
      <c r="E39" s="55">
        <v>3.3333333333333301E-3</v>
      </c>
      <c r="F39" s="55">
        <v>1.7574855187075699E-2</v>
      </c>
      <c r="G39" s="71">
        <v>3.5750331301359158E-5</v>
      </c>
      <c r="H39" s="45">
        <v>2.0336711788745318E-5</v>
      </c>
      <c r="M39"/>
      <c r="N39"/>
      <c r="O39"/>
      <c r="P39"/>
      <c r="Q39"/>
    </row>
    <row r="40" spans="1:17" ht="17.7" x14ac:dyDescent="0.6">
      <c r="A40" s="64" t="s">
        <v>154</v>
      </c>
      <c r="B40" s="57" t="s">
        <v>524</v>
      </c>
      <c r="C40" s="57" t="s">
        <v>426</v>
      </c>
      <c r="D40" s="57" t="s">
        <v>457</v>
      </c>
      <c r="E40" s="55">
        <v>2E-3</v>
      </c>
      <c r="F40" s="55">
        <v>9.5286177061913496E-4</v>
      </c>
      <c r="G40" s="71">
        <v>5.1764891328080267E-5</v>
      </c>
      <c r="H40" s="45">
        <v>2.6829666062951995E-5</v>
      </c>
      <c r="M40"/>
      <c r="N40"/>
      <c r="O40"/>
      <c r="P40"/>
      <c r="Q40"/>
    </row>
    <row r="41" spans="1:17" ht="17.7" x14ac:dyDescent="0.6">
      <c r="A41" s="64" t="s">
        <v>155</v>
      </c>
      <c r="B41" s="57" t="s">
        <v>524</v>
      </c>
      <c r="C41" s="57" t="s">
        <v>513</v>
      </c>
      <c r="D41" s="57" t="s">
        <v>514</v>
      </c>
      <c r="E41" s="55">
        <v>2E-3</v>
      </c>
      <c r="F41" s="55">
        <v>8.8505342615055995E-4</v>
      </c>
      <c r="G41" s="71">
        <v>2.3506918071502692E-5</v>
      </c>
      <c r="H41" s="45">
        <v>1.3746888444629135E-5</v>
      </c>
      <c r="M41"/>
      <c r="N41"/>
      <c r="O41"/>
      <c r="P41"/>
      <c r="Q41"/>
    </row>
    <row r="42" spans="1:17" ht="17.7" x14ac:dyDescent="0.6">
      <c r="A42" s="64" t="s">
        <v>156</v>
      </c>
      <c r="B42" s="57" t="s">
        <v>524</v>
      </c>
      <c r="C42" s="57" t="s">
        <v>426</v>
      </c>
      <c r="D42" s="57" t="s">
        <v>466</v>
      </c>
      <c r="E42" s="55">
        <v>2E-3</v>
      </c>
      <c r="F42" s="55">
        <v>8.1848010061546801E-4</v>
      </c>
      <c r="G42" s="71">
        <v>1.5626719583213747E-5</v>
      </c>
      <c r="H42" s="45">
        <v>7.8351251273919771E-6</v>
      </c>
      <c r="M42"/>
      <c r="N42"/>
      <c r="O42"/>
      <c r="P42"/>
      <c r="Q42"/>
    </row>
    <row r="43" spans="1:17" ht="17.7" x14ac:dyDescent="0.6">
      <c r="A43" s="64" t="s">
        <v>157</v>
      </c>
      <c r="B43" s="57" t="s">
        <v>524</v>
      </c>
      <c r="C43" s="57" t="s">
        <v>426</v>
      </c>
      <c r="D43" s="57" t="s">
        <v>485</v>
      </c>
      <c r="E43" s="55">
        <v>2E-3</v>
      </c>
      <c r="F43" s="55">
        <v>2.8735744548698001E-3</v>
      </c>
      <c r="G43" s="71">
        <v>6.0757572544902305E-5</v>
      </c>
      <c r="H43" s="45">
        <v>4.1756155876717436E-5</v>
      </c>
      <c r="M43"/>
      <c r="N43"/>
      <c r="O43"/>
      <c r="P43"/>
      <c r="Q43"/>
    </row>
    <row r="44" spans="1:17" ht="17.7" x14ac:dyDescent="0.6">
      <c r="A44" s="64" t="s">
        <v>158</v>
      </c>
      <c r="B44" s="57" t="s">
        <v>524</v>
      </c>
      <c r="C44" s="57" t="s">
        <v>426</v>
      </c>
      <c r="D44" s="57" t="s">
        <v>444</v>
      </c>
      <c r="E44" s="55">
        <v>2E-3</v>
      </c>
      <c r="F44" s="55">
        <v>3.0696666460100401E-3</v>
      </c>
      <c r="G44" s="71">
        <v>3.8184345889274998E-5</v>
      </c>
      <c r="H44" s="45">
        <v>2.7450668993780735E-5</v>
      </c>
      <c r="M44"/>
      <c r="N44"/>
      <c r="O44"/>
      <c r="P44"/>
      <c r="Q44"/>
    </row>
    <row r="45" spans="1:17" ht="17.7" x14ac:dyDescent="0.6">
      <c r="A45" s="64" t="s">
        <v>159</v>
      </c>
      <c r="B45" s="57" t="s">
        <v>524</v>
      </c>
      <c r="C45" s="57" t="s">
        <v>511</v>
      </c>
      <c r="D45" s="57"/>
      <c r="E45" s="55">
        <v>2E-3</v>
      </c>
      <c r="F45" s="55">
        <v>9.9540532721976798E-4</v>
      </c>
      <c r="G45" s="71">
        <v>5.2066727558245718E-5</v>
      </c>
      <c r="H45" s="45">
        <v>3.7942610590227071E-5</v>
      </c>
      <c r="M45"/>
      <c r="N45"/>
      <c r="O45"/>
      <c r="P45"/>
      <c r="Q45"/>
    </row>
    <row r="46" spans="1:17" ht="17.7" x14ac:dyDescent="0.6">
      <c r="A46" s="64" t="s">
        <v>160</v>
      </c>
      <c r="B46" s="57" t="s">
        <v>524</v>
      </c>
      <c r="C46" s="57" t="s">
        <v>515</v>
      </c>
      <c r="D46" s="57"/>
      <c r="E46" s="55">
        <v>2E-3</v>
      </c>
      <c r="F46" s="55">
        <v>1.6142365127833101E-2</v>
      </c>
      <c r="G46" s="71">
        <v>3.0212016199462543E-7</v>
      </c>
      <c r="H46" s="45">
        <v>0</v>
      </c>
      <c r="M46"/>
      <c r="N46"/>
      <c r="O46"/>
      <c r="P46"/>
      <c r="Q46"/>
    </row>
    <row r="47" spans="1:17" ht="17.7" x14ac:dyDescent="0.6">
      <c r="A47" s="64" t="s">
        <v>161</v>
      </c>
      <c r="B47" s="57" t="s">
        <v>524</v>
      </c>
      <c r="C47" s="57" t="s">
        <v>426</v>
      </c>
      <c r="D47" s="57" t="s">
        <v>516</v>
      </c>
      <c r="E47" s="55">
        <v>1.6000000000000001E-3</v>
      </c>
      <c r="F47" s="55">
        <v>3.8638944704618098E-3</v>
      </c>
      <c r="G47" s="71">
        <v>1.4590690911183896E-4</v>
      </c>
      <c r="H47" s="45">
        <v>1.0620381337390606E-4</v>
      </c>
      <c r="M47"/>
      <c r="N47"/>
      <c r="O47"/>
      <c r="P47"/>
      <c r="Q47"/>
    </row>
    <row r="48" spans="1:17" ht="17.7" x14ac:dyDescent="0.6">
      <c r="A48" s="64" t="s">
        <v>162</v>
      </c>
      <c r="B48" s="57" t="s">
        <v>524</v>
      </c>
      <c r="C48" s="57" t="s">
        <v>426</v>
      </c>
      <c r="D48" s="57" t="s">
        <v>444</v>
      </c>
      <c r="E48" s="55">
        <v>1.6000000000000001E-3</v>
      </c>
      <c r="F48" s="55">
        <v>1.10988155606101E-4</v>
      </c>
      <c r="G48" s="71">
        <v>4.3487940416238716E-5</v>
      </c>
      <c r="H48" s="45">
        <v>2.9960016125379262E-5</v>
      </c>
      <c r="M48"/>
      <c r="N48"/>
      <c r="O48"/>
      <c r="P48"/>
      <c r="Q48"/>
    </row>
    <row r="49" spans="1:17" ht="17.7" x14ac:dyDescent="0.6">
      <c r="A49" s="64" t="s">
        <v>517</v>
      </c>
      <c r="B49" s="57" t="s">
        <v>524</v>
      </c>
      <c r="C49" s="57" t="s">
        <v>426</v>
      </c>
      <c r="D49" s="57" t="s">
        <v>432</v>
      </c>
      <c r="E49" s="55">
        <v>1.33333333333333E-3</v>
      </c>
      <c r="F49" s="55">
        <v>1.1522540350706999E-2</v>
      </c>
      <c r="G49" s="71">
        <v>2.0254507181741419E-3</v>
      </c>
      <c r="H49" s="45">
        <v>1.1140765700284872E-3</v>
      </c>
      <c r="M49"/>
      <c r="N49"/>
      <c r="O49"/>
      <c r="P49"/>
      <c r="Q49"/>
    </row>
    <row r="50" spans="1:17" ht="17.7" x14ac:dyDescent="0.6">
      <c r="A50" s="64" t="s">
        <v>163</v>
      </c>
      <c r="B50" s="57" t="s">
        <v>524</v>
      </c>
      <c r="C50" s="57" t="s">
        <v>426</v>
      </c>
      <c r="D50" s="57" t="s">
        <v>463</v>
      </c>
      <c r="E50" s="55">
        <v>1.33333333333333E-3</v>
      </c>
      <c r="F50" s="55">
        <v>2.8094910092971203E-4</v>
      </c>
      <c r="G50" s="71">
        <v>2.9279617282384155E-5</v>
      </c>
      <c r="H50" s="45">
        <v>1.8420712498142567E-5</v>
      </c>
      <c r="M50"/>
      <c r="N50"/>
      <c r="O50"/>
      <c r="P50"/>
      <c r="Q50"/>
    </row>
    <row r="51" spans="1:17" ht="17.7" x14ac:dyDescent="0.6">
      <c r="A51" s="64" t="s">
        <v>164</v>
      </c>
      <c r="B51" s="57" t="s">
        <v>524</v>
      </c>
      <c r="C51" s="57" t="s">
        <v>426</v>
      </c>
      <c r="D51" s="57" t="s">
        <v>518</v>
      </c>
      <c r="E51" s="55">
        <v>1.33333333333333E-3</v>
      </c>
      <c r="F51" s="55">
        <v>3.21416441440402E-3</v>
      </c>
      <c r="G51" s="71">
        <v>6.382772695314358E-5</v>
      </c>
      <c r="H51" s="45">
        <v>4.0153665545856497E-5</v>
      </c>
      <c r="M51"/>
      <c r="N51"/>
      <c r="O51"/>
      <c r="P51"/>
      <c r="Q51"/>
    </row>
    <row r="52" spans="1:17" ht="17.7" x14ac:dyDescent="0.6">
      <c r="A52" s="64" t="s">
        <v>165</v>
      </c>
      <c r="B52" s="57" t="s">
        <v>524</v>
      </c>
      <c r="C52" s="57" t="s">
        <v>426</v>
      </c>
      <c r="D52" s="57" t="s">
        <v>519</v>
      </c>
      <c r="E52" s="55">
        <v>1.33333333333333E-3</v>
      </c>
      <c r="F52" s="55">
        <v>1.2680677210571201E-5</v>
      </c>
      <c r="G52" s="71">
        <v>3.882905416118969E-5</v>
      </c>
      <c r="H52" s="45">
        <v>2.7889298504948116E-5</v>
      </c>
      <c r="M52"/>
      <c r="N52"/>
      <c r="O52"/>
      <c r="P52"/>
      <c r="Q52"/>
    </row>
    <row r="53" spans="1:17" ht="17.7" x14ac:dyDescent="0.6">
      <c r="A53" s="64" t="s">
        <v>166</v>
      </c>
      <c r="B53" s="57" t="s">
        <v>524</v>
      </c>
      <c r="C53" s="57" t="s">
        <v>426</v>
      </c>
      <c r="D53" s="57" t="s">
        <v>457</v>
      </c>
      <c r="E53" s="55">
        <v>1.33333333333333E-3</v>
      </c>
      <c r="F53" s="55">
        <v>7.10777511902523E-3</v>
      </c>
      <c r="G53" s="71">
        <v>2.0359492317152641E-5</v>
      </c>
      <c r="H53" s="45">
        <v>7.967699442307441E-6</v>
      </c>
      <c r="M53"/>
      <c r="N53"/>
      <c r="O53"/>
      <c r="P53"/>
      <c r="Q53"/>
    </row>
    <row r="54" spans="1:17" ht="17.7" x14ac:dyDescent="0.6">
      <c r="A54" s="64" t="s">
        <v>167</v>
      </c>
      <c r="B54" s="57" t="s">
        <v>524</v>
      </c>
      <c r="C54" s="57" t="s">
        <v>426</v>
      </c>
      <c r="D54" s="57" t="s">
        <v>476</v>
      </c>
      <c r="E54" s="55">
        <v>1.33333333333333E-3</v>
      </c>
      <c r="F54" s="55">
        <v>1.1883518669194701E-2</v>
      </c>
      <c r="G54" s="71">
        <v>3.1890376377963485E-5</v>
      </c>
      <c r="H54" s="45">
        <v>1.5725907518402545E-5</v>
      </c>
      <c r="M54"/>
      <c r="N54"/>
      <c r="O54"/>
      <c r="P54"/>
      <c r="Q54"/>
    </row>
    <row r="55" spans="1:17" ht="17.7" x14ac:dyDescent="0.6">
      <c r="A55" s="64" t="s">
        <v>168</v>
      </c>
      <c r="B55" s="57" t="s">
        <v>524</v>
      </c>
      <c r="C55" s="57" t="s">
        <v>513</v>
      </c>
      <c r="D55" s="57" t="s">
        <v>474</v>
      </c>
      <c r="E55" s="55">
        <v>1.33333333333333E-3</v>
      </c>
      <c r="F55" s="55">
        <v>3.3126246427203801E-3</v>
      </c>
      <c r="G55" s="71">
        <v>7.2886608202491848E-5</v>
      </c>
      <c r="H55" s="45">
        <v>4.7970138923647315E-5</v>
      </c>
      <c r="M55"/>
      <c r="N55"/>
      <c r="O55"/>
      <c r="P55"/>
      <c r="Q55"/>
    </row>
    <row r="56" spans="1:17" ht="17.7" x14ac:dyDescent="0.6">
      <c r="A56" s="64" t="s">
        <v>169</v>
      </c>
      <c r="B56" s="57" t="s">
        <v>524</v>
      </c>
      <c r="C56" s="57" t="s">
        <v>426</v>
      </c>
      <c r="D56" s="57" t="s">
        <v>474</v>
      </c>
      <c r="E56" s="55">
        <v>1.33333333333333E-3</v>
      </c>
      <c r="F56" s="55">
        <v>2.9563654297526101E-3</v>
      </c>
      <c r="G56" s="71">
        <v>4.0612961845556195E-5</v>
      </c>
      <c r="H56" s="45">
        <v>2.0885670727090853E-5</v>
      </c>
      <c r="M56"/>
      <c r="N56"/>
      <c r="O56"/>
      <c r="P56"/>
      <c r="Q56"/>
    </row>
    <row r="57" spans="1:17" ht="17.7" x14ac:dyDescent="0.6">
      <c r="A57" s="64" t="s">
        <v>170</v>
      </c>
      <c r="B57" s="57" t="s">
        <v>524</v>
      </c>
      <c r="C57" s="57" t="s">
        <v>426</v>
      </c>
      <c r="D57" s="57" t="s">
        <v>466</v>
      </c>
      <c r="E57" s="55">
        <v>1.33333333333333E-3</v>
      </c>
      <c r="F57" s="55">
        <v>2.9552536694738099E-3</v>
      </c>
      <c r="G57" s="71">
        <v>2.6893158219214621E-5</v>
      </c>
      <c r="H57" s="45">
        <v>1.5200547458109873E-5</v>
      </c>
      <c r="M57"/>
      <c r="N57"/>
      <c r="O57"/>
      <c r="P57"/>
      <c r="Q57"/>
    </row>
    <row r="58" spans="1:17" ht="17.7" x14ac:dyDescent="0.6">
      <c r="A58" s="64" t="s">
        <v>171</v>
      </c>
      <c r="B58" s="57" t="s">
        <v>524</v>
      </c>
      <c r="C58" s="57" t="s">
        <v>426</v>
      </c>
      <c r="D58" s="57" t="s">
        <v>501</v>
      </c>
      <c r="E58" s="55">
        <v>1.33333333333333E-3</v>
      </c>
      <c r="F58" s="55">
        <v>1.0195847782047301E-3</v>
      </c>
      <c r="G58" s="71">
        <v>3.9205286566673746E-5</v>
      </c>
      <c r="H58" s="45">
        <v>2.3267987732840884E-5</v>
      </c>
      <c r="M58"/>
      <c r="N58"/>
      <c r="O58"/>
      <c r="P58"/>
      <c r="Q58"/>
    </row>
    <row r="59" spans="1:17" ht="17.7" x14ac:dyDescent="0.6">
      <c r="A59" s="64" t="s">
        <v>520</v>
      </c>
      <c r="B59" s="57" t="s">
        <v>524</v>
      </c>
      <c r="C59" s="57" t="s">
        <v>426</v>
      </c>
      <c r="D59" s="57" t="s">
        <v>477</v>
      </c>
      <c r="E59" s="55">
        <v>1.33333333333333E-3</v>
      </c>
      <c r="F59" s="55">
        <v>4.7844702083157602E-2</v>
      </c>
      <c r="G59" s="71">
        <v>6.753867638705745E-5</v>
      </c>
      <c r="H59" s="45">
        <v>5.0713882215369091E-5</v>
      </c>
      <c r="M59"/>
      <c r="N59"/>
      <c r="O59"/>
      <c r="P59"/>
      <c r="Q59"/>
    </row>
    <row r="60" spans="1:17" ht="17.7" x14ac:dyDescent="0.6">
      <c r="A60" s="64" t="s">
        <v>96</v>
      </c>
      <c r="B60" s="57" t="s">
        <v>524</v>
      </c>
      <c r="C60" s="57" t="s">
        <v>426</v>
      </c>
      <c r="D60" s="57" t="s">
        <v>438</v>
      </c>
      <c r="E60" s="55">
        <v>1.33333333333333E-3</v>
      </c>
      <c r="F60" s="55">
        <v>3.3114248141773799E-3</v>
      </c>
      <c r="G60" s="71">
        <v>2.5321215762865508E-5</v>
      </c>
      <c r="H60" s="45">
        <v>1.2830758164248444E-5</v>
      </c>
      <c r="M60"/>
      <c r="N60"/>
      <c r="O60"/>
      <c r="P60"/>
      <c r="Q60"/>
    </row>
    <row r="61" spans="1:17" ht="17.7" x14ac:dyDescent="0.6">
      <c r="A61" s="64" t="s">
        <v>172</v>
      </c>
      <c r="B61" s="57" t="s">
        <v>524</v>
      </c>
      <c r="C61" s="57" t="s">
        <v>426</v>
      </c>
      <c r="D61" s="57" t="s">
        <v>468</v>
      </c>
      <c r="E61" s="55">
        <v>1.33333333333333E-3</v>
      </c>
      <c r="F61" s="55">
        <v>4.5534115438544097E-2</v>
      </c>
      <c r="G61" s="71">
        <v>2.0240743935333982E-5</v>
      </c>
      <c r="H61" s="45">
        <v>1.2985418625280425E-5</v>
      </c>
      <c r="M61"/>
      <c r="N61"/>
      <c r="O61"/>
      <c r="P61"/>
      <c r="Q61"/>
    </row>
    <row r="62" spans="1:17" ht="17.7" x14ac:dyDescent="0.6">
      <c r="A62" s="64" t="s">
        <v>173</v>
      </c>
      <c r="B62" s="57" t="s">
        <v>524</v>
      </c>
      <c r="C62" s="57" t="s">
        <v>426</v>
      </c>
      <c r="D62" s="57" t="s">
        <v>480</v>
      </c>
      <c r="E62" s="55">
        <v>1.33333333333333E-3</v>
      </c>
      <c r="F62" s="55">
        <v>1.8850164271076102E-2</v>
      </c>
      <c r="G62" s="71">
        <v>1.1976803145175835E-5</v>
      </c>
      <c r="H62" s="45">
        <v>6.4216330711273843E-6</v>
      </c>
      <c r="M62"/>
      <c r="N62"/>
      <c r="O62"/>
      <c r="P62"/>
      <c r="Q62"/>
    </row>
    <row r="63" spans="1:17" ht="17.7" x14ac:dyDescent="0.6">
      <c r="A63" s="64" t="s">
        <v>174</v>
      </c>
      <c r="B63" s="57" t="s">
        <v>524</v>
      </c>
      <c r="C63" s="57" t="s">
        <v>481</v>
      </c>
      <c r="D63" s="57"/>
      <c r="E63" s="55">
        <v>1.33333333333333E-3</v>
      </c>
      <c r="F63" s="55">
        <v>4.47502725922102E-3</v>
      </c>
      <c r="G63" s="71">
        <v>1.3853855873009015E-5</v>
      </c>
      <c r="H63" s="45">
        <v>5.861450283535982E-6</v>
      </c>
      <c r="M63"/>
      <c r="N63"/>
      <c r="O63"/>
      <c r="P63"/>
      <c r="Q63"/>
    </row>
    <row r="64" spans="1:17" ht="17.7" x14ac:dyDescent="0.6">
      <c r="A64" s="64" t="s">
        <v>521</v>
      </c>
      <c r="B64" s="57" t="s">
        <v>524</v>
      </c>
      <c r="C64" s="57" t="s">
        <v>515</v>
      </c>
      <c r="D64" s="57"/>
      <c r="E64" s="55">
        <v>1.33333333333333E-3</v>
      </c>
      <c r="F64" s="55">
        <v>1.5657552639516899E-2</v>
      </c>
      <c r="G64" s="71">
        <v>6.4965463149460107E-5</v>
      </c>
      <c r="H64" s="45">
        <v>2.7743471474656486E-6</v>
      </c>
      <c r="M64"/>
      <c r="N64"/>
      <c r="O64"/>
      <c r="P64"/>
      <c r="Q64"/>
    </row>
    <row r="65" spans="1:17" ht="17.7" x14ac:dyDescent="0.6">
      <c r="A65" s="64" t="s">
        <v>175</v>
      </c>
      <c r="B65" s="57" t="s">
        <v>524</v>
      </c>
      <c r="C65" s="57" t="s">
        <v>515</v>
      </c>
      <c r="D65" s="57"/>
      <c r="E65" s="55">
        <v>1.33333333333333E-3</v>
      </c>
      <c r="F65" s="55">
        <v>4.2179608233555203E-2</v>
      </c>
      <c r="G65" s="71">
        <v>9.5829628980902381E-7</v>
      </c>
      <c r="H65" s="45">
        <v>0</v>
      </c>
      <c r="M65"/>
      <c r="N65"/>
      <c r="O65"/>
      <c r="P65"/>
      <c r="Q65"/>
    </row>
    <row r="66" spans="1:17" ht="17.7" x14ac:dyDescent="0.6">
      <c r="A66" s="64" t="s">
        <v>176</v>
      </c>
      <c r="B66" s="57" t="s">
        <v>524</v>
      </c>
      <c r="C66" s="57" t="s">
        <v>446</v>
      </c>
      <c r="D66" s="57"/>
      <c r="E66" s="55">
        <v>1.33333333333333E-3</v>
      </c>
      <c r="F66" s="55">
        <v>7.1823333700385301E-3</v>
      </c>
      <c r="G66" s="71">
        <v>3.1894905762007815E-4</v>
      </c>
      <c r="H66" s="45">
        <v>1.5080579479971541E-4</v>
      </c>
      <c r="M66"/>
      <c r="N66"/>
      <c r="O66"/>
      <c r="P66"/>
      <c r="Q66"/>
    </row>
    <row r="67" spans="1:17" ht="17.7" x14ac:dyDescent="0.6">
      <c r="A67" s="64" t="s">
        <v>177</v>
      </c>
      <c r="B67" s="57" t="s">
        <v>524</v>
      </c>
      <c r="C67" s="57" t="s">
        <v>426</v>
      </c>
      <c r="D67" s="57" t="s">
        <v>455</v>
      </c>
      <c r="E67" s="55">
        <v>1E-3</v>
      </c>
      <c r="F67" s="55">
        <v>1.6487490470211599E-2</v>
      </c>
      <c r="G67" s="71">
        <v>2.3011907219449768E-4</v>
      </c>
      <c r="H67" s="45">
        <v>1.5207428963005882E-4</v>
      </c>
      <c r="M67"/>
      <c r="N67"/>
      <c r="O67"/>
      <c r="P67"/>
      <c r="Q67"/>
    </row>
    <row r="68" spans="1:17" ht="17.7" x14ac:dyDescent="0.6">
      <c r="A68" s="64" t="s">
        <v>178</v>
      </c>
      <c r="B68" s="57" t="s">
        <v>524</v>
      </c>
      <c r="C68" s="57" t="s">
        <v>426</v>
      </c>
      <c r="D68" s="57" t="s">
        <v>455</v>
      </c>
      <c r="E68" s="55">
        <v>1E-3</v>
      </c>
      <c r="F68" s="55">
        <v>1.14499855380777E-2</v>
      </c>
      <c r="G68" s="71">
        <v>7.7358580975989567E-5</v>
      </c>
      <c r="H68" s="45">
        <v>4.1768950041960036E-5</v>
      </c>
      <c r="M68"/>
      <c r="N68"/>
      <c r="O68"/>
      <c r="P68"/>
      <c r="Q68"/>
    </row>
    <row r="69" spans="1:17" ht="17.7" x14ac:dyDescent="0.6">
      <c r="A69" s="64" t="s">
        <v>179</v>
      </c>
      <c r="B69" s="57" t="s">
        <v>524</v>
      </c>
      <c r="C69" s="57" t="s">
        <v>426</v>
      </c>
      <c r="D69" s="57" t="s">
        <v>432</v>
      </c>
      <c r="E69" s="55">
        <v>1E-3</v>
      </c>
      <c r="F69" s="55">
        <v>7.1478135452221602E-3</v>
      </c>
      <c r="G69" s="71">
        <v>7.7157443460017168E-5</v>
      </c>
      <c r="H69" s="45">
        <v>4.6607054252599018E-5</v>
      </c>
      <c r="M69"/>
      <c r="N69"/>
      <c r="O69"/>
      <c r="P69"/>
      <c r="Q69"/>
    </row>
    <row r="70" spans="1:17" ht="17.7" x14ac:dyDescent="0.6">
      <c r="A70" s="64" t="s">
        <v>180</v>
      </c>
      <c r="B70" s="57" t="s">
        <v>524</v>
      </c>
      <c r="C70" s="57" t="s">
        <v>426</v>
      </c>
      <c r="D70" s="57" t="s">
        <v>463</v>
      </c>
      <c r="E70" s="55">
        <v>1E-3</v>
      </c>
      <c r="F70" s="55">
        <v>3.5213744228519599E-3</v>
      </c>
      <c r="G70" s="71">
        <v>5.9247614235824215E-5</v>
      </c>
      <c r="H70" s="45">
        <v>4.7701917195205117E-5</v>
      </c>
      <c r="M70"/>
      <c r="N70"/>
      <c r="O70"/>
      <c r="P70"/>
      <c r="Q70"/>
    </row>
    <row r="71" spans="1:17" ht="17.7" x14ac:dyDescent="0.6">
      <c r="A71" s="22" t="s">
        <v>181</v>
      </c>
      <c r="B71" s="57" t="s">
        <v>524</v>
      </c>
      <c r="C71" s="57" t="s">
        <v>426</v>
      </c>
      <c r="D71" s="57" t="s">
        <v>522</v>
      </c>
      <c r="E71" s="55">
        <v>1E-3</v>
      </c>
      <c r="F71" s="55">
        <v>7.9142260480008896E-3</v>
      </c>
      <c r="G71" s="71">
        <v>8.5012034193358348E-6</v>
      </c>
      <c r="H71" s="45">
        <v>4.0783483596381743E-6</v>
      </c>
      <c r="M71"/>
      <c r="N71"/>
      <c r="O71"/>
      <c r="P71"/>
      <c r="Q71"/>
    </row>
    <row r="72" spans="1:17" ht="17.7" x14ac:dyDescent="0.6">
      <c r="A72" s="22" t="s">
        <v>182</v>
      </c>
      <c r="B72" s="57" t="s">
        <v>524</v>
      </c>
      <c r="C72" s="57" t="s">
        <v>426</v>
      </c>
      <c r="D72" s="57" t="s">
        <v>450</v>
      </c>
      <c r="E72" s="55">
        <v>1E-3</v>
      </c>
      <c r="F72" s="55">
        <v>4.0043695341255396E-3</v>
      </c>
      <c r="G72" s="71">
        <v>4.9996522976320412E-5</v>
      </c>
      <c r="H72" s="49">
        <v>3.4315838719994063E-5</v>
      </c>
      <c r="M72"/>
      <c r="N72"/>
      <c r="O72"/>
      <c r="P72"/>
      <c r="Q72"/>
    </row>
    <row r="73" spans="1:17" ht="17.7" x14ac:dyDescent="0.6">
      <c r="A73" s="22" t="s">
        <v>183</v>
      </c>
      <c r="B73" s="57" t="s">
        <v>524</v>
      </c>
      <c r="C73" s="57" t="s">
        <v>426</v>
      </c>
      <c r="D73" s="57" t="s">
        <v>523</v>
      </c>
      <c r="E73" s="55">
        <v>1E-3</v>
      </c>
      <c r="F73" s="55">
        <v>1.62069151777464E-2</v>
      </c>
      <c r="G73" s="71">
        <v>4.3392346858036942E-5</v>
      </c>
      <c r="H73" s="49">
        <v>2.9454398556009877E-5</v>
      </c>
      <c r="M73"/>
      <c r="N73"/>
      <c r="O73"/>
      <c r="P73"/>
      <c r="Q73"/>
    </row>
    <row r="74" spans="1:17" ht="17.7" x14ac:dyDescent="0.6">
      <c r="A74" s="22" t="s">
        <v>184</v>
      </c>
      <c r="B74" s="57" t="s">
        <v>524</v>
      </c>
      <c r="C74" s="57" t="s">
        <v>426</v>
      </c>
      <c r="D74" s="57" t="s">
        <v>449</v>
      </c>
      <c r="E74" s="55">
        <v>1E-3</v>
      </c>
      <c r="F74" s="55">
        <v>1.8995050466141299E-2</v>
      </c>
      <c r="G74" s="71">
        <v>1.1027159902732588E-2</v>
      </c>
      <c r="H74" s="49">
        <v>4.8262837047822731E-3</v>
      </c>
      <c r="M74"/>
      <c r="N74"/>
      <c r="O74"/>
      <c r="P74"/>
      <c r="Q74"/>
    </row>
    <row r="75" spans="1:17" ht="17.7" x14ac:dyDescent="0.6">
      <c r="A75" s="23" t="s">
        <v>185</v>
      </c>
      <c r="B75" s="57" t="s">
        <v>524</v>
      </c>
      <c r="C75" s="57" t="s">
        <v>426</v>
      </c>
      <c r="D75" s="57" t="s">
        <v>462</v>
      </c>
      <c r="E75" s="55">
        <v>1E-3</v>
      </c>
      <c r="F75" s="55">
        <v>1.35666692141969E-2</v>
      </c>
      <c r="G75" s="71">
        <v>2.1557477488961856E-5</v>
      </c>
      <c r="H75" s="49">
        <v>1.1949080677538247E-5</v>
      </c>
      <c r="M75"/>
      <c r="N75"/>
      <c r="O75"/>
      <c r="P75"/>
      <c r="Q75"/>
    </row>
    <row r="76" spans="1:17" ht="17.7" x14ac:dyDescent="0.6">
      <c r="A76" s="22" t="s">
        <v>186</v>
      </c>
      <c r="B76" s="57" t="s">
        <v>524</v>
      </c>
      <c r="C76" s="57" t="s">
        <v>426</v>
      </c>
      <c r="D76" s="57" t="s">
        <v>466</v>
      </c>
      <c r="E76" s="55">
        <v>1E-3</v>
      </c>
      <c r="F76" s="55">
        <v>1.6254080112108601E-2</v>
      </c>
      <c r="G76" s="71">
        <v>1.4648359816875369E-5</v>
      </c>
      <c r="H76" s="49">
        <v>9.7410604725643615E-6</v>
      </c>
      <c r="M76"/>
      <c r="N76"/>
      <c r="O76"/>
      <c r="P76"/>
      <c r="Q76"/>
    </row>
    <row r="77" spans="1:17" ht="17.7" x14ac:dyDescent="0.6">
      <c r="A77" s="22" t="s">
        <v>187</v>
      </c>
      <c r="B77" s="57" t="s">
        <v>524</v>
      </c>
      <c r="C77" s="57" t="s">
        <v>426</v>
      </c>
      <c r="D77" s="57" t="s">
        <v>433</v>
      </c>
      <c r="E77" s="55">
        <v>1E-3</v>
      </c>
      <c r="F77" s="55">
        <v>3.3274632198789303E-2</v>
      </c>
      <c r="G77" s="71">
        <v>4.9440485115965886E-5</v>
      </c>
      <c r="H77" s="49">
        <v>3.4272291351483249E-5</v>
      </c>
      <c r="M77"/>
      <c r="N77"/>
      <c r="O77"/>
      <c r="P77"/>
      <c r="Q77"/>
    </row>
    <row r="78" spans="1:17" ht="17.7" x14ac:dyDescent="0.6">
      <c r="A78" s="22" t="s">
        <v>188</v>
      </c>
      <c r="B78" s="57" t="s">
        <v>524</v>
      </c>
      <c r="C78" s="57" t="s">
        <v>426</v>
      </c>
      <c r="D78" s="57" t="s">
        <v>433</v>
      </c>
      <c r="E78" s="55">
        <v>1E-3</v>
      </c>
      <c r="F78" s="55">
        <v>3.4875788436183101E-2</v>
      </c>
      <c r="G78" s="71">
        <v>2.070645822388533E-5</v>
      </c>
      <c r="H78" s="49">
        <v>1.4151669999666333E-5</v>
      </c>
      <c r="M78"/>
      <c r="N78"/>
      <c r="O78"/>
      <c r="P78"/>
      <c r="Q78"/>
    </row>
    <row r="79" spans="1:17" ht="17.7" x14ac:dyDescent="0.6">
      <c r="A79" s="64" t="s">
        <v>189</v>
      </c>
      <c r="B79" s="57" t="s">
        <v>524</v>
      </c>
      <c r="C79" s="57" t="s">
        <v>426</v>
      </c>
      <c r="D79" s="57" t="s">
        <v>429</v>
      </c>
      <c r="E79" s="54">
        <v>1E-3</v>
      </c>
      <c r="F79" s="55">
        <v>2.2541916490167301E-3</v>
      </c>
      <c r="G79" s="71">
        <v>4.0681913363067002E-5</v>
      </c>
      <c r="H79" s="49">
        <v>2.729481329487179E-5</v>
      </c>
      <c r="M79"/>
      <c r="N79"/>
      <c r="O79"/>
      <c r="P79"/>
      <c r="Q79"/>
    </row>
    <row r="80" spans="1:17" ht="17.7" x14ac:dyDescent="0.6">
      <c r="A80" s="64" t="s">
        <v>190</v>
      </c>
      <c r="B80" s="57" t="s">
        <v>524</v>
      </c>
      <c r="C80" s="57" t="s">
        <v>426</v>
      </c>
      <c r="D80" s="57" t="s">
        <v>486</v>
      </c>
      <c r="E80" s="54">
        <v>1E-3</v>
      </c>
      <c r="F80" s="55">
        <v>4.9237883186658404E-3</v>
      </c>
      <c r="G80" s="71">
        <v>3.7011706010083676E-5</v>
      </c>
      <c r="H80" s="49">
        <v>2.3008544482344994E-5</v>
      </c>
      <c r="M80"/>
      <c r="N80"/>
      <c r="O80"/>
      <c r="P80"/>
      <c r="Q80"/>
    </row>
    <row r="81" spans="1:17" ht="17.7" x14ac:dyDescent="0.6">
      <c r="A81" s="64" t="s">
        <v>191</v>
      </c>
      <c r="B81" s="57" t="s">
        <v>524</v>
      </c>
      <c r="C81" s="57" t="s">
        <v>525</v>
      </c>
      <c r="D81" s="57"/>
      <c r="E81" s="54">
        <v>1E-3</v>
      </c>
      <c r="F81" s="55">
        <v>2.5413500388141198E-3</v>
      </c>
      <c r="G81" s="71">
        <v>1.35900206704144E-4</v>
      </c>
      <c r="H81" s="49">
        <v>9.7832171464628365E-5</v>
      </c>
      <c r="M81"/>
      <c r="N81"/>
      <c r="O81"/>
      <c r="P81"/>
      <c r="Q81"/>
    </row>
    <row r="82" spans="1:17" ht="17.7" x14ac:dyDescent="0.6">
      <c r="A82" s="64" t="s">
        <v>526</v>
      </c>
      <c r="B82" s="57" t="s">
        <v>524</v>
      </c>
      <c r="C82" s="57" t="s">
        <v>426</v>
      </c>
      <c r="D82" s="57" t="s">
        <v>438</v>
      </c>
      <c r="E82" s="54">
        <v>1E-3</v>
      </c>
      <c r="F82" s="55">
        <v>7.9987827913549097E-5</v>
      </c>
      <c r="G82" s="71">
        <v>5.7485696627822074E-5</v>
      </c>
      <c r="H82" s="49">
        <v>3.5101981137354576E-5</v>
      </c>
      <c r="M82"/>
      <c r="N82"/>
      <c r="O82"/>
      <c r="P82"/>
      <c r="Q82"/>
    </row>
    <row r="83" spans="1:17" ht="17.7" x14ac:dyDescent="0.6">
      <c r="A83" s="64" t="s">
        <v>193</v>
      </c>
      <c r="B83" s="57" t="s">
        <v>524</v>
      </c>
      <c r="C83" s="57" t="s">
        <v>426</v>
      </c>
      <c r="D83" s="57" t="s">
        <v>438</v>
      </c>
      <c r="E83" s="54">
        <v>1E-3</v>
      </c>
      <c r="F83" s="55">
        <v>1.4890936560590499E-3</v>
      </c>
      <c r="G83" s="71">
        <v>3.6529937780376345E-5</v>
      </c>
      <c r="H83" s="49">
        <v>2.2175726696702068E-5</v>
      </c>
      <c r="M83"/>
      <c r="N83"/>
      <c r="O83"/>
      <c r="P83"/>
      <c r="Q83"/>
    </row>
    <row r="84" spans="1:17" ht="17.7" x14ac:dyDescent="0.6">
      <c r="A84" s="64" t="s">
        <v>194</v>
      </c>
      <c r="B84" s="57" t="s">
        <v>524</v>
      </c>
      <c r="C84" s="57" t="s">
        <v>426</v>
      </c>
      <c r="D84" s="57" t="s">
        <v>439</v>
      </c>
      <c r="E84" s="54">
        <v>1E-3</v>
      </c>
      <c r="F84" s="55">
        <v>1.3788568322885501E-2</v>
      </c>
      <c r="G84" s="71">
        <v>7.2845479638712304E-5</v>
      </c>
      <c r="H84" s="49">
        <v>3.9748491641000236E-5</v>
      </c>
      <c r="M84"/>
      <c r="N84"/>
      <c r="O84"/>
      <c r="P84"/>
      <c r="Q84"/>
    </row>
    <row r="85" spans="1:17" ht="17.7" x14ac:dyDescent="0.6">
      <c r="A85" s="64" t="s">
        <v>195</v>
      </c>
      <c r="B85" s="57" t="s">
        <v>524</v>
      </c>
      <c r="C85" s="57" t="s">
        <v>481</v>
      </c>
      <c r="D85" s="57"/>
      <c r="E85" s="54">
        <v>1E-3</v>
      </c>
      <c r="F85" s="55">
        <v>1.24724801770615E-3</v>
      </c>
      <c r="G85" s="71">
        <v>3.092585088283427E-5</v>
      </c>
      <c r="H85" s="49">
        <v>1.9942476543684443E-5</v>
      </c>
      <c r="M85"/>
      <c r="N85"/>
      <c r="O85"/>
      <c r="P85"/>
      <c r="Q85"/>
    </row>
    <row r="86" spans="1:17" ht="17.7" x14ac:dyDescent="0.6">
      <c r="A86" s="64" t="s">
        <v>196</v>
      </c>
      <c r="B86" s="57" t="s">
        <v>524</v>
      </c>
      <c r="C86" s="57" t="s">
        <v>481</v>
      </c>
      <c r="D86" s="57"/>
      <c r="E86" s="54">
        <v>1E-3</v>
      </c>
      <c r="F86" s="55">
        <v>1.49519264205316E-3</v>
      </c>
      <c r="G86" s="71">
        <v>1.7319506657401927E-5</v>
      </c>
      <c r="H86" s="49">
        <v>9.3672088611445916E-6</v>
      </c>
      <c r="M86"/>
      <c r="N86"/>
      <c r="O86"/>
      <c r="P86"/>
      <c r="Q86"/>
    </row>
    <row r="87" spans="1:17" ht="17.7" x14ac:dyDescent="0.6">
      <c r="A87" s="64" t="s">
        <v>197</v>
      </c>
      <c r="B87" s="57" t="s">
        <v>524</v>
      </c>
      <c r="C87" s="57" t="s">
        <v>481</v>
      </c>
      <c r="D87" s="57"/>
      <c r="E87" s="54">
        <v>1E-3</v>
      </c>
      <c r="F87" s="55">
        <v>2.4793421270536301E-2</v>
      </c>
      <c r="G87" s="71">
        <v>3.4561323293000628E-6</v>
      </c>
      <c r="H87" s="49">
        <v>1.4731522676872255E-6</v>
      </c>
      <c r="M87"/>
      <c r="N87"/>
      <c r="O87"/>
      <c r="P87"/>
      <c r="Q87"/>
    </row>
    <row r="88" spans="1:17" ht="17.7" x14ac:dyDescent="0.6">
      <c r="A88" s="64" t="s">
        <v>198</v>
      </c>
      <c r="B88" s="57" t="s">
        <v>524</v>
      </c>
      <c r="C88" s="57" t="s">
        <v>481</v>
      </c>
      <c r="D88" s="57"/>
      <c r="E88" s="54">
        <v>1E-3</v>
      </c>
      <c r="F88" s="55">
        <v>2.7771193052351598E-2</v>
      </c>
      <c r="G88" s="71">
        <v>4.6098004175082998E-6</v>
      </c>
      <c r="H88" s="49">
        <v>2.1096260663374122E-6</v>
      </c>
      <c r="M88"/>
      <c r="N88"/>
      <c r="O88"/>
      <c r="P88"/>
      <c r="Q88"/>
    </row>
    <row r="89" spans="1:17" ht="17.7" x14ac:dyDescent="0.6">
      <c r="A89" s="64" t="s">
        <v>199</v>
      </c>
      <c r="B89" s="57" t="s">
        <v>524</v>
      </c>
      <c r="C89" s="57" t="s">
        <v>515</v>
      </c>
      <c r="D89" s="57"/>
      <c r="E89" s="54">
        <v>1E-3</v>
      </c>
      <c r="F89" s="55">
        <v>4.0997200352262397E-2</v>
      </c>
      <c r="G89" s="71">
        <v>8.6113730070061271E-8</v>
      </c>
      <c r="H89" s="49">
        <v>0</v>
      </c>
      <c r="M89"/>
      <c r="N89"/>
      <c r="O89"/>
      <c r="P89"/>
      <c r="Q89"/>
    </row>
    <row r="90" spans="1:17" ht="17.7" x14ac:dyDescent="0.6">
      <c r="A90" s="64" t="s">
        <v>527</v>
      </c>
      <c r="B90" s="57" t="s">
        <v>524</v>
      </c>
      <c r="C90" s="57" t="s">
        <v>515</v>
      </c>
      <c r="D90" s="57"/>
      <c r="E90" s="54">
        <v>1E-3</v>
      </c>
      <c r="F90" s="55">
        <v>9.9369255182328608E-4</v>
      </c>
      <c r="G90" s="71">
        <v>2.1033839076381049E-6</v>
      </c>
      <c r="H90" s="49">
        <v>7.8572123537244018E-7</v>
      </c>
      <c r="M90"/>
      <c r="N90"/>
      <c r="O90"/>
      <c r="P90"/>
      <c r="Q90"/>
    </row>
    <row r="91" spans="1:17" ht="17.7" x14ac:dyDescent="0.6">
      <c r="A91" s="64" t="s">
        <v>201</v>
      </c>
      <c r="B91" s="57" t="s">
        <v>524</v>
      </c>
      <c r="C91" s="57" t="s">
        <v>515</v>
      </c>
      <c r="D91" s="57"/>
      <c r="E91" s="54">
        <v>1E-3</v>
      </c>
      <c r="F91" s="55">
        <v>2.87659918347241E-2</v>
      </c>
      <c r="G91" s="71">
        <v>2.1058672454000149E-7</v>
      </c>
      <c r="H91" s="49">
        <v>2.5314420929456935E-8</v>
      </c>
      <c r="M91"/>
      <c r="N91"/>
      <c r="O91"/>
      <c r="P91"/>
      <c r="Q91"/>
    </row>
    <row r="92" spans="1:17" ht="17.7" x14ac:dyDescent="0.6">
      <c r="A92" s="64" t="s">
        <v>202</v>
      </c>
      <c r="B92" s="57" t="s">
        <v>524</v>
      </c>
      <c r="C92" s="57" t="s">
        <v>426</v>
      </c>
      <c r="D92" s="57" t="s">
        <v>528</v>
      </c>
      <c r="E92" s="54">
        <v>1E-3</v>
      </c>
      <c r="F92" s="55">
        <v>3.2173522575018702E-2</v>
      </c>
      <c r="G92" s="71">
        <v>3.7058755986641401E-5</v>
      </c>
      <c r="H92" s="49">
        <v>2.3172991264979691E-5</v>
      </c>
      <c r="M92"/>
      <c r="N92"/>
      <c r="O92"/>
      <c r="P92"/>
      <c r="Q92"/>
    </row>
    <row r="93" spans="1:17" ht="17.7" x14ac:dyDescent="0.6">
      <c r="A93" s="65" t="s">
        <v>203</v>
      </c>
      <c r="B93" s="57" t="s">
        <v>524</v>
      </c>
      <c r="C93" s="57" t="s">
        <v>426</v>
      </c>
      <c r="D93" s="57" t="s">
        <v>466</v>
      </c>
      <c r="E93" s="54">
        <v>4.0000000000000001E-3</v>
      </c>
      <c r="F93" s="55">
        <v>1.44166636613747E-3</v>
      </c>
      <c r="G93" s="58">
        <v>1.0097822221256943E-5</v>
      </c>
      <c r="H93" s="46">
        <v>4.0320154433914435E-5</v>
      </c>
      <c r="M93"/>
      <c r="N93"/>
      <c r="O93"/>
      <c r="P93"/>
      <c r="Q93"/>
    </row>
    <row r="94" spans="1:17" ht="17.7" x14ac:dyDescent="0.6">
      <c r="A94" s="65" t="s">
        <v>204</v>
      </c>
      <c r="B94" s="57" t="s">
        <v>524</v>
      </c>
      <c r="C94" s="57" t="s">
        <v>426</v>
      </c>
      <c r="D94" s="57" t="s">
        <v>497</v>
      </c>
      <c r="E94" s="54">
        <v>2.3333333333333301E-3</v>
      </c>
      <c r="F94" s="55">
        <v>9.67209102518405E-3</v>
      </c>
      <c r="G94" s="58">
        <v>3.4289356800657599E-5</v>
      </c>
      <c r="H94" s="46">
        <v>4.6307744978946976E-5</v>
      </c>
      <c r="M94"/>
      <c r="N94"/>
      <c r="O94"/>
      <c r="P94"/>
      <c r="Q94"/>
    </row>
    <row r="95" spans="1:17" ht="17.7" x14ac:dyDescent="0.6">
      <c r="A95" s="65" t="s">
        <v>205</v>
      </c>
      <c r="B95" s="57" t="s">
        <v>524</v>
      </c>
      <c r="C95" s="57" t="s">
        <v>426</v>
      </c>
      <c r="D95" s="57" t="s">
        <v>463</v>
      </c>
      <c r="E95" s="54">
        <v>2E-3</v>
      </c>
      <c r="F95" s="55">
        <v>1.0339815913001601E-3</v>
      </c>
      <c r="G95" s="58">
        <v>4.5489360314645542E-5</v>
      </c>
      <c r="H95" s="46">
        <v>6.6669527038477281E-5</v>
      </c>
      <c r="M95"/>
      <c r="N95"/>
      <c r="O95"/>
      <c r="P95"/>
      <c r="Q95"/>
    </row>
    <row r="96" spans="1:17" ht="17.7" x14ac:dyDescent="0.6">
      <c r="A96" s="65" t="s">
        <v>206</v>
      </c>
      <c r="B96" s="57" t="s">
        <v>524</v>
      </c>
      <c r="C96" s="57" t="s">
        <v>426</v>
      </c>
      <c r="D96" s="57" t="s">
        <v>474</v>
      </c>
      <c r="E96" s="54">
        <v>2E-3</v>
      </c>
      <c r="F96" s="55">
        <v>8.9465075820635599E-3</v>
      </c>
      <c r="G96" s="58">
        <v>7.7763925304032106E-5</v>
      </c>
      <c r="H96" s="46">
        <v>1.2575145754788097E-4</v>
      </c>
      <c r="M96"/>
      <c r="N96"/>
      <c r="O96"/>
      <c r="P96"/>
      <c r="Q96"/>
    </row>
    <row r="97" spans="1:17" ht="17.7" x14ac:dyDescent="0.6">
      <c r="A97" s="65" t="s">
        <v>207</v>
      </c>
      <c r="B97" s="57" t="s">
        <v>524</v>
      </c>
      <c r="C97" s="57" t="s">
        <v>426</v>
      </c>
      <c r="D97" s="57" t="s">
        <v>529</v>
      </c>
      <c r="E97" s="54">
        <v>2E-3</v>
      </c>
      <c r="F97" s="55">
        <v>1.1868415907707699E-2</v>
      </c>
      <c r="G97" s="58">
        <v>2.3952527582347138E-4</v>
      </c>
      <c r="H97" s="46">
        <v>3.8824620147901595E-4</v>
      </c>
      <c r="M97"/>
      <c r="N97"/>
      <c r="O97"/>
      <c r="P97"/>
      <c r="Q97"/>
    </row>
    <row r="98" spans="1:17" ht="17.7" x14ac:dyDescent="0.6">
      <c r="A98" s="65" t="s">
        <v>208</v>
      </c>
      <c r="B98" s="57" t="s">
        <v>524</v>
      </c>
      <c r="C98" s="57" t="s">
        <v>426</v>
      </c>
      <c r="D98" s="57" t="s">
        <v>433</v>
      </c>
      <c r="E98" s="54">
        <v>2E-3</v>
      </c>
      <c r="F98" s="55">
        <v>1.40753122773167E-3</v>
      </c>
      <c r="G98" s="58">
        <v>2.5636097888759005E-5</v>
      </c>
      <c r="H98" s="46">
        <v>3.1944135395278063E-5</v>
      </c>
      <c r="M98"/>
      <c r="N98"/>
      <c r="O98"/>
      <c r="P98"/>
      <c r="Q98"/>
    </row>
    <row r="99" spans="1:17" ht="17.7" x14ac:dyDescent="0.6">
      <c r="A99" s="65" t="s">
        <v>209</v>
      </c>
      <c r="B99" s="57" t="s">
        <v>524</v>
      </c>
      <c r="C99" s="57" t="s">
        <v>426</v>
      </c>
      <c r="D99" s="57" t="s">
        <v>460</v>
      </c>
      <c r="E99" s="54">
        <v>1.6000000000000001E-3</v>
      </c>
      <c r="F99" s="55">
        <v>6.1154739141043102E-4</v>
      </c>
      <c r="G99" s="58">
        <v>6.8697423417859812E-5</v>
      </c>
      <c r="H99" s="46">
        <v>1.1334522387465327E-4</v>
      </c>
      <c r="M99"/>
      <c r="N99"/>
      <c r="O99"/>
      <c r="P99"/>
      <c r="Q99"/>
    </row>
    <row r="100" spans="1:17" ht="17.7" x14ac:dyDescent="0.6">
      <c r="A100" s="65" t="s">
        <v>210</v>
      </c>
      <c r="B100" s="57" t="s">
        <v>524</v>
      </c>
      <c r="C100" s="57" t="s">
        <v>426</v>
      </c>
      <c r="D100" s="57" t="s">
        <v>474</v>
      </c>
      <c r="E100" s="54">
        <v>1.33333333333333E-3</v>
      </c>
      <c r="F100" s="55">
        <v>2.9341584963645102E-2</v>
      </c>
      <c r="G100" s="58">
        <v>3.1228934093936104E-4</v>
      </c>
      <c r="H100" s="46">
        <v>4.3286555223931607E-4</v>
      </c>
      <c r="M100"/>
      <c r="N100"/>
      <c r="O100"/>
      <c r="P100"/>
      <c r="Q100"/>
    </row>
    <row r="101" spans="1:17" ht="17.7" x14ac:dyDescent="0.6">
      <c r="A101" s="65" t="s">
        <v>211</v>
      </c>
      <c r="B101" s="57" t="s">
        <v>524</v>
      </c>
      <c r="C101" s="57" t="s">
        <v>513</v>
      </c>
      <c r="D101" s="57" t="s">
        <v>507</v>
      </c>
      <c r="E101" s="54">
        <v>1.33333333333333E-3</v>
      </c>
      <c r="F101" s="55">
        <v>1.1542664831983801E-2</v>
      </c>
      <c r="G101" s="58">
        <v>1.2495554245347686E-4</v>
      </c>
      <c r="H101" s="46">
        <v>1.5356270811448092E-4</v>
      </c>
      <c r="M101"/>
      <c r="N101"/>
      <c r="O101"/>
      <c r="P101"/>
      <c r="Q101"/>
    </row>
    <row r="102" spans="1:17" ht="17.7" x14ac:dyDescent="0.6">
      <c r="A102" s="65" t="s">
        <v>212</v>
      </c>
      <c r="B102" s="57" t="s">
        <v>524</v>
      </c>
      <c r="C102" s="57" t="s">
        <v>426</v>
      </c>
      <c r="D102" s="57" t="s">
        <v>530</v>
      </c>
      <c r="E102" s="54">
        <v>1.33333333333333E-3</v>
      </c>
      <c r="F102" s="55">
        <v>1.00540965655914E-2</v>
      </c>
      <c r="G102" s="58">
        <v>1.0596051651199445E-4</v>
      </c>
      <c r="H102" s="46">
        <v>1.407459205111409E-4</v>
      </c>
      <c r="M102"/>
      <c r="N102"/>
      <c r="O102"/>
      <c r="P102"/>
      <c r="Q102"/>
    </row>
    <row r="103" spans="1:17" ht="17.7" x14ac:dyDescent="0.6">
      <c r="A103" s="65" t="s">
        <v>124</v>
      </c>
      <c r="B103" s="57" t="s">
        <v>524</v>
      </c>
      <c r="C103" s="57" t="s">
        <v>426</v>
      </c>
      <c r="D103" s="57" t="s">
        <v>510</v>
      </c>
      <c r="E103" s="54">
        <v>1.33333333333333E-3</v>
      </c>
      <c r="F103" s="55">
        <v>2.2036007464220901E-2</v>
      </c>
      <c r="G103" s="58">
        <v>3.1229210330276872E-4</v>
      </c>
      <c r="H103" s="46">
        <v>6.6562252450179913E-4</v>
      </c>
      <c r="M103"/>
      <c r="N103"/>
      <c r="O103"/>
      <c r="P103"/>
      <c r="Q103"/>
    </row>
    <row r="104" spans="1:17" ht="17.7" x14ac:dyDescent="0.6">
      <c r="A104" s="65" t="s">
        <v>213</v>
      </c>
      <c r="B104" s="57" t="s">
        <v>524</v>
      </c>
      <c r="C104" s="57" t="s">
        <v>426</v>
      </c>
      <c r="D104" s="57" t="s">
        <v>439</v>
      </c>
      <c r="E104" s="54">
        <v>1.33333333333333E-3</v>
      </c>
      <c r="F104" s="55">
        <v>4.6654596803421796E-3</v>
      </c>
      <c r="G104" s="58">
        <v>1.3036234694617044E-4</v>
      </c>
      <c r="H104" s="46">
        <v>2.4037426652304188E-4</v>
      </c>
      <c r="M104"/>
      <c r="N104"/>
      <c r="O104"/>
      <c r="P104"/>
      <c r="Q104"/>
    </row>
    <row r="105" spans="1:17" ht="17.7" x14ac:dyDescent="0.6">
      <c r="A105" s="65" t="s">
        <v>214</v>
      </c>
      <c r="B105" s="57" t="s">
        <v>524</v>
      </c>
      <c r="C105" s="57" t="s">
        <v>426</v>
      </c>
      <c r="D105" s="57" t="s">
        <v>531</v>
      </c>
      <c r="E105" s="54">
        <v>1.33333333333333E-3</v>
      </c>
      <c r="F105" s="55">
        <v>8.9024664749929698E-3</v>
      </c>
      <c r="G105" s="58">
        <v>4.6616284098219405E-5</v>
      </c>
      <c r="H105" s="46">
        <v>6.8104170311658301E-5</v>
      </c>
      <c r="M105"/>
      <c r="N105"/>
      <c r="O105"/>
      <c r="P105"/>
      <c r="Q105"/>
    </row>
    <row r="106" spans="1:17" ht="17.7" x14ac:dyDescent="0.6">
      <c r="A106" s="65" t="s">
        <v>215</v>
      </c>
      <c r="B106" s="57" t="s">
        <v>524</v>
      </c>
      <c r="C106" s="57" t="s">
        <v>445</v>
      </c>
      <c r="D106" s="57"/>
      <c r="E106" s="54">
        <v>1.33333333333333E-3</v>
      </c>
      <c r="F106" s="55">
        <v>2.3417256016601599E-2</v>
      </c>
      <c r="G106" s="58">
        <v>0</v>
      </c>
      <c r="H106" s="46">
        <v>4.5367937713633349E-7</v>
      </c>
      <c r="M106"/>
      <c r="N106"/>
      <c r="O106"/>
      <c r="P106"/>
      <c r="Q106"/>
    </row>
    <row r="107" spans="1:17" ht="17.7" x14ac:dyDescent="0.6">
      <c r="A107" s="65" t="s">
        <v>216</v>
      </c>
      <c r="B107" s="57" t="s">
        <v>524</v>
      </c>
      <c r="C107" s="57" t="s">
        <v>426</v>
      </c>
      <c r="D107" s="57" t="s">
        <v>432</v>
      </c>
      <c r="E107" s="54">
        <v>1E-3</v>
      </c>
      <c r="F107" s="55">
        <v>3.9223705883794499E-3</v>
      </c>
      <c r="G107" s="58">
        <v>3.0369721474194186E-5</v>
      </c>
      <c r="H107" s="46">
        <v>4.5427418855412164E-5</v>
      </c>
      <c r="M107"/>
      <c r="N107"/>
      <c r="O107"/>
      <c r="P107"/>
      <c r="Q107"/>
    </row>
    <row r="108" spans="1:17" ht="17.7" x14ac:dyDescent="0.6">
      <c r="A108" s="65" t="s">
        <v>217</v>
      </c>
      <c r="B108" s="57" t="s">
        <v>524</v>
      </c>
      <c r="C108" s="57" t="s">
        <v>426</v>
      </c>
      <c r="D108" s="57" t="s">
        <v>497</v>
      </c>
      <c r="E108" s="54">
        <v>1E-3</v>
      </c>
      <c r="F108" s="55">
        <v>5.1082335187681502E-3</v>
      </c>
      <c r="G108" s="9">
        <v>4.7490170396424226E-5</v>
      </c>
      <c r="H108" s="46">
        <v>6.3531733350234717E-5</v>
      </c>
      <c r="M108"/>
      <c r="N108"/>
      <c r="O108"/>
      <c r="P108"/>
      <c r="Q108"/>
    </row>
    <row r="109" spans="1:17" ht="17.7" x14ac:dyDescent="0.6">
      <c r="A109" s="65" t="s">
        <v>218</v>
      </c>
      <c r="B109" s="57" t="s">
        <v>524</v>
      </c>
      <c r="C109" s="57" t="s">
        <v>426</v>
      </c>
      <c r="D109" s="57" t="s">
        <v>532</v>
      </c>
      <c r="E109" s="54">
        <v>1E-3</v>
      </c>
      <c r="F109" s="55">
        <v>1.50174498598371E-2</v>
      </c>
      <c r="G109" s="9">
        <v>2.6879325402556454E-5</v>
      </c>
      <c r="H109" s="46">
        <v>4.5595459115780983E-5</v>
      </c>
      <c r="M109"/>
      <c r="N109"/>
      <c r="O109"/>
      <c r="P109"/>
      <c r="Q109"/>
    </row>
    <row r="110" spans="1:17" ht="17.7" x14ac:dyDescent="0.6">
      <c r="A110" s="65" t="s">
        <v>219</v>
      </c>
      <c r="B110" s="57" t="s">
        <v>524</v>
      </c>
      <c r="C110" s="57" t="s">
        <v>426</v>
      </c>
      <c r="D110" s="57" t="s">
        <v>533</v>
      </c>
      <c r="E110" s="54">
        <v>1E-3</v>
      </c>
      <c r="F110" s="55">
        <v>1.9619503665118001E-3</v>
      </c>
      <c r="G110" s="9">
        <v>3.129035658547967E-5</v>
      </c>
      <c r="H110" s="46">
        <v>6.3741650714768607E-5</v>
      </c>
      <c r="M110"/>
      <c r="N110"/>
      <c r="O110"/>
      <c r="P110"/>
      <c r="Q110"/>
    </row>
    <row r="111" spans="1:17" ht="17.7" x14ac:dyDescent="0.6">
      <c r="A111" s="65" t="s">
        <v>220</v>
      </c>
      <c r="B111" s="57" t="s">
        <v>524</v>
      </c>
      <c r="C111" s="57" t="s">
        <v>426</v>
      </c>
      <c r="D111" s="57" t="s">
        <v>501</v>
      </c>
      <c r="E111" s="54">
        <v>1E-3</v>
      </c>
      <c r="F111" s="55">
        <v>2.6103195542344099E-2</v>
      </c>
      <c r="G111" s="9">
        <v>6.5875383509591965E-5</v>
      </c>
      <c r="H111" s="46">
        <v>9.1365454702837357E-5</v>
      </c>
      <c r="M111"/>
      <c r="N111"/>
      <c r="O111"/>
      <c r="P111"/>
      <c r="Q111"/>
    </row>
    <row r="112" spans="1:17" ht="18" thickBot="1" x14ac:dyDescent="0.65">
      <c r="A112" s="66" t="s">
        <v>221</v>
      </c>
      <c r="B112" s="67" t="s">
        <v>524</v>
      </c>
      <c r="C112" s="68" t="s">
        <v>426</v>
      </c>
      <c r="D112" s="68" t="s">
        <v>438</v>
      </c>
      <c r="E112" s="72">
        <v>1E-3</v>
      </c>
      <c r="F112" s="69">
        <v>3.6987157923322099E-2</v>
      </c>
      <c r="G112" s="27">
        <v>3.4089352651630484E-5</v>
      </c>
      <c r="H112" s="47">
        <v>4.5203812270903683E-5</v>
      </c>
      <c r="M112"/>
      <c r="N112"/>
      <c r="O112"/>
      <c r="P112"/>
      <c r="Q112"/>
    </row>
  </sheetData>
  <mergeCells count="7">
    <mergeCell ref="A1:H1"/>
    <mergeCell ref="A2:H2"/>
    <mergeCell ref="A3:A4"/>
    <mergeCell ref="B3:B4"/>
    <mergeCell ref="C3:D3"/>
    <mergeCell ref="F3:F4"/>
    <mergeCell ref="G3:H3"/>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56"/>
  <sheetViews>
    <sheetView showGridLines="0" zoomScale="90" zoomScaleNormal="90" workbookViewId="0">
      <selection activeCell="A2" sqref="A2:H2"/>
    </sheetView>
  </sheetViews>
  <sheetFormatPr defaultRowHeight="14.1" x14ac:dyDescent="0.4"/>
  <cols>
    <col min="1" max="1" width="35.89453125" customWidth="1"/>
    <col min="2" max="2" width="28.1015625" customWidth="1"/>
    <col min="3" max="3" width="19.26171875" customWidth="1"/>
    <col min="4" max="4" width="25" customWidth="1"/>
    <col min="5" max="5" width="23" bestFit="1" customWidth="1"/>
    <col min="6" max="6" width="17.1015625" bestFit="1" customWidth="1"/>
    <col min="7" max="7" width="14.734375" customWidth="1"/>
    <col min="8" max="8" width="16.62890625" customWidth="1"/>
    <col min="9" max="10" width="14.47265625" customWidth="1"/>
    <col min="11" max="11" width="13.89453125" customWidth="1"/>
    <col min="12" max="12" width="24.62890625" bestFit="1" customWidth="1"/>
    <col min="13" max="13" width="14.89453125" style="36" customWidth="1"/>
    <col min="14" max="15" width="14.26171875" style="36" customWidth="1"/>
    <col min="16" max="17" width="16.47265625" style="36" bestFit="1" customWidth="1"/>
    <col min="18" max="18" width="14.26171875" customWidth="1"/>
  </cols>
  <sheetData>
    <row r="1" spans="1:17" s="51" customFormat="1" ht="51" customHeight="1" thickBot="1" x14ac:dyDescent="0.8">
      <c r="A1" s="99" t="s">
        <v>577</v>
      </c>
      <c r="B1" s="100"/>
      <c r="C1" s="100"/>
      <c r="D1" s="100"/>
      <c r="E1" s="100"/>
      <c r="F1" s="100"/>
      <c r="G1" s="100"/>
      <c r="H1" s="101"/>
      <c r="M1" s="36"/>
      <c r="N1" s="36"/>
      <c r="O1" s="36"/>
      <c r="P1" s="36"/>
      <c r="Q1" s="36"/>
    </row>
    <row r="2" spans="1:17" s="51" customFormat="1" ht="60.75" customHeight="1" thickBot="1" x14ac:dyDescent="0.45">
      <c r="A2" s="109" t="s">
        <v>580</v>
      </c>
      <c r="B2" s="110"/>
      <c r="C2" s="110"/>
      <c r="D2" s="110"/>
      <c r="E2" s="110"/>
      <c r="F2" s="110"/>
      <c r="G2" s="110"/>
      <c r="H2" s="111"/>
      <c r="M2" s="36"/>
      <c r="N2" s="36"/>
      <c r="O2" s="36"/>
      <c r="P2" s="36"/>
      <c r="Q2" s="36"/>
    </row>
    <row r="3" spans="1:17" s="51" customFormat="1" ht="44.25" customHeight="1" x14ac:dyDescent="0.4">
      <c r="A3" s="102" t="s">
        <v>1</v>
      </c>
      <c r="B3" s="103" t="s">
        <v>549</v>
      </c>
      <c r="C3" s="107" t="s">
        <v>550</v>
      </c>
      <c r="D3" s="108"/>
      <c r="E3" s="42" t="s">
        <v>2</v>
      </c>
      <c r="F3" s="105" t="s">
        <v>555</v>
      </c>
      <c r="G3" s="112" t="s">
        <v>576</v>
      </c>
      <c r="H3" s="113"/>
      <c r="M3" s="36"/>
      <c r="N3" s="36"/>
      <c r="O3" s="36"/>
      <c r="P3" s="36"/>
      <c r="Q3" s="36"/>
    </row>
    <row r="4" spans="1:17" s="51" customFormat="1" ht="17.7" thickBot="1" x14ac:dyDescent="0.6">
      <c r="A4" s="102"/>
      <c r="B4" s="104"/>
      <c r="C4" s="76" t="s">
        <v>554</v>
      </c>
      <c r="D4" s="77" t="s">
        <v>551</v>
      </c>
      <c r="E4" s="59" t="s">
        <v>0</v>
      </c>
      <c r="F4" s="106"/>
      <c r="G4" s="31" t="s">
        <v>568</v>
      </c>
      <c r="H4" s="43" t="s">
        <v>553</v>
      </c>
      <c r="M4" s="36"/>
      <c r="N4" s="36"/>
      <c r="O4" s="36"/>
      <c r="P4" s="36"/>
      <c r="Q4" s="36"/>
    </row>
    <row r="5" spans="1:17" ht="17.7" x14ac:dyDescent="0.6">
      <c r="A5" s="10" t="s">
        <v>222</v>
      </c>
      <c r="B5" s="12" t="s">
        <v>4</v>
      </c>
      <c r="C5" s="12" t="s">
        <v>426</v>
      </c>
      <c r="D5" s="12" t="s">
        <v>450</v>
      </c>
      <c r="E5" s="13">
        <v>3.0000000000000001E-3</v>
      </c>
      <c r="F5" s="13">
        <v>1.14301255213103E-2</v>
      </c>
      <c r="G5" s="28">
        <v>5.7502855802307905E-5</v>
      </c>
      <c r="H5" s="44">
        <v>3.0117121385310918E-5</v>
      </c>
      <c r="M5"/>
      <c r="N5"/>
      <c r="O5"/>
      <c r="P5"/>
      <c r="Q5"/>
    </row>
    <row r="6" spans="1:17" ht="17.7" x14ac:dyDescent="0.6">
      <c r="A6" s="14" t="s">
        <v>223</v>
      </c>
      <c r="B6" s="7" t="s">
        <v>4</v>
      </c>
      <c r="C6" s="7" t="s">
        <v>426</v>
      </c>
      <c r="D6" s="7" t="s">
        <v>451</v>
      </c>
      <c r="E6" s="3">
        <v>3.0000000000000001E-3</v>
      </c>
      <c r="F6" s="3">
        <v>3.02288779558883E-2</v>
      </c>
      <c r="G6" s="24">
        <v>6.5142812996567699E-5</v>
      </c>
      <c r="H6" s="45">
        <v>3.8272800726162481E-5</v>
      </c>
      <c r="M6"/>
      <c r="N6"/>
      <c r="O6"/>
      <c r="P6"/>
      <c r="Q6"/>
    </row>
    <row r="7" spans="1:17" ht="17.7" x14ac:dyDescent="0.6">
      <c r="A7" s="14" t="s">
        <v>452</v>
      </c>
      <c r="B7" s="7" t="s">
        <v>4</v>
      </c>
      <c r="C7" s="7" t="s">
        <v>426</v>
      </c>
      <c r="D7" s="7" t="s">
        <v>432</v>
      </c>
      <c r="E7" s="3">
        <v>2.66666666666667E-3</v>
      </c>
      <c r="F7" s="3">
        <v>9.3944657924083502E-3</v>
      </c>
      <c r="G7" s="24">
        <v>1.8613731074912273E-4</v>
      </c>
      <c r="H7" s="45">
        <v>1.2454508333316914E-4</v>
      </c>
      <c r="M7"/>
      <c r="N7"/>
      <c r="O7"/>
      <c r="P7"/>
      <c r="Q7"/>
    </row>
    <row r="8" spans="1:17" ht="17.7" x14ac:dyDescent="0.6">
      <c r="A8" s="14" t="s">
        <v>224</v>
      </c>
      <c r="B8" s="7" t="s">
        <v>4</v>
      </c>
      <c r="C8" s="7" t="s">
        <v>426</v>
      </c>
      <c r="D8" s="7" t="s">
        <v>453</v>
      </c>
      <c r="E8" s="3">
        <v>2.3333333333333301E-3</v>
      </c>
      <c r="F8" s="3">
        <v>8.5880501042321696E-3</v>
      </c>
      <c r="G8" s="24">
        <v>1.5340848811149865E-4</v>
      </c>
      <c r="H8" s="45">
        <v>9.5251129210732134E-5</v>
      </c>
      <c r="M8"/>
      <c r="N8"/>
      <c r="O8"/>
      <c r="P8"/>
      <c r="Q8"/>
    </row>
    <row r="9" spans="1:17" ht="17.7" x14ac:dyDescent="0.6">
      <c r="A9" s="14" t="s">
        <v>225</v>
      </c>
      <c r="B9" s="7" t="s">
        <v>4</v>
      </c>
      <c r="C9" s="7" t="s">
        <v>426</v>
      </c>
      <c r="D9" s="7" t="s">
        <v>453</v>
      </c>
      <c r="E9" s="3">
        <v>1.33333333333333E-3</v>
      </c>
      <c r="F9" s="3">
        <v>3.3700786777006303E-2</v>
      </c>
      <c r="G9" s="24">
        <v>1.5766445537042652E-4</v>
      </c>
      <c r="H9" s="45">
        <v>1.104979413215891E-4</v>
      </c>
      <c r="M9"/>
      <c r="N9"/>
      <c r="O9"/>
      <c r="P9"/>
      <c r="Q9"/>
    </row>
    <row r="10" spans="1:17" ht="17.7" x14ac:dyDescent="0.6">
      <c r="A10" s="14" t="s">
        <v>454</v>
      </c>
      <c r="B10" s="7" t="s">
        <v>4</v>
      </c>
      <c r="C10" s="7" t="s">
        <v>426</v>
      </c>
      <c r="D10" s="7" t="s">
        <v>455</v>
      </c>
      <c r="E10" s="3">
        <v>1.33333333333333E-3</v>
      </c>
      <c r="F10" s="3">
        <v>6.1423219212262601E-4</v>
      </c>
      <c r="G10" s="24">
        <v>5.7073301204716849E-5</v>
      </c>
      <c r="H10" s="45">
        <v>3.2593654364033599E-5</v>
      </c>
      <c r="M10"/>
      <c r="N10"/>
      <c r="O10"/>
      <c r="P10"/>
      <c r="Q10"/>
    </row>
    <row r="11" spans="1:17" ht="17.7" x14ac:dyDescent="0.6">
      <c r="A11" s="14" t="s">
        <v>226</v>
      </c>
      <c r="B11" s="7" t="s">
        <v>4</v>
      </c>
      <c r="C11" s="7" t="s">
        <v>426</v>
      </c>
      <c r="D11" s="7" t="s">
        <v>456</v>
      </c>
      <c r="E11" s="3">
        <v>1.33333333333333E-3</v>
      </c>
      <c r="F11" s="3">
        <v>4.3896966926123299E-2</v>
      </c>
      <c r="G11" s="24">
        <v>7.8410726321179419E-5</v>
      </c>
      <c r="H11" s="45">
        <v>5.1539636011618089E-5</v>
      </c>
      <c r="M11"/>
      <c r="N11"/>
      <c r="O11"/>
      <c r="P11"/>
      <c r="Q11"/>
    </row>
    <row r="12" spans="1:17" ht="18" thickBot="1" x14ac:dyDescent="0.65">
      <c r="A12" s="20" t="s">
        <v>227</v>
      </c>
      <c r="B12" s="18" t="s">
        <v>4</v>
      </c>
      <c r="C12" s="18" t="s">
        <v>426</v>
      </c>
      <c r="D12" s="18" t="s">
        <v>457</v>
      </c>
      <c r="E12" s="19">
        <v>1.33333333333333E-3</v>
      </c>
      <c r="F12" s="19">
        <v>2.5602588739949601E-2</v>
      </c>
      <c r="G12" s="29">
        <v>2.4361512778660983E-5</v>
      </c>
      <c r="H12" s="48">
        <v>1.5918766895655699E-5</v>
      </c>
      <c r="M12"/>
      <c r="N12"/>
      <c r="O12"/>
      <c r="P12"/>
      <c r="Q12"/>
    </row>
    <row r="13" spans="1:17" ht="17.7" x14ac:dyDescent="0.6">
      <c r="A13" s="10" t="s">
        <v>132</v>
      </c>
      <c r="B13" s="12" t="s">
        <v>14</v>
      </c>
      <c r="C13" s="12" t="s">
        <v>428</v>
      </c>
      <c r="D13" s="12"/>
      <c r="E13" s="13">
        <v>2.3333333333333301E-3</v>
      </c>
      <c r="F13" s="13">
        <v>4.61012212217327E-4</v>
      </c>
      <c r="G13" s="28">
        <v>7.6594121591096328E-5</v>
      </c>
      <c r="H13" s="44">
        <v>5.8431905654675701E-5</v>
      </c>
      <c r="M13"/>
      <c r="N13"/>
      <c r="O13"/>
      <c r="P13"/>
      <c r="Q13"/>
    </row>
    <row r="14" spans="1:17" ht="17.7" x14ac:dyDescent="0.6">
      <c r="A14" s="14" t="s">
        <v>458</v>
      </c>
      <c r="B14" s="7" t="s">
        <v>14</v>
      </c>
      <c r="C14" s="7" t="s">
        <v>426</v>
      </c>
      <c r="D14" s="7" t="s">
        <v>427</v>
      </c>
      <c r="E14" s="3">
        <v>2E-3</v>
      </c>
      <c r="F14" s="3">
        <v>8.2473337509016906E-3</v>
      </c>
      <c r="G14" s="24">
        <v>6.8259662308414124E-5</v>
      </c>
      <c r="H14" s="45">
        <v>5.076202264519184E-5</v>
      </c>
      <c r="M14"/>
      <c r="N14"/>
      <c r="O14"/>
      <c r="P14"/>
      <c r="Q14"/>
    </row>
    <row r="15" spans="1:17" ht="17.7" x14ac:dyDescent="0.6">
      <c r="A15" s="14" t="s">
        <v>459</v>
      </c>
      <c r="B15" s="7" t="s">
        <v>14</v>
      </c>
      <c r="C15" s="7" t="s">
        <v>426</v>
      </c>
      <c r="D15" s="7" t="s">
        <v>453</v>
      </c>
      <c r="E15" s="3">
        <v>1.33333333333333E-3</v>
      </c>
      <c r="F15" s="3">
        <v>3.7496544831552098E-2</v>
      </c>
      <c r="G15" s="24">
        <v>5.8946446134718255E-3</v>
      </c>
      <c r="H15" s="45">
        <v>3.6760064335193917E-3</v>
      </c>
      <c r="M15"/>
      <c r="N15"/>
      <c r="O15"/>
      <c r="P15"/>
      <c r="Q15"/>
    </row>
    <row r="16" spans="1:17" ht="17.7" x14ac:dyDescent="0.6">
      <c r="A16" s="14" t="s">
        <v>228</v>
      </c>
      <c r="B16" s="7" t="s">
        <v>14</v>
      </c>
      <c r="C16" s="7" t="s">
        <v>426</v>
      </c>
      <c r="D16" s="7" t="s">
        <v>460</v>
      </c>
      <c r="E16" s="3">
        <v>1E-3</v>
      </c>
      <c r="F16" s="3">
        <v>2.63056633304487E-2</v>
      </c>
      <c r="G16" s="24">
        <v>6.7499061652592427E-5</v>
      </c>
      <c r="H16" s="45">
        <v>4.7803311598275532E-5</v>
      </c>
      <c r="M16"/>
      <c r="N16"/>
      <c r="O16"/>
      <c r="P16"/>
      <c r="Q16"/>
    </row>
    <row r="17" spans="1:17" ht="18" thickBot="1" x14ac:dyDescent="0.65">
      <c r="A17" s="16" t="s">
        <v>229</v>
      </c>
      <c r="B17" s="18" t="s">
        <v>14</v>
      </c>
      <c r="C17" s="18" t="s">
        <v>426</v>
      </c>
      <c r="D17" s="18" t="s">
        <v>449</v>
      </c>
      <c r="E17" s="19">
        <v>1.33333333333333E-3</v>
      </c>
      <c r="F17" s="19">
        <v>1.2403301314648899E-2</v>
      </c>
      <c r="G17" s="21">
        <v>4.0877310567860783E-3</v>
      </c>
      <c r="H17" s="47">
        <v>7.2320062178443303E-3</v>
      </c>
      <c r="M17"/>
      <c r="N17"/>
      <c r="O17"/>
      <c r="P17"/>
      <c r="Q17"/>
    </row>
    <row r="18" spans="1:17" ht="17.7" x14ac:dyDescent="0.6">
      <c r="A18" s="10" t="s">
        <v>230</v>
      </c>
      <c r="B18" s="57" t="s">
        <v>570</v>
      </c>
      <c r="C18" s="12" t="s">
        <v>426</v>
      </c>
      <c r="D18" s="12" t="s">
        <v>461</v>
      </c>
      <c r="E18" s="13">
        <v>1.33333333333333E-3</v>
      </c>
      <c r="F18" s="13">
        <v>4.8133298856836296E-3</v>
      </c>
      <c r="G18" s="28">
        <v>2.5504954338270463E-5</v>
      </c>
      <c r="H18" s="44">
        <v>1.5879962776785049E-5</v>
      </c>
      <c r="M18"/>
      <c r="N18"/>
      <c r="O18"/>
      <c r="P18"/>
      <c r="Q18"/>
    </row>
    <row r="19" spans="1:17" ht="17.7" x14ac:dyDescent="0.6">
      <c r="A19" s="14" t="s">
        <v>231</v>
      </c>
      <c r="B19" s="57" t="s">
        <v>570</v>
      </c>
      <c r="C19" s="7" t="s">
        <v>446</v>
      </c>
      <c r="D19" s="7"/>
      <c r="E19" s="3">
        <v>1.33333333333333E-3</v>
      </c>
      <c r="F19" s="3">
        <v>3.2401126169965502E-2</v>
      </c>
      <c r="G19" s="24">
        <v>2.1041256131962364E-7</v>
      </c>
      <c r="H19" s="45">
        <v>2.5314420929456935E-8</v>
      </c>
      <c r="M19"/>
      <c r="N19"/>
      <c r="O19"/>
      <c r="P19"/>
      <c r="Q19"/>
    </row>
    <row r="20" spans="1:17" ht="17.7" x14ac:dyDescent="0.6">
      <c r="A20" s="14" t="s">
        <v>232</v>
      </c>
      <c r="B20" s="57" t="s">
        <v>574</v>
      </c>
      <c r="C20" s="7" t="s">
        <v>426</v>
      </c>
      <c r="D20" s="7" t="s">
        <v>453</v>
      </c>
      <c r="E20" s="3">
        <v>1E-3</v>
      </c>
      <c r="F20" s="3">
        <v>1.9186337882644899E-2</v>
      </c>
      <c r="G20" s="24">
        <v>1.719488496151948E-4</v>
      </c>
      <c r="H20" s="45">
        <v>1.1841227119958585E-4</v>
      </c>
      <c r="M20"/>
      <c r="N20"/>
      <c r="O20"/>
      <c r="P20"/>
      <c r="Q20"/>
    </row>
    <row r="21" spans="1:17" ht="17.7" x14ac:dyDescent="0.6">
      <c r="A21" s="14" t="s">
        <v>233</v>
      </c>
      <c r="B21" s="57" t="s">
        <v>570</v>
      </c>
      <c r="C21" s="7" t="s">
        <v>426</v>
      </c>
      <c r="D21" s="7" t="s">
        <v>432</v>
      </c>
      <c r="E21" s="3">
        <v>1E-3</v>
      </c>
      <c r="F21" s="3">
        <v>3.35662032962077E-2</v>
      </c>
      <c r="G21" s="24">
        <v>3.3272391238377123E-4</v>
      </c>
      <c r="H21" s="45">
        <v>1.4401862978421191E-4</v>
      </c>
      <c r="M21"/>
      <c r="N21"/>
      <c r="O21"/>
      <c r="P21"/>
      <c r="Q21"/>
    </row>
    <row r="22" spans="1:17" ht="18" thickBot="1" x14ac:dyDescent="0.65">
      <c r="A22" s="20" t="s">
        <v>234</v>
      </c>
      <c r="B22" s="68" t="s">
        <v>570</v>
      </c>
      <c r="C22" s="18" t="s">
        <v>426</v>
      </c>
      <c r="D22" s="18" t="s">
        <v>462</v>
      </c>
      <c r="E22" s="19">
        <v>1E-3</v>
      </c>
      <c r="F22" s="19">
        <v>1.6439302616768299E-2</v>
      </c>
      <c r="G22" s="29">
        <v>5.9113460080190899E-5</v>
      </c>
      <c r="H22" s="48">
        <v>4.4808019646929288E-5</v>
      </c>
      <c r="M22"/>
      <c r="N22"/>
      <c r="O22"/>
      <c r="P22"/>
      <c r="Q22"/>
    </row>
    <row r="23" spans="1:17" ht="17.7" x14ac:dyDescent="0.6">
      <c r="A23" s="10" t="s">
        <v>47</v>
      </c>
      <c r="B23" s="57" t="s">
        <v>524</v>
      </c>
      <c r="C23" s="12" t="s">
        <v>426</v>
      </c>
      <c r="D23" s="12" t="s">
        <v>477</v>
      </c>
      <c r="E23" s="13">
        <v>1E-3</v>
      </c>
      <c r="F23" s="13">
        <v>8.6084138957799993E-3</v>
      </c>
      <c r="G23" s="28">
        <v>6.5874046776561601E-5</v>
      </c>
      <c r="H23" s="44">
        <v>4.4714498202896641E-5</v>
      </c>
      <c r="M23"/>
      <c r="N23"/>
      <c r="O23"/>
      <c r="P23"/>
      <c r="Q23"/>
    </row>
    <row r="24" spans="1:17" ht="17.7" x14ac:dyDescent="0.6">
      <c r="A24" s="14" t="s">
        <v>235</v>
      </c>
      <c r="B24" s="57" t="s">
        <v>524</v>
      </c>
      <c r="C24" s="7" t="s">
        <v>426</v>
      </c>
      <c r="D24" s="7" t="s">
        <v>476</v>
      </c>
      <c r="E24" s="3">
        <v>3.3333333333333301E-3</v>
      </c>
      <c r="F24" s="3">
        <v>3.7423292470555702E-2</v>
      </c>
      <c r="G24" s="24">
        <v>4.5611323112106489E-5</v>
      </c>
      <c r="H24" s="45">
        <v>2.8740596351622614E-5</v>
      </c>
      <c r="M24"/>
      <c r="N24"/>
      <c r="O24"/>
      <c r="P24"/>
      <c r="Q24"/>
    </row>
    <row r="25" spans="1:17" ht="17.7" x14ac:dyDescent="0.6">
      <c r="A25" s="14" t="s">
        <v>236</v>
      </c>
      <c r="B25" s="57" t="s">
        <v>524</v>
      </c>
      <c r="C25" s="7" t="s">
        <v>426</v>
      </c>
      <c r="D25" s="7" t="s">
        <v>432</v>
      </c>
      <c r="E25" s="3">
        <v>3.0000000000000001E-3</v>
      </c>
      <c r="F25" s="3">
        <v>6.3937285968377498E-3</v>
      </c>
      <c r="G25" s="24">
        <v>8.445238263610242E-5</v>
      </c>
      <c r="H25" s="45">
        <v>5.5489112986104471E-5</v>
      </c>
      <c r="M25"/>
      <c r="N25"/>
      <c r="O25"/>
      <c r="P25"/>
      <c r="Q25"/>
    </row>
    <row r="26" spans="1:17" ht="17.7" x14ac:dyDescent="0.6">
      <c r="A26" s="14" t="s">
        <v>237</v>
      </c>
      <c r="B26" s="57" t="s">
        <v>524</v>
      </c>
      <c r="C26" s="7" t="s">
        <v>426</v>
      </c>
      <c r="D26" s="7" t="s">
        <v>477</v>
      </c>
      <c r="E26" s="3">
        <v>2.66666666666667E-3</v>
      </c>
      <c r="F26" s="3">
        <v>1.46337006887532E-2</v>
      </c>
      <c r="G26" s="24">
        <v>2.7754501947037065E-5</v>
      </c>
      <c r="H26" s="45">
        <v>1.3860891937657356E-5</v>
      </c>
      <c r="M26"/>
      <c r="N26"/>
      <c r="O26"/>
      <c r="P26"/>
      <c r="Q26"/>
    </row>
    <row r="27" spans="1:17" ht="17.7" x14ac:dyDescent="0.6">
      <c r="A27" s="14" t="s">
        <v>238</v>
      </c>
      <c r="B27" s="57" t="s">
        <v>524</v>
      </c>
      <c r="C27" s="7" t="s">
        <v>426</v>
      </c>
      <c r="D27" s="7" t="s">
        <v>453</v>
      </c>
      <c r="E27" s="3">
        <v>2.3333333333333301E-3</v>
      </c>
      <c r="F27" s="3">
        <v>2.00505814202145E-2</v>
      </c>
      <c r="G27" s="24">
        <v>2.7820125504743104E-4</v>
      </c>
      <c r="H27" s="45">
        <v>1.7465359455435289E-4</v>
      </c>
      <c r="M27"/>
      <c r="N27"/>
      <c r="O27"/>
      <c r="P27"/>
      <c r="Q27"/>
    </row>
    <row r="28" spans="1:17" ht="17.7" x14ac:dyDescent="0.6">
      <c r="A28" s="14" t="s">
        <v>239</v>
      </c>
      <c r="B28" s="57" t="s">
        <v>524</v>
      </c>
      <c r="C28" s="7" t="s">
        <v>511</v>
      </c>
      <c r="D28" s="7"/>
      <c r="E28" s="3">
        <v>2E-3</v>
      </c>
      <c r="F28" s="3">
        <v>1.9720855085295701E-4</v>
      </c>
      <c r="G28" s="24">
        <v>6.4340280162312821E-5</v>
      </c>
      <c r="H28" s="45">
        <v>4.5046861897272969E-5</v>
      </c>
      <c r="M28"/>
      <c r="N28"/>
      <c r="O28"/>
      <c r="P28"/>
      <c r="Q28"/>
    </row>
    <row r="29" spans="1:17" ht="17.7" x14ac:dyDescent="0.6">
      <c r="A29" s="14" t="s">
        <v>156</v>
      </c>
      <c r="B29" s="57" t="s">
        <v>524</v>
      </c>
      <c r="C29" s="7" t="s">
        <v>426</v>
      </c>
      <c r="D29" s="7" t="s">
        <v>466</v>
      </c>
      <c r="E29" s="3">
        <v>1.6000000000000001E-3</v>
      </c>
      <c r="F29" s="3">
        <v>1.1961108264474101E-3</v>
      </c>
      <c r="G29" s="24">
        <v>1.4785319312486884E-5</v>
      </c>
      <c r="H29" s="45">
        <v>7.8351251273919771E-6</v>
      </c>
      <c r="M29"/>
      <c r="N29"/>
      <c r="O29"/>
      <c r="P29"/>
      <c r="Q29"/>
    </row>
    <row r="30" spans="1:17" ht="17.7" x14ac:dyDescent="0.6">
      <c r="A30" s="14" t="s">
        <v>240</v>
      </c>
      <c r="B30" s="57" t="s">
        <v>524</v>
      </c>
      <c r="C30" s="7" t="s">
        <v>426</v>
      </c>
      <c r="D30" s="7" t="s">
        <v>432</v>
      </c>
      <c r="E30" s="3">
        <v>1.33333333333333E-3</v>
      </c>
      <c r="F30" s="3">
        <v>3.15569353638585E-3</v>
      </c>
      <c r="G30" s="24">
        <v>2.0168969026251839E-5</v>
      </c>
      <c r="H30" s="45">
        <v>6.6269001494024063E-6</v>
      </c>
      <c r="M30"/>
      <c r="N30"/>
      <c r="O30"/>
      <c r="P30"/>
      <c r="Q30"/>
    </row>
    <row r="31" spans="1:17" ht="17.7" x14ac:dyDescent="0.6">
      <c r="A31" s="14" t="s">
        <v>241</v>
      </c>
      <c r="B31" s="57" t="s">
        <v>524</v>
      </c>
      <c r="C31" s="7" t="s">
        <v>426</v>
      </c>
      <c r="D31" s="7" t="s">
        <v>427</v>
      </c>
      <c r="E31" s="3">
        <v>1.33333333333333E-3</v>
      </c>
      <c r="F31" s="3">
        <v>1.3514946772682701E-2</v>
      </c>
      <c r="G31" s="24">
        <v>4.3420927424434918E-5</v>
      </c>
      <c r="H31" s="45">
        <v>2.5961276178492203E-5</v>
      </c>
      <c r="M31"/>
      <c r="N31"/>
      <c r="O31"/>
      <c r="P31"/>
      <c r="Q31"/>
    </row>
    <row r="32" spans="1:17" ht="17.7" x14ac:dyDescent="0.6">
      <c r="A32" s="14" t="s">
        <v>180</v>
      </c>
      <c r="B32" s="57" t="s">
        <v>524</v>
      </c>
      <c r="C32" s="7" t="s">
        <v>426</v>
      </c>
      <c r="D32" s="7" t="s">
        <v>463</v>
      </c>
      <c r="E32" s="3">
        <v>1.33333333333333E-3</v>
      </c>
      <c r="F32" s="3">
        <v>7.5555505192302797E-3</v>
      </c>
      <c r="G32" s="24">
        <v>6.2819708127058994E-5</v>
      </c>
      <c r="H32" s="45">
        <v>4.7701917195205117E-5</v>
      </c>
      <c r="M32"/>
      <c r="N32"/>
      <c r="O32"/>
      <c r="P32"/>
      <c r="Q32"/>
    </row>
    <row r="33" spans="1:17" ht="17.7" x14ac:dyDescent="0.6">
      <c r="A33" s="14" t="s">
        <v>242</v>
      </c>
      <c r="B33" s="57" t="s">
        <v>524</v>
      </c>
      <c r="C33" s="7" t="s">
        <v>426</v>
      </c>
      <c r="D33" s="7" t="s">
        <v>462</v>
      </c>
      <c r="E33" s="3">
        <v>1.33333333333333E-3</v>
      </c>
      <c r="F33" s="3">
        <v>3.3603798030512097E-2</v>
      </c>
      <c r="G33" s="24">
        <v>8.2597435566202669E-6</v>
      </c>
      <c r="H33" s="45">
        <v>3.7081534661908517E-6</v>
      </c>
      <c r="M33"/>
      <c r="N33"/>
      <c r="O33"/>
      <c r="P33"/>
      <c r="Q33"/>
    </row>
    <row r="34" spans="1:17" ht="17.7" x14ac:dyDescent="0.6">
      <c r="A34" s="14" t="s">
        <v>243</v>
      </c>
      <c r="B34" s="57" t="s">
        <v>524</v>
      </c>
      <c r="C34" s="7" t="s">
        <v>426</v>
      </c>
      <c r="D34" s="7" t="s">
        <v>462</v>
      </c>
      <c r="E34" s="3">
        <v>1.33333333333333E-3</v>
      </c>
      <c r="F34" s="3">
        <v>2.5049815912474901E-2</v>
      </c>
      <c r="G34" s="24">
        <v>1.3625932627775691E-4</v>
      </c>
      <c r="H34" s="45">
        <v>8.261575890575182E-5</v>
      </c>
      <c r="M34"/>
      <c r="N34"/>
      <c r="O34"/>
      <c r="P34"/>
      <c r="Q34"/>
    </row>
    <row r="35" spans="1:17" ht="17.7" x14ac:dyDescent="0.6">
      <c r="A35" s="14" t="s">
        <v>244</v>
      </c>
      <c r="B35" s="57" t="s">
        <v>524</v>
      </c>
      <c r="C35" s="7" t="s">
        <v>426</v>
      </c>
      <c r="D35" s="7" t="s">
        <v>465</v>
      </c>
      <c r="E35" s="3">
        <v>1.33333333333333E-3</v>
      </c>
      <c r="F35" s="3">
        <v>1.28515952189015E-2</v>
      </c>
      <c r="G35" s="24">
        <v>1.8636104592278891E-5</v>
      </c>
      <c r="H35" s="45">
        <v>1.1969121585047521E-5</v>
      </c>
      <c r="M35"/>
      <c r="N35"/>
      <c r="O35"/>
      <c r="P35"/>
      <c r="Q35"/>
    </row>
    <row r="36" spans="1:17" ht="17.7" x14ac:dyDescent="0.6">
      <c r="A36" s="14" t="s">
        <v>245</v>
      </c>
      <c r="B36" s="57" t="s">
        <v>524</v>
      </c>
      <c r="C36" s="7" t="s">
        <v>426</v>
      </c>
      <c r="D36" s="7" t="s">
        <v>453</v>
      </c>
      <c r="E36" s="3">
        <v>1E-3</v>
      </c>
      <c r="F36" s="3">
        <v>2.8194495656297398E-2</v>
      </c>
      <c r="G36" s="24">
        <v>2.2908577350566365E-4</v>
      </c>
      <c r="H36" s="45">
        <v>1.4898407765016826E-4</v>
      </c>
      <c r="M36"/>
      <c r="N36"/>
      <c r="O36"/>
      <c r="P36"/>
      <c r="Q36"/>
    </row>
    <row r="37" spans="1:17" ht="17.7" x14ac:dyDescent="0.6">
      <c r="A37" s="14" t="s">
        <v>246</v>
      </c>
      <c r="B37" s="57" t="s">
        <v>524</v>
      </c>
      <c r="C37" s="7" t="s">
        <v>426</v>
      </c>
      <c r="D37" s="7" t="s">
        <v>453</v>
      </c>
      <c r="E37" s="3">
        <v>1E-3</v>
      </c>
      <c r="F37" s="3">
        <v>5.9479346201551002E-3</v>
      </c>
      <c r="G37" s="24">
        <v>9.1697647842211571E-5</v>
      </c>
      <c r="H37" s="45">
        <v>6.8516069045757792E-5</v>
      </c>
      <c r="M37"/>
      <c r="N37"/>
      <c r="O37"/>
      <c r="P37"/>
      <c r="Q37"/>
    </row>
    <row r="38" spans="1:17" ht="17.7" x14ac:dyDescent="0.6">
      <c r="A38" s="14" t="s">
        <v>247</v>
      </c>
      <c r="B38" s="57" t="s">
        <v>524</v>
      </c>
      <c r="C38" s="7" t="s">
        <v>426</v>
      </c>
      <c r="D38" s="7" t="s">
        <v>432</v>
      </c>
      <c r="E38" s="3">
        <v>1E-3</v>
      </c>
      <c r="F38" s="3">
        <v>8.6634866010214598E-3</v>
      </c>
      <c r="G38" s="24">
        <v>1.0548437974985966E-4</v>
      </c>
      <c r="H38" s="45">
        <v>6.4696138460101734E-5</v>
      </c>
      <c r="M38"/>
      <c r="N38"/>
      <c r="O38"/>
      <c r="P38"/>
      <c r="Q38"/>
    </row>
    <row r="39" spans="1:17" ht="17.7" x14ac:dyDescent="0.6">
      <c r="A39" s="14" t="s">
        <v>248</v>
      </c>
      <c r="B39" s="57" t="s">
        <v>524</v>
      </c>
      <c r="C39" s="7" t="s">
        <v>426</v>
      </c>
      <c r="D39" s="7" t="s">
        <v>432</v>
      </c>
      <c r="E39" s="3">
        <v>1E-3</v>
      </c>
      <c r="F39" s="3">
        <v>6.5628511522151101E-3</v>
      </c>
      <c r="G39" s="24">
        <v>6.6023458006915788E-5</v>
      </c>
      <c r="H39" s="45">
        <v>3.9685950124593772E-5</v>
      </c>
      <c r="M39"/>
      <c r="N39"/>
      <c r="O39"/>
      <c r="P39"/>
      <c r="Q39"/>
    </row>
    <row r="40" spans="1:17" ht="17.7" x14ac:dyDescent="0.6">
      <c r="A40" s="14" t="s">
        <v>249</v>
      </c>
      <c r="B40" s="57" t="s">
        <v>524</v>
      </c>
      <c r="C40" s="7" t="s">
        <v>426</v>
      </c>
      <c r="D40" s="7" t="s">
        <v>432</v>
      </c>
      <c r="E40" s="3">
        <v>1E-3</v>
      </c>
      <c r="F40" s="3">
        <v>5.7460870201601101E-3</v>
      </c>
      <c r="G40" s="24">
        <v>3.1635129839942825E-5</v>
      </c>
      <c r="H40" s="45">
        <v>1.957466741113662E-5</v>
      </c>
      <c r="M40"/>
      <c r="N40"/>
      <c r="O40"/>
      <c r="P40"/>
      <c r="Q40"/>
    </row>
    <row r="41" spans="1:17" ht="17.7" x14ac:dyDescent="0.6">
      <c r="A41" s="14" t="s">
        <v>250</v>
      </c>
      <c r="B41" s="57" t="s">
        <v>524</v>
      </c>
      <c r="C41" s="7" t="s">
        <v>426</v>
      </c>
      <c r="D41" s="7" t="s">
        <v>432</v>
      </c>
      <c r="E41" s="3">
        <v>1E-3</v>
      </c>
      <c r="F41" s="3">
        <v>2.8791616335831199E-2</v>
      </c>
      <c r="G41" s="24">
        <v>4.0319786482258061E-5</v>
      </c>
      <c r="H41" s="45">
        <v>2.3655437944336442E-5</v>
      </c>
      <c r="M41"/>
      <c r="N41"/>
      <c r="O41"/>
      <c r="P41"/>
      <c r="Q41"/>
    </row>
    <row r="42" spans="1:17" ht="17.7" x14ac:dyDescent="0.6">
      <c r="A42" s="14" t="s">
        <v>251</v>
      </c>
      <c r="B42" s="57" t="s">
        <v>524</v>
      </c>
      <c r="C42" s="7" t="s">
        <v>426</v>
      </c>
      <c r="D42" s="7" t="s">
        <v>523</v>
      </c>
      <c r="E42" s="3">
        <v>1E-3</v>
      </c>
      <c r="F42" s="3">
        <v>4.4596404873609398E-3</v>
      </c>
      <c r="G42" s="24">
        <v>6.2870963683678226E-5</v>
      </c>
      <c r="H42" s="45">
        <v>4.414699464057389E-5</v>
      </c>
      <c r="M42"/>
      <c r="N42"/>
      <c r="O42"/>
      <c r="P42"/>
      <c r="Q42"/>
    </row>
    <row r="43" spans="1:17" ht="17.7" x14ac:dyDescent="0.6">
      <c r="A43" s="14" t="s">
        <v>252</v>
      </c>
      <c r="B43" s="57" t="s">
        <v>524</v>
      </c>
      <c r="C43" s="7" t="s">
        <v>426</v>
      </c>
      <c r="D43" s="7" t="s">
        <v>534</v>
      </c>
      <c r="E43" s="3">
        <v>1E-3</v>
      </c>
      <c r="F43" s="3">
        <v>3.6639585644317098E-3</v>
      </c>
      <c r="G43" s="24">
        <v>1.4265021891768506E-4</v>
      </c>
      <c r="H43" s="45">
        <v>9.8768545428251257E-5</v>
      </c>
      <c r="M43"/>
      <c r="N43"/>
      <c r="O43"/>
      <c r="P43"/>
      <c r="Q43"/>
    </row>
    <row r="44" spans="1:17" ht="17.7" x14ac:dyDescent="0.6">
      <c r="A44" s="14" t="s">
        <v>253</v>
      </c>
      <c r="B44" s="57" t="s">
        <v>524</v>
      </c>
      <c r="C44" s="7" t="s">
        <v>426</v>
      </c>
      <c r="D44" s="7" t="s">
        <v>457</v>
      </c>
      <c r="E44" s="3">
        <v>1E-3</v>
      </c>
      <c r="F44" s="3">
        <v>2.7628006103590699E-2</v>
      </c>
      <c r="G44" s="24">
        <v>4.9752624912776346E-5</v>
      </c>
      <c r="H44" s="45">
        <v>3.4317714324326859E-5</v>
      </c>
      <c r="M44"/>
      <c r="N44"/>
      <c r="O44"/>
      <c r="P44"/>
      <c r="Q44"/>
    </row>
    <row r="45" spans="1:17" ht="17.7" x14ac:dyDescent="0.6">
      <c r="A45" s="14" t="s">
        <v>254</v>
      </c>
      <c r="B45" s="57" t="s">
        <v>524</v>
      </c>
      <c r="C45" s="7" t="s">
        <v>426</v>
      </c>
      <c r="D45" s="7" t="s">
        <v>499</v>
      </c>
      <c r="E45" s="3">
        <v>1E-3</v>
      </c>
      <c r="F45" s="3">
        <v>9.6597062769353797E-3</v>
      </c>
      <c r="G45" s="24">
        <v>4.4189238183449451E-5</v>
      </c>
      <c r="H45" s="45">
        <v>3.0903332771248584E-5</v>
      </c>
      <c r="M45"/>
      <c r="N45"/>
      <c r="O45"/>
      <c r="P45"/>
      <c r="Q45"/>
    </row>
    <row r="46" spans="1:17" ht="17.7" x14ac:dyDescent="0.6">
      <c r="A46" s="14" t="s">
        <v>255</v>
      </c>
      <c r="B46" s="57" t="s">
        <v>524</v>
      </c>
      <c r="C46" s="7" t="s">
        <v>426</v>
      </c>
      <c r="D46" s="7" t="s">
        <v>433</v>
      </c>
      <c r="E46" s="3">
        <v>1E-3</v>
      </c>
      <c r="F46" s="3">
        <v>2.33088722721539E-3</v>
      </c>
      <c r="G46" s="24">
        <v>3.4809199304735095E-5</v>
      </c>
      <c r="H46" s="45">
        <v>2.3294152655221554E-5</v>
      </c>
      <c r="M46"/>
      <c r="N46"/>
      <c r="O46"/>
      <c r="P46"/>
      <c r="Q46"/>
    </row>
    <row r="47" spans="1:17" ht="17.7" x14ac:dyDescent="0.6">
      <c r="A47" s="14" t="s">
        <v>256</v>
      </c>
      <c r="B47" s="57" t="s">
        <v>524</v>
      </c>
      <c r="C47" s="7" t="s">
        <v>426</v>
      </c>
      <c r="D47" s="7" t="s">
        <v>438</v>
      </c>
      <c r="E47" s="3">
        <v>1E-3</v>
      </c>
      <c r="F47" s="3">
        <v>8.7509835444502405E-3</v>
      </c>
      <c r="G47" s="24">
        <v>1.4723821726265101E-5</v>
      </c>
      <c r="H47" s="45">
        <v>7.9951581846473306E-6</v>
      </c>
      <c r="M47"/>
      <c r="N47"/>
      <c r="O47"/>
      <c r="P47"/>
      <c r="Q47"/>
    </row>
    <row r="48" spans="1:17" ht="17.7" x14ac:dyDescent="0.6">
      <c r="A48" s="14" t="s">
        <v>257</v>
      </c>
      <c r="B48" s="57" t="s">
        <v>524</v>
      </c>
      <c r="C48" s="7" t="s">
        <v>426</v>
      </c>
      <c r="D48" s="7" t="s">
        <v>438</v>
      </c>
      <c r="E48" s="3">
        <v>1E-3</v>
      </c>
      <c r="F48" s="3">
        <v>3.2369550844096998E-2</v>
      </c>
      <c r="G48" s="24">
        <v>2.3044487105920516E-4</v>
      </c>
      <c r="H48" s="45">
        <v>1.9155145318038692E-4</v>
      </c>
      <c r="M48"/>
      <c r="N48"/>
      <c r="O48"/>
      <c r="P48"/>
      <c r="Q48"/>
    </row>
    <row r="49" spans="1:17" ht="17.7" x14ac:dyDescent="0.6">
      <c r="A49" s="14" t="s">
        <v>258</v>
      </c>
      <c r="B49" s="57" t="s">
        <v>524</v>
      </c>
      <c r="C49" s="7" t="s">
        <v>481</v>
      </c>
      <c r="D49" s="7"/>
      <c r="E49" s="3">
        <v>1E-3</v>
      </c>
      <c r="F49" s="3">
        <v>2.35248949382932E-3</v>
      </c>
      <c r="G49" s="24">
        <v>1.5647872871455875E-5</v>
      </c>
      <c r="H49" s="45">
        <v>7.9937860847524528E-6</v>
      </c>
      <c r="M49"/>
      <c r="N49"/>
      <c r="O49"/>
      <c r="P49"/>
      <c r="Q49"/>
    </row>
    <row r="50" spans="1:17" ht="17.7" x14ac:dyDescent="0.6">
      <c r="A50" s="14" t="s">
        <v>259</v>
      </c>
      <c r="B50" s="57" t="s">
        <v>524</v>
      </c>
      <c r="C50" s="7" t="s">
        <v>515</v>
      </c>
      <c r="D50" s="7"/>
      <c r="E50" s="3">
        <v>1E-3</v>
      </c>
      <c r="F50" s="3">
        <v>4.0988909762110601E-2</v>
      </c>
      <c r="G50" s="24">
        <v>2.7657727266888017E-7</v>
      </c>
      <c r="H50" s="45">
        <v>5.3479571231373262E-8</v>
      </c>
      <c r="M50"/>
      <c r="N50"/>
      <c r="O50"/>
      <c r="P50"/>
      <c r="Q50"/>
    </row>
    <row r="51" spans="1:17" ht="17.7" x14ac:dyDescent="0.6">
      <c r="A51" s="14" t="s">
        <v>260</v>
      </c>
      <c r="B51" s="57" t="s">
        <v>524</v>
      </c>
      <c r="C51" s="7" t="s">
        <v>445</v>
      </c>
      <c r="D51" s="7"/>
      <c r="E51" s="3">
        <v>1E-3</v>
      </c>
      <c r="F51" s="3">
        <v>4.2103611579383797E-2</v>
      </c>
      <c r="G51" s="24">
        <v>7.6326471359112753E-7</v>
      </c>
      <c r="H51" s="45">
        <v>3.125979310705932E-8</v>
      </c>
      <c r="M51"/>
      <c r="N51"/>
      <c r="O51"/>
      <c r="P51"/>
      <c r="Q51"/>
    </row>
    <row r="52" spans="1:17" ht="17.7" x14ac:dyDescent="0.6">
      <c r="A52" s="14" t="s">
        <v>535</v>
      </c>
      <c r="B52" s="57" t="s">
        <v>524</v>
      </c>
      <c r="C52" s="7" t="s">
        <v>515</v>
      </c>
      <c r="D52" s="7"/>
      <c r="E52" s="3">
        <v>1E-3</v>
      </c>
      <c r="F52" s="3">
        <v>2.2724084145214901E-2</v>
      </c>
      <c r="G52" s="24">
        <v>1.0643683457203659E-6</v>
      </c>
      <c r="H52" s="45">
        <v>4.6658190248495093E-7</v>
      </c>
      <c r="M52"/>
      <c r="N52"/>
      <c r="O52"/>
      <c r="P52"/>
      <c r="Q52"/>
    </row>
    <row r="53" spans="1:17" ht="17.7" x14ac:dyDescent="0.6">
      <c r="A53" s="15" t="s">
        <v>261</v>
      </c>
      <c r="B53" s="57" t="s">
        <v>524</v>
      </c>
      <c r="C53" s="7" t="s">
        <v>426</v>
      </c>
      <c r="D53" s="7" t="s">
        <v>444</v>
      </c>
      <c r="E53" s="3">
        <v>1.8E-3</v>
      </c>
      <c r="F53" s="3">
        <v>2.9542922312651601E-3</v>
      </c>
      <c r="G53" s="8">
        <v>3.038243659488339E-5</v>
      </c>
      <c r="H53" s="46">
        <v>4.5320898204937748E-5</v>
      </c>
      <c r="M53"/>
      <c r="N53"/>
      <c r="O53"/>
      <c r="P53"/>
      <c r="Q53"/>
    </row>
    <row r="54" spans="1:17" ht="17.7" x14ac:dyDescent="0.6">
      <c r="A54" s="15" t="s">
        <v>262</v>
      </c>
      <c r="B54" s="57" t="s">
        <v>524</v>
      </c>
      <c r="C54" s="7" t="s">
        <v>426</v>
      </c>
      <c r="D54" s="7" t="s">
        <v>466</v>
      </c>
      <c r="E54" s="3">
        <v>1.33333333333333E-3</v>
      </c>
      <c r="F54" s="3">
        <v>1.10959596978934E-2</v>
      </c>
      <c r="G54" s="8">
        <v>3.3873550172816273E-5</v>
      </c>
      <c r="H54" s="46">
        <v>4.4426584125014211E-5</v>
      </c>
      <c r="M54"/>
      <c r="N54"/>
      <c r="O54"/>
      <c r="P54"/>
      <c r="Q54"/>
    </row>
    <row r="55" spans="1:17" ht="17.7" x14ac:dyDescent="0.6">
      <c r="A55" s="15" t="s">
        <v>263</v>
      </c>
      <c r="B55" s="57" t="s">
        <v>524</v>
      </c>
      <c r="C55" s="7" t="s">
        <v>481</v>
      </c>
      <c r="D55" s="7"/>
      <c r="E55" s="3">
        <v>1.33333333333333E-3</v>
      </c>
      <c r="F55" s="3">
        <v>3.2774687542891901E-3</v>
      </c>
      <c r="G55" s="8">
        <v>9.2511153116201395E-6</v>
      </c>
      <c r="H55" s="46">
        <v>1.3961198930878481E-5</v>
      </c>
      <c r="M55"/>
      <c r="N55"/>
      <c r="O55"/>
      <c r="P55"/>
      <c r="Q55"/>
    </row>
    <row r="56" spans="1:17" ht="18" thickBot="1" x14ac:dyDescent="0.65">
      <c r="A56" s="16" t="s">
        <v>264</v>
      </c>
      <c r="B56" s="67" t="s">
        <v>524</v>
      </c>
      <c r="C56" s="18" t="s">
        <v>426</v>
      </c>
      <c r="D56" s="18" t="s">
        <v>462</v>
      </c>
      <c r="E56" s="19">
        <v>1E-3</v>
      </c>
      <c r="F56" s="19">
        <v>4.6064140351623102E-2</v>
      </c>
      <c r="G56" s="21">
        <v>4.1991143464829235E-5</v>
      </c>
      <c r="H56" s="47">
        <v>5.3543061861212346E-5</v>
      </c>
      <c r="M56"/>
      <c r="N56"/>
      <c r="O56"/>
      <c r="P56"/>
      <c r="Q56"/>
    </row>
  </sheetData>
  <mergeCells count="7">
    <mergeCell ref="A1:H1"/>
    <mergeCell ref="A2:H2"/>
    <mergeCell ref="A3:A4"/>
    <mergeCell ref="B3:B4"/>
    <mergeCell ref="C3:D3"/>
    <mergeCell ref="F3:F4"/>
    <mergeCell ref="G3:H3"/>
  </mergeCells>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89"/>
  <sheetViews>
    <sheetView zoomScale="90" zoomScaleNormal="90" workbookViewId="0">
      <selection activeCell="A2" sqref="A2:H2"/>
    </sheetView>
  </sheetViews>
  <sheetFormatPr defaultRowHeight="14.1" x14ac:dyDescent="0.4"/>
  <cols>
    <col min="1" max="1" width="36.89453125" customWidth="1"/>
    <col min="2" max="2" width="30.1015625" customWidth="1"/>
    <col min="3" max="3" width="17.89453125" customWidth="1"/>
    <col min="4" max="4" width="20.26171875" customWidth="1"/>
    <col min="5" max="5" width="16.734375" customWidth="1"/>
    <col min="6" max="6" width="15" customWidth="1"/>
    <col min="7" max="7" width="19.3671875" customWidth="1"/>
    <col min="8" max="8" width="22.47265625" customWidth="1"/>
    <col min="11" max="11" width="13.47265625" customWidth="1"/>
    <col min="17" max="17" width="13.47265625" customWidth="1"/>
  </cols>
  <sheetData>
    <row r="1" spans="1:8" s="51" customFormat="1" ht="57.75" customHeight="1" thickBot="1" x14ac:dyDescent="0.8">
      <c r="A1" s="99" t="s">
        <v>577</v>
      </c>
      <c r="B1" s="100"/>
      <c r="C1" s="100"/>
      <c r="D1" s="100"/>
      <c r="E1" s="100"/>
      <c r="F1" s="100"/>
      <c r="G1" s="100"/>
      <c r="H1" s="101"/>
    </row>
    <row r="2" spans="1:8" s="51" customFormat="1" ht="72" customHeight="1" thickBot="1" x14ac:dyDescent="0.45">
      <c r="A2" s="109" t="s">
        <v>581</v>
      </c>
      <c r="B2" s="110"/>
      <c r="C2" s="110"/>
      <c r="D2" s="110"/>
      <c r="E2" s="110"/>
      <c r="F2" s="110"/>
      <c r="G2" s="110"/>
      <c r="H2" s="111"/>
    </row>
    <row r="3" spans="1:8" s="51" customFormat="1" ht="41.25" customHeight="1" x14ac:dyDescent="0.4">
      <c r="A3" s="114" t="s">
        <v>1</v>
      </c>
      <c r="B3" s="115" t="s">
        <v>549</v>
      </c>
      <c r="C3" s="116" t="s">
        <v>550</v>
      </c>
      <c r="D3" s="117"/>
      <c r="E3" s="79" t="s">
        <v>2</v>
      </c>
      <c r="F3" s="118" t="s">
        <v>555</v>
      </c>
      <c r="G3" s="119" t="s">
        <v>576</v>
      </c>
      <c r="H3" s="120"/>
    </row>
    <row r="4" spans="1:8" s="51" customFormat="1" ht="17.7" thickBot="1" x14ac:dyDescent="0.6">
      <c r="A4" s="102"/>
      <c r="B4" s="104"/>
      <c r="C4" s="76" t="s">
        <v>554</v>
      </c>
      <c r="D4" s="77" t="s">
        <v>551</v>
      </c>
      <c r="E4" s="59" t="s">
        <v>0</v>
      </c>
      <c r="F4" s="106"/>
      <c r="G4" s="31" t="s">
        <v>552</v>
      </c>
      <c r="H4" s="43" t="s">
        <v>553</v>
      </c>
    </row>
    <row r="5" spans="1:8" ht="17.7" x14ac:dyDescent="0.6">
      <c r="A5" s="60" t="s">
        <v>265</v>
      </c>
      <c r="B5" s="62" t="s">
        <v>3</v>
      </c>
      <c r="C5" s="62" t="s">
        <v>426</v>
      </c>
      <c r="D5" s="62" t="s">
        <v>463</v>
      </c>
      <c r="E5" s="63">
        <v>1.33333333333333E-3</v>
      </c>
      <c r="F5" s="63">
        <v>1.18288594819459E-5</v>
      </c>
      <c r="G5" s="75">
        <v>3.3231782985625454E-5</v>
      </c>
      <c r="H5" s="44">
        <v>1.507179507693585E-5</v>
      </c>
    </row>
    <row r="6" spans="1:8" ht="17.7" x14ac:dyDescent="0.6">
      <c r="A6" s="64" t="s">
        <v>266</v>
      </c>
      <c r="B6" s="57" t="s">
        <v>3</v>
      </c>
      <c r="C6" s="57" t="s">
        <v>426</v>
      </c>
      <c r="D6" s="57" t="s">
        <v>438</v>
      </c>
      <c r="E6" s="55">
        <v>1.33333333333333E-3</v>
      </c>
      <c r="F6" s="55">
        <v>1.27557158399812E-2</v>
      </c>
      <c r="G6" s="71">
        <v>1.2914694389290423E-4</v>
      </c>
      <c r="H6" s="45">
        <v>7.9488901003944531E-5</v>
      </c>
    </row>
    <row r="7" spans="1:8" ht="17.7" x14ac:dyDescent="0.6">
      <c r="A7" s="64" t="s">
        <v>557</v>
      </c>
      <c r="B7" s="57" t="s">
        <v>3</v>
      </c>
      <c r="C7" s="57" t="s">
        <v>426</v>
      </c>
      <c r="D7" s="57" t="s">
        <v>463</v>
      </c>
      <c r="E7" s="55">
        <v>1E-3</v>
      </c>
      <c r="F7" s="55">
        <v>4.5869094280169199E-2</v>
      </c>
      <c r="G7" s="71">
        <v>1.1667613462661817E-4</v>
      </c>
      <c r="H7" s="45">
        <v>4.9597422827955862E-5</v>
      </c>
    </row>
    <row r="8" spans="1:8" ht="17.7" x14ac:dyDescent="0.6">
      <c r="A8" s="65" t="s">
        <v>267</v>
      </c>
      <c r="B8" s="57" t="s">
        <v>3</v>
      </c>
      <c r="C8" s="57" t="s">
        <v>426</v>
      </c>
      <c r="D8" s="57" t="s">
        <v>464</v>
      </c>
      <c r="E8" s="55">
        <v>2E-3</v>
      </c>
      <c r="F8" s="55">
        <v>2.80355007537295E-2</v>
      </c>
      <c r="G8" s="58">
        <v>1.7627075089206231E-5</v>
      </c>
      <c r="H8" s="46">
        <v>3.38963368270221E-5</v>
      </c>
    </row>
    <row r="9" spans="1:8" ht="18" thickBot="1" x14ac:dyDescent="0.65">
      <c r="A9" s="66" t="s">
        <v>12</v>
      </c>
      <c r="B9" s="68" t="s">
        <v>3</v>
      </c>
      <c r="C9" s="68" t="s">
        <v>426</v>
      </c>
      <c r="D9" s="68" t="s">
        <v>433</v>
      </c>
      <c r="E9" s="69">
        <v>1.33333333333333E-3</v>
      </c>
      <c r="F9" s="69">
        <v>8.6465300687207404E-3</v>
      </c>
      <c r="G9" s="70">
        <v>2.0746814189875799E-5</v>
      </c>
      <c r="H9" s="47">
        <v>5.0975555449457878E-5</v>
      </c>
    </row>
    <row r="10" spans="1:8" ht="17.7" x14ac:dyDescent="0.6">
      <c r="A10" s="60" t="s">
        <v>268</v>
      </c>
      <c r="B10" s="57" t="s">
        <v>14</v>
      </c>
      <c r="C10" s="57" t="s">
        <v>426</v>
      </c>
      <c r="D10" s="57" t="s">
        <v>461</v>
      </c>
      <c r="E10" s="63">
        <v>2E-3</v>
      </c>
      <c r="F10" s="63">
        <v>2.0908317064933E-4</v>
      </c>
      <c r="G10" s="75">
        <v>8.9854547164155589E-5</v>
      </c>
      <c r="H10" s="44">
        <v>4.3802912289067638E-5</v>
      </c>
    </row>
    <row r="11" spans="1:8" ht="17.7" x14ac:dyDescent="0.6">
      <c r="A11" s="64" t="s">
        <v>269</v>
      </c>
      <c r="B11" s="57" t="s">
        <v>14</v>
      </c>
      <c r="C11" s="57" t="s">
        <v>426</v>
      </c>
      <c r="D11" s="57" t="s">
        <v>465</v>
      </c>
      <c r="E11" s="55">
        <v>1.33333333333333E-3</v>
      </c>
      <c r="F11" s="55">
        <v>1.1114207022560399E-3</v>
      </c>
      <c r="G11" s="71">
        <v>1.5779734913979609E-4</v>
      </c>
      <c r="H11" s="45">
        <v>8.8709812277749437E-5</v>
      </c>
    </row>
    <row r="12" spans="1:8" ht="18" thickBot="1" x14ac:dyDescent="0.65">
      <c r="A12" s="66" t="s">
        <v>270</v>
      </c>
      <c r="B12" s="68" t="s">
        <v>14</v>
      </c>
      <c r="C12" s="68" t="s">
        <v>487</v>
      </c>
      <c r="D12" s="68"/>
      <c r="E12" s="69">
        <v>1.33333333333333E-3</v>
      </c>
      <c r="F12" s="69">
        <v>1.7338222678149499E-2</v>
      </c>
      <c r="G12" s="70">
        <v>1.1701799242052195E-4</v>
      </c>
      <c r="H12" s="47">
        <v>1.9940039830604605E-4</v>
      </c>
    </row>
    <row r="13" spans="1:8" ht="17.7" x14ac:dyDescent="0.6">
      <c r="A13" s="60" t="s">
        <v>271</v>
      </c>
      <c r="B13" s="61" t="s">
        <v>570</v>
      </c>
      <c r="C13" s="62" t="s">
        <v>426</v>
      </c>
      <c r="D13" s="62" t="s">
        <v>466</v>
      </c>
      <c r="E13" s="62">
        <v>2E-3</v>
      </c>
      <c r="F13" s="63">
        <v>4.5073286114731496E-3</v>
      </c>
      <c r="G13" s="78">
        <v>2.5953276864506582E-5</v>
      </c>
      <c r="H13" s="44">
        <v>1.2967335748479281E-5</v>
      </c>
    </row>
    <row r="14" spans="1:8" ht="17.7" x14ac:dyDescent="0.6">
      <c r="A14" s="64" t="s">
        <v>272</v>
      </c>
      <c r="B14" s="57" t="s">
        <v>570</v>
      </c>
      <c r="C14" s="57" t="s">
        <v>426</v>
      </c>
      <c r="D14" s="57" t="s">
        <v>438</v>
      </c>
      <c r="E14" s="55">
        <v>2E-3</v>
      </c>
      <c r="F14" s="55">
        <v>8.3126540819026596E-4</v>
      </c>
      <c r="G14" s="71">
        <v>9.9991657613563619E-5</v>
      </c>
      <c r="H14" s="45">
        <v>4.6738752182794226E-5</v>
      </c>
    </row>
    <row r="15" spans="1:8" ht="17.7" x14ac:dyDescent="0.6">
      <c r="A15" s="64" t="s">
        <v>39</v>
      </c>
      <c r="B15" s="57" t="s">
        <v>570</v>
      </c>
      <c r="C15" s="57" t="s">
        <v>426</v>
      </c>
      <c r="D15" s="57" t="s">
        <v>438</v>
      </c>
      <c r="E15" s="55">
        <v>1.33333333333333E-3</v>
      </c>
      <c r="F15" s="55">
        <v>9.6150739538931396E-4</v>
      </c>
      <c r="G15" s="71">
        <v>1.0216053413326122E-4</v>
      </c>
      <c r="H15" s="45">
        <v>5.7890088670418816E-5</v>
      </c>
    </row>
    <row r="16" spans="1:8" ht="17.7" x14ac:dyDescent="0.6">
      <c r="A16" s="64" t="s">
        <v>273</v>
      </c>
      <c r="B16" s="57" t="s">
        <v>570</v>
      </c>
      <c r="C16" s="57" t="s">
        <v>426</v>
      </c>
      <c r="D16" s="57" t="s">
        <v>438</v>
      </c>
      <c r="E16" s="55">
        <v>1.33333333333333E-3</v>
      </c>
      <c r="F16" s="55">
        <v>4.8741680636813102E-4</v>
      </c>
      <c r="G16" s="71">
        <v>6.7885265643287157E-5</v>
      </c>
      <c r="H16" s="45">
        <v>3.9360887828926191E-5</v>
      </c>
    </row>
    <row r="17" spans="1:8" ht="17.7" x14ac:dyDescent="0.6">
      <c r="A17" s="64" t="s">
        <v>274</v>
      </c>
      <c r="B17" s="57" t="s">
        <v>570</v>
      </c>
      <c r="C17" s="57" t="s">
        <v>426</v>
      </c>
      <c r="D17" s="57" t="s">
        <v>463</v>
      </c>
      <c r="E17" s="55">
        <v>1E-3</v>
      </c>
      <c r="F17" s="55">
        <v>1.2326520818424301E-3</v>
      </c>
      <c r="G17" s="71">
        <v>1.0878657557963724E-4</v>
      </c>
      <c r="H17" s="45">
        <v>6.0149046018860566E-5</v>
      </c>
    </row>
    <row r="18" spans="1:8" ht="17.7" x14ac:dyDescent="0.6">
      <c r="A18" s="64" t="s">
        <v>275</v>
      </c>
      <c r="B18" s="57" t="s">
        <v>570</v>
      </c>
      <c r="C18" s="57" t="s">
        <v>426</v>
      </c>
      <c r="D18" s="57" t="s">
        <v>462</v>
      </c>
      <c r="E18" s="55">
        <v>1E-3</v>
      </c>
      <c r="F18" s="55">
        <v>1.86464026458367E-2</v>
      </c>
      <c r="G18" s="71">
        <v>1.5166193682407744E-4</v>
      </c>
      <c r="H18" s="45">
        <v>8.6108848293995184E-5</v>
      </c>
    </row>
    <row r="19" spans="1:8" ht="17.7" x14ac:dyDescent="0.6">
      <c r="A19" s="64" t="s">
        <v>276</v>
      </c>
      <c r="B19" s="57" t="s">
        <v>570</v>
      </c>
      <c r="C19" s="57" t="s">
        <v>426</v>
      </c>
      <c r="D19" s="57" t="s">
        <v>466</v>
      </c>
      <c r="E19" s="55">
        <v>1E-3</v>
      </c>
      <c r="F19" s="55">
        <v>3.7513952283463699E-4</v>
      </c>
      <c r="G19" s="71">
        <v>3.2396538262149953E-5</v>
      </c>
      <c r="H19" s="45">
        <v>1.6149877333043949E-5</v>
      </c>
    </row>
    <row r="20" spans="1:8" ht="17.7" x14ac:dyDescent="0.6">
      <c r="A20" s="64" t="s">
        <v>277</v>
      </c>
      <c r="B20" s="57" t="s">
        <v>570</v>
      </c>
      <c r="C20" s="57" t="s">
        <v>487</v>
      </c>
      <c r="D20" s="57"/>
      <c r="E20" s="55">
        <v>1E-3</v>
      </c>
      <c r="F20" s="55">
        <v>1.7646523874697299E-3</v>
      </c>
      <c r="G20" s="71">
        <v>6.9468979607005139E-5</v>
      </c>
      <c r="H20" s="45">
        <v>3.3066000531044994E-5</v>
      </c>
    </row>
    <row r="21" spans="1:8" ht="17.7" x14ac:dyDescent="0.6">
      <c r="A21" s="64" t="s">
        <v>558</v>
      </c>
      <c r="B21" s="57" t="s">
        <v>570</v>
      </c>
      <c r="C21" s="57" t="s">
        <v>426</v>
      </c>
      <c r="D21" s="57" t="s">
        <v>461</v>
      </c>
      <c r="E21" s="55">
        <v>2E-3</v>
      </c>
      <c r="F21" s="55">
        <v>2.21830304340506E-2</v>
      </c>
      <c r="G21" s="71">
        <v>1.6226638359108898E-4</v>
      </c>
      <c r="H21" s="45">
        <v>1.1912689103223233E-4</v>
      </c>
    </row>
    <row r="22" spans="1:8" ht="17.7" x14ac:dyDescent="0.6">
      <c r="A22" s="65" t="s">
        <v>278</v>
      </c>
      <c r="B22" s="57" t="s">
        <v>570</v>
      </c>
      <c r="C22" s="57" t="s">
        <v>426</v>
      </c>
      <c r="D22" s="57" t="s">
        <v>432</v>
      </c>
      <c r="E22" s="55">
        <v>2E-3</v>
      </c>
      <c r="F22" s="55">
        <v>1.6868638097609401E-2</v>
      </c>
      <c r="G22" s="58">
        <v>9.1926445070679246E-5</v>
      </c>
      <c r="H22" s="46">
        <v>1.7521294360953442E-4</v>
      </c>
    </row>
    <row r="23" spans="1:8" ht="17.7" x14ac:dyDescent="0.6">
      <c r="A23" s="65" t="s">
        <v>279</v>
      </c>
      <c r="B23" s="57" t="s">
        <v>570</v>
      </c>
      <c r="C23" s="57" t="s">
        <v>445</v>
      </c>
      <c r="D23" s="57"/>
      <c r="E23" s="55">
        <v>1.6000000000000001E-3</v>
      </c>
      <c r="F23" s="55">
        <v>4.8496157078617201E-2</v>
      </c>
      <c r="G23" s="58">
        <v>3.6002330434400395E-6</v>
      </c>
      <c r="H23" s="46">
        <v>1.7687571425011315E-5</v>
      </c>
    </row>
    <row r="24" spans="1:8" ht="18" thickBot="1" x14ac:dyDescent="0.65">
      <c r="A24" s="66" t="s">
        <v>280</v>
      </c>
      <c r="B24" s="68" t="s">
        <v>570</v>
      </c>
      <c r="C24" s="68" t="s">
        <v>426</v>
      </c>
      <c r="D24" s="68" t="s">
        <v>437</v>
      </c>
      <c r="E24" s="69">
        <v>1E-3</v>
      </c>
      <c r="F24" s="69">
        <v>1.3370884494235701E-2</v>
      </c>
      <c r="G24" s="70">
        <v>6.3965368004109526E-6</v>
      </c>
      <c r="H24" s="47">
        <v>1.6976581288158837E-5</v>
      </c>
    </row>
    <row r="25" spans="1:8" ht="17.7" x14ac:dyDescent="0.6">
      <c r="A25" s="64" t="s">
        <v>47</v>
      </c>
      <c r="B25" s="57" t="s">
        <v>524</v>
      </c>
      <c r="C25" s="62" t="s">
        <v>426</v>
      </c>
      <c r="D25" s="61" t="s">
        <v>477</v>
      </c>
      <c r="E25" s="55">
        <v>1E-3</v>
      </c>
      <c r="F25" s="55">
        <v>9.4040734668461908E-3</v>
      </c>
      <c r="G25" s="71">
        <v>1.2131844137950019E-4</v>
      </c>
      <c r="H25" s="45">
        <v>6.5874046776561601E-5</v>
      </c>
    </row>
    <row r="26" spans="1:8" ht="17.7" x14ac:dyDescent="0.6">
      <c r="A26" s="64" t="s">
        <v>48</v>
      </c>
      <c r="B26" s="57" t="s">
        <v>524</v>
      </c>
      <c r="C26" s="57" t="s">
        <v>426</v>
      </c>
      <c r="D26" s="56" t="s">
        <v>478</v>
      </c>
      <c r="E26" s="55">
        <v>1E-3</v>
      </c>
      <c r="F26" s="55">
        <v>7.5274100889951203E-3</v>
      </c>
      <c r="G26" s="71">
        <v>2.9931958279831258E-5</v>
      </c>
      <c r="H26" s="45">
        <v>1.5607791212646936E-5</v>
      </c>
    </row>
    <row r="27" spans="1:8" ht="17.7" x14ac:dyDescent="0.6">
      <c r="A27" s="64" t="s">
        <v>281</v>
      </c>
      <c r="B27" s="57" t="s">
        <v>524</v>
      </c>
      <c r="C27" s="57" t="s">
        <v>426</v>
      </c>
      <c r="D27" s="56" t="s">
        <v>533</v>
      </c>
      <c r="E27" s="55">
        <v>4.0000000000000001E-3</v>
      </c>
      <c r="F27" s="55">
        <v>1.7080998936583E-4</v>
      </c>
      <c r="G27" s="71">
        <v>3.4320325105656741E-5</v>
      </c>
      <c r="H27" s="45">
        <v>1.711662013840603E-5</v>
      </c>
    </row>
    <row r="28" spans="1:8" ht="17.7" x14ac:dyDescent="0.6">
      <c r="A28" s="64" t="s">
        <v>282</v>
      </c>
      <c r="B28" s="57" t="s">
        <v>524</v>
      </c>
      <c r="C28" s="57" t="s">
        <v>426</v>
      </c>
      <c r="D28" s="56" t="s">
        <v>427</v>
      </c>
      <c r="E28" s="55">
        <v>2E-3</v>
      </c>
      <c r="F28" s="55">
        <v>1.6552158936756499E-4</v>
      </c>
      <c r="G28" s="71">
        <v>6.8343587134855674E-5</v>
      </c>
      <c r="H28" s="45">
        <v>3.2323180213908502E-5</v>
      </c>
    </row>
    <row r="29" spans="1:8" ht="17.7" x14ac:dyDescent="0.6">
      <c r="A29" s="64" t="s">
        <v>283</v>
      </c>
      <c r="B29" s="57" t="s">
        <v>524</v>
      </c>
      <c r="C29" s="57" t="s">
        <v>426</v>
      </c>
      <c r="D29" s="56" t="s">
        <v>463</v>
      </c>
      <c r="E29" s="55">
        <v>2E-3</v>
      </c>
      <c r="F29" s="55">
        <v>5.4366931808712304E-4</v>
      </c>
      <c r="G29" s="71">
        <v>7.3501099022373458E-5</v>
      </c>
      <c r="H29" s="45">
        <v>2.8579647292405181E-5</v>
      </c>
    </row>
    <row r="30" spans="1:8" ht="17.7" x14ac:dyDescent="0.6">
      <c r="A30" s="64" t="s">
        <v>559</v>
      </c>
      <c r="B30" s="57" t="s">
        <v>524</v>
      </c>
      <c r="C30" s="57" t="s">
        <v>426</v>
      </c>
      <c r="D30" s="56" t="s">
        <v>463</v>
      </c>
      <c r="E30" s="55">
        <v>2E-3</v>
      </c>
      <c r="F30" s="55">
        <v>1.45985154303312E-4</v>
      </c>
      <c r="G30" s="71">
        <v>5.1289169856456235E-5</v>
      </c>
      <c r="H30" s="45">
        <v>3.311604176641731E-5</v>
      </c>
    </row>
    <row r="31" spans="1:8" ht="17.7" x14ac:dyDescent="0.6">
      <c r="A31" s="64" t="s">
        <v>284</v>
      </c>
      <c r="B31" s="57" t="s">
        <v>524</v>
      </c>
      <c r="C31" s="57" t="s">
        <v>426</v>
      </c>
      <c r="D31" s="56" t="s">
        <v>460</v>
      </c>
      <c r="E31" s="55">
        <v>2E-3</v>
      </c>
      <c r="F31" s="55">
        <v>1.1755319852606401E-2</v>
      </c>
      <c r="G31" s="71">
        <v>6.0355726648751967E-5</v>
      </c>
      <c r="H31" s="45">
        <v>3.3900083765483804E-5</v>
      </c>
    </row>
    <row r="32" spans="1:8" ht="17.7" x14ac:dyDescent="0.6">
      <c r="A32" s="64" t="s">
        <v>70</v>
      </c>
      <c r="B32" s="57" t="s">
        <v>524</v>
      </c>
      <c r="C32" s="57" t="s">
        <v>426</v>
      </c>
      <c r="D32" s="56" t="s">
        <v>466</v>
      </c>
      <c r="E32" s="55">
        <v>2E-3</v>
      </c>
      <c r="F32" s="55">
        <v>1.09612003940138E-2</v>
      </c>
      <c r="G32" s="71">
        <v>4.1590258967873756E-5</v>
      </c>
      <c r="H32" s="45">
        <v>7.4873125436604059E-6</v>
      </c>
    </row>
    <row r="33" spans="1:8" ht="17.7" x14ac:dyDescent="0.6">
      <c r="A33" s="64" t="s">
        <v>285</v>
      </c>
      <c r="B33" s="57" t="s">
        <v>524</v>
      </c>
      <c r="C33" s="57" t="s">
        <v>426</v>
      </c>
      <c r="D33" s="56" t="s">
        <v>444</v>
      </c>
      <c r="E33" s="55">
        <v>2E-3</v>
      </c>
      <c r="F33" s="55">
        <v>3.1018835815108899E-2</v>
      </c>
      <c r="G33" s="71">
        <v>4.5493391533164952E-5</v>
      </c>
      <c r="H33" s="45">
        <v>3.6364334412828659E-5</v>
      </c>
    </row>
    <row r="34" spans="1:8" ht="17.7" x14ac:dyDescent="0.6">
      <c r="A34" s="64" t="s">
        <v>286</v>
      </c>
      <c r="B34" s="57" t="s">
        <v>524</v>
      </c>
      <c r="C34" s="57" t="s">
        <v>426</v>
      </c>
      <c r="D34" s="56" t="s">
        <v>536</v>
      </c>
      <c r="E34" s="55">
        <v>2E-3</v>
      </c>
      <c r="F34" s="55">
        <v>4.0565122878370897E-4</v>
      </c>
      <c r="G34" s="71">
        <v>4.7553790064240996E-5</v>
      </c>
      <c r="H34" s="45">
        <v>2.337616572052778E-5</v>
      </c>
    </row>
    <row r="35" spans="1:8" ht="17.7" x14ac:dyDescent="0.6">
      <c r="A35" s="64" t="s">
        <v>287</v>
      </c>
      <c r="B35" s="57" t="s">
        <v>524</v>
      </c>
      <c r="C35" s="57" t="s">
        <v>426</v>
      </c>
      <c r="D35" s="56" t="s">
        <v>462</v>
      </c>
      <c r="E35" s="55">
        <v>1.8E-3</v>
      </c>
      <c r="F35" s="55">
        <v>3.0890942194656901E-3</v>
      </c>
      <c r="G35" s="71">
        <v>3.0538299049486818E-5</v>
      </c>
      <c r="H35" s="45">
        <v>1.2741180806246508E-5</v>
      </c>
    </row>
    <row r="36" spans="1:8" ht="17.7" x14ac:dyDescent="0.6">
      <c r="A36" s="64" t="s">
        <v>288</v>
      </c>
      <c r="B36" s="57" t="s">
        <v>524</v>
      </c>
      <c r="C36" s="57" t="s">
        <v>426</v>
      </c>
      <c r="D36" s="56" t="s">
        <v>438</v>
      </c>
      <c r="E36" s="55">
        <v>1.6000000000000001E-3</v>
      </c>
      <c r="F36" s="55">
        <v>4.28312324153899E-2</v>
      </c>
      <c r="G36" s="71">
        <v>1.1660534792750649E-5</v>
      </c>
      <c r="H36" s="45">
        <v>6.8654339072344916E-6</v>
      </c>
    </row>
    <row r="37" spans="1:8" ht="17.7" x14ac:dyDescent="0.6">
      <c r="A37" s="64" t="s">
        <v>289</v>
      </c>
      <c r="B37" s="57" t="s">
        <v>524</v>
      </c>
      <c r="C37" s="57" t="s">
        <v>426</v>
      </c>
      <c r="D37" s="56" t="s">
        <v>432</v>
      </c>
      <c r="E37" s="55">
        <v>1.33333333333333E-3</v>
      </c>
      <c r="F37" s="55">
        <v>3.3788409155220798E-6</v>
      </c>
      <c r="G37" s="71">
        <v>6.7261202209673083E-5</v>
      </c>
      <c r="H37" s="45">
        <v>1.7848797152092524E-5</v>
      </c>
    </row>
    <row r="38" spans="1:8" ht="17.7" x14ac:dyDescent="0.6">
      <c r="A38" s="64" t="s">
        <v>290</v>
      </c>
      <c r="B38" s="57" t="s">
        <v>524</v>
      </c>
      <c r="C38" s="57" t="s">
        <v>426</v>
      </c>
      <c r="D38" s="56" t="s">
        <v>463</v>
      </c>
      <c r="E38" s="55">
        <v>1.33333333333333E-3</v>
      </c>
      <c r="F38" s="55">
        <v>9.0825057763823797E-3</v>
      </c>
      <c r="G38" s="71">
        <v>5.241474437075853E-5</v>
      </c>
      <c r="H38" s="45">
        <v>2.9973598513671383E-5</v>
      </c>
    </row>
    <row r="39" spans="1:8" ht="17.7" x14ac:dyDescent="0.6">
      <c r="A39" s="64" t="s">
        <v>291</v>
      </c>
      <c r="B39" s="57" t="s">
        <v>524</v>
      </c>
      <c r="C39" s="57" t="s">
        <v>426</v>
      </c>
      <c r="D39" s="56" t="s">
        <v>463</v>
      </c>
      <c r="E39" s="55">
        <v>1.33333333333333E-3</v>
      </c>
      <c r="F39" s="55">
        <v>1.3777132541695799E-4</v>
      </c>
      <c r="G39" s="71">
        <v>4.1777563677591674E-5</v>
      </c>
      <c r="H39" s="45">
        <v>2.297506704139823E-5</v>
      </c>
    </row>
    <row r="40" spans="1:8" ht="17.7" x14ac:dyDescent="0.6">
      <c r="A40" s="64" t="s">
        <v>292</v>
      </c>
      <c r="B40" s="57" t="s">
        <v>524</v>
      </c>
      <c r="C40" s="57" t="s">
        <v>426</v>
      </c>
      <c r="D40" s="56" t="s">
        <v>537</v>
      </c>
      <c r="E40" s="55">
        <v>1.33333333333333E-3</v>
      </c>
      <c r="F40" s="55">
        <v>2.1570019070310102E-3</v>
      </c>
      <c r="G40" s="71">
        <v>3.5966216434160579E-5</v>
      </c>
      <c r="H40" s="45">
        <v>1.5623373074861598E-5</v>
      </c>
    </row>
    <row r="41" spans="1:8" ht="17.7" x14ac:dyDescent="0.6">
      <c r="A41" s="64" t="s">
        <v>293</v>
      </c>
      <c r="B41" s="57" t="s">
        <v>524</v>
      </c>
      <c r="C41" s="57" t="s">
        <v>426</v>
      </c>
      <c r="D41" s="56" t="s">
        <v>466</v>
      </c>
      <c r="E41" s="55">
        <v>1.33333333333333E-3</v>
      </c>
      <c r="F41" s="55">
        <v>1.05709214000093E-2</v>
      </c>
      <c r="G41" s="71">
        <v>2.6604097588365524E-5</v>
      </c>
      <c r="H41" s="45">
        <v>7.7541307408682885E-6</v>
      </c>
    </row>
    <row r="42" spans="1:8" ht="17.7" x14ac:dyDescent="0.6">
      <c r="A42" s="64" t="s">
        <v>294</v>
      </c>
      <c r="B42" s="57" t="s">
        <v>524</v>
      </c>
      <c r="C42" s="57" t="s">
        <v>426</v>
      </c>
      <c r="D42" s="56" t="s">
        <v>466</v>
      </c>
      <c r="E42" s="55">
        <v>1.33333333333333E-3</v>
      </c>
      <c r="F42" s="55">
        <v>6.9430195611838502E-4</v>
      </c>
      <c r="G42" s="71">
        <v>3.6679834977972817E-5</v>
      </c>
      <c r="H42" s="45">
        <v>8.577928895737592E-6</v>
      </c>
    </row>
    <row r="43" spans="1:8" ht="17.7" x14ac:dyDescent="0.6">
      <c r="A43" s="64" t="s">
        <v>560</v>
      </c>
      <c r="B43" s="57" t="s">
        <v>524</v>
      </c>
      <c r="C43" s="57" t="s">
        <v>426</v>
      </c>
      <c r="D43" s="56" t="s">
        <v>444</v>
      </c>
      <c r="E43" s="55">
        <v>1.33333333333333E-3</v>
      </c>
      <c r="F43" s="55">
        <v>2.50372329238117E-2</v>
      </c>
      <c r="G43" s="71">
        <v>4.1682382857124257E-5</v>
      </c>
      <c r="H43" s="45">
        <v>3.3567785342070074E-5</v>
      </c>
    </row>
    <row r="44" spans="1:8" ht="17.7" x14ac:dyDescent="0.6">
      <c r="A44" s="64" t="s">
        <v>295</v>
      </c>
      <c r="B44" s="57" t="s">
        <v>524</v>
      </c>
      <c r="C44" s="57" t="s">
        <v>426</v>
      </c>
      <c r="D44" s="56" t="s">
        <v>501</v>
      </c>
      <c r="E44" s="55">
        <v>1.33333333333333E-3</v>
      </c>
      <c r="F44" s="55">
        <v>2.3514837652271301E-3</v>
      </c>
      <c r="G44" s="71">
        <v>3.9799702283588125E-5</v>
      </c>
      <c r="H44" s="45">
        <v>1.6459049506456632E-5</v>
      </c>
    </row>
    <row r="45" spans="1:8" ht="17.7" x14ac:dyDescent="0.6">
      <c r="A45" s="64" t="s">
        <v>296</v>
      </c>
      <c r="B45" s="57" t="s">
        <v>524</v>
      </c>
      <c r="C45" s="57" t="s">
        <v>426</v>
      </c>
      <c r="D45" s="56" t="s">
        <v>438</v>
      </c>
      <c r="E45" s="55">
        <v>1.33333333333333E-3</v>
      </c>
      <c r="F45" s="55">
        <v>1.6691022775092501E-4</v>
      </c>
      <c r="G45" s="71">
        <v>2.273543410429029E-5</v>
      </c>
      <c r="H45" s="45">
        <v>7.8719802637550827E-6</v>
      </c>
    </row>
    <row r="46" spans="1:8" ht="17.7" x14ac:dyDescent="0.6">
      <c r="A46" s="64" t="s">
        <v>297</v>
      </c>
      <c r="B46" s="57" t="s">
        <v>524</v>
      </c>
      <c r="C46" s="57" t="s">
        <v>426</v>
      </c>
      <c r="D46" s="56" t="s">
        <v>438</v>
      </c>
      <c r="E46" s="55">
        <v>1.33333333333333E-3</v>
      </c>
      <c r="F46" s="55">
        <v>4.0811603853739998E-4</v>
      </c>
      <c r="G46" s="71">
        <v>1.6921989352984378E-4</v>
      </c>
      <c r="H46" s="45">
        <v>9.3292092745196398E-5</v>
      </c>
    </row>
    <row r="47" spans="1:8" ht="17.7" x14ac:dyDescent="0.6">
      <c r="A47" s="64" t="s">
        <v>298</v>
      </c>
      <c r="B47" s="57" t="s">
        <v>524</v>
      </c>
      <c r="C47" s="57" t="s">
        <v>445</v>
      </c>
      <c r="D47" s="56"/>
      <c r="E47" s="55">
        <v>1.33333333333333E-3</v>
      </c>
      <c r="F47" s="55">
        <v>4.3805408950848602E-4</v>
      </c>
      <c r="G47" s="71">
        <v>2.1566416611246706E-6</v>
      </c>
      <c r="H47" s="45">
        <v>3.8353982273760576E-7</v>
      </c>
    </row>
    <row r="48" spans="1:8" ht="17.7" x14ac:dyDescent="0.6">
      <c r="A48" s="64" t="s">
        <v>49</v>
      </c>
      <c r="B48" s="57" t="s">
        <v>524</v>
      </c>
      <c r="C48" s="57" t="s">
        <v>445</v>
      </c>
      <c r="D48" s="56"/>
      <c r="E48" s="55">
        <v>1.33333333333333E-3</v>
      </c>
      <c r="F48" s="55">
        <v>1.3021902880970399E-2</v>
      </c>
      <c r="G48" s="71">
        <v>5.1419252164497964E-6</v>
      </c>
      <c r="H48" s="45">
        <v>9.7970224216290942E-7</v>
      </c>
    </row>
    <row r="49" spans="1:8" ht="17.7" x14ac:dyDescent="0.6">
      <c r="A49" s="64" t="s">
        <v>299</v>
      </c>
      <c r="B49" s="57" t="s">
        <v>524</v>
      </c>
      <c r="C49" s="57" t="s">
        <v>445</v>
      </c>
      <c r="D49" s="56"/>
      <c r="E49" s="55">
        <v>1.33333333333333E-3</v>
      </c>
      <c r="F49" s="55">
        <v>1.8738880831038002E-2</v>
      </c>
      <c r="G49" s="71">
        <v>4.3341712028707779E-7</v>
      </c>
      <c r="H49" s="45">
        <v>0</v>
      </c>
    </row>
    <row r="50" spans="1:8" ht="17.7" x14ac:dyDescent="0.6">
      <c r="A50" s="64" t="s">
        <v>300</v>
      </c>
      <c r="B50" s="57" t="s">
        <v>524</v>
      </c>
      <c r="C50" s="57" t="s">
        <v>426</v>
      </c>
      <c r="D50" s="56" t="s">
        <v>427</v>
      </c>
      <c r="E50" s="55">
        <v>1E-3</v>
      </c>
      <c r="F50" s="55">
        <v>2.04592253347202E-3</v>
      </c>
      <c r="G50" s="71">
        <v>1.0389215483770226E-4</v>
      </c>
      <c r="H50" s="45">
        <v>6.9882736490209184E-5</v>
      </c>
    </row>
    <row r="51" spans="1:8" ht="17.7" x14ac:dyDescent="0.6">
      <c r="A51" s="64" t="s">
        <v>301</v>
      </c>
      <c r="B51" s="57" t="s">
        <v>524</v>
      </c>
      <c r="C51" s="57" t="s">
        <v>426</v>
      </c>
      <c r="D51" s="56" t="s">
        <v>497</v>
      </c>
      <c r="E51" s="55">
        <v>1E-3</v>
      </c>
      <c r="F51" s="55">
        <v>2.5351059413912498E-3</v>
      </c>
      <c r="G51" s="71">
        <v>4.3033104624665302E-5</v>
      </c>
      <c r="H51" s="45">
        <v>2.5025380822372868E-5</v>
      </c>
    </row>
    <row r="52" spans="1:8" ht="17.7" x14ac:dyDescent="0.6">
      <c r="A52" s="64" t="s">
        <v>302</v>
      </c>
      <c r="B52" s="57" t="s">
        <v>524</v>
      </c>
      <c r="C52" s="57" t="s">
        <v>426</v>
      </c>
      <c r="D52" s="56" t="s">
        <v>444</v>
      </c>
      <c r="E52" s="55">
        <v>1E-3</v>
      </c>
      <c r="F52" s="55">
        <v>2.1620134914524699E-4</v>
      </c>
      <c r="G52" s="71">
        <v>4.0430860757458939E-5</v>
      </c>
      <c r="H52" s="45">
        <v>1.9334157442368209E-5</v>
      </c>
    </row>
    <row r="53" spans="1:8" ht="17.7" x14ac:dyDescent="0.6">
      <c r="A53" s="64" t="s">
        <v>303</v>
      </c>
      <c r="B53" s="57" t="s">
        <v>524</v>
      </c>
      <c r="C53" s="57" t="s">
        <v>426</v>
      </c>
      <c r="D53" s="56" t="s">
        <v>444</v>
      </c>
      <c r="E53" s="55">
        <v>1E-3</v>
      </c>
      <c r="F53" s="55">
        <v>1.3315838374246801E-3</v>
      </c>
      <c r="G53" s="71">
        <v>5.4112624944729544E-5</v>
      </c>
      <c r="H53" s="45">
        <v>3.4093756262643038E-5</v>
      </c>
    </row>
    <row r="54" spans="1:8" ht="17.7" x14ac:dyDescent="0.6">
      <c r="A54" s="64" t="s">
        <v>304</v>
      </c>
      <c r="B54" s="57" t="s">
        <v>524</v>
      </c>
      <c r="C54" s="57" t="s">
        <v>426</v>
      </c>
      <c r="D54" s="56" t="s">
        <v>501</v>
      </c>
      <c r="E54" s="55">
        <v>1E-3</v>
      </c>
      <c r="F54" s="55">
        <v>7.7642618906333504E-5</v>
      </c>
      <c r="G54" s="71">
        <v>5.5242438150187929E-5</v>
      </c>
      <c r="H54" s="45">
        <v>3.6490902850380861E-5</v>
      </c>
    </row>
    <row r="55" spans="1:8" ht="17.7" x14ac:dyDescent="0.6">
      <c r="A55" s="64" t="s">
        <v>305</v>
      </c>
      <c r="B55" s="57" t="s">
        <v>524</v>
      </c>
      <c r="C55" s="57" t="s">
        <v>426</v>
      </c>
      <c r="D55" s="56" t="s">
        <v>438</v>
      </c>
      <c r="E55" s="55">
        <v>1E-3</v>
      </c>
      <c r="F55" s="55">
        <v>5.5516752129308603E-3</v>
      </c>
      <c r="G55" s="71">
        <v>6.0946349528706904E-5</v>
      </c>
      <c r="H55" s="45">
        <v>2.1248207999333608E-5</v>
      </c>
    </row>
    <row r="56" spans="1:8" ht="17.7" x14ac:dyDescent="0.6">
      <c r="A56" s="64" t="s">
        <v>306</v>
      </c>
      <c r="B56" s="57" t="s">
        <v>524</v>
      </c>
      <c r="C56" s="57" t="s">
        <v>426</v>
      </c>
      <c r="D56" s="56" t="s">
        <v>538</v>
      </c>
      <c r="E56" s="55">
        <v>1E-3</v>
      </c>
      <c r="F56" s="55">
        <v>3.3758898531450303E-2</v>
      </c>
      <c r="G56" s="71">
        <v>8.3875387652823245E-5</v>
      </c>
      <c r="H56" s="45">
        <v>6.1969646843720733E-5</v>
      </c>
    </row>
    <row r="57" spans="1:8" ht="17.7" x14ac:dyDescent="0.6">
      <c r="A57" s="64" t="s">
        <v>307</v>
      </c>
      <c r="B57" s="57" t="s">
        <v>524</v>
      </c>
      <c r="C57" s="57" t="s">
        <v>426</v>
      </c>
      <c r="D57" s="56" t="s">
        <v>539</v>
      </c>
      <c r="E57" s="55">
        <v>1E-3</v>
      </c>
      <c r="F57" s="55">
        <v>3.49652589063566E-2</v>
      </c>
      <c r="G57" s="71">
        <v>3.6187996817973024E-5</v>
      </c>
      <c r="H57" s="45">
        <v>2.5436636112095749E-5</v>
      </c>
    </row>
    <row r="58" spans="1:8" ht="17.7" x14ac:dyDescent="0.6">
      <c r="A58" s="64" t="s">
        <v>308</v>
      </c>
      <c r="B58" s="57" t="s">
        <v>524</v>
      </c>
      <c r="C58" s="57" t="s">
        <v>426</v>
      </c>
      <c r="D58" s="56" t="s">
        <v>464</v>
      </c>
      <c r="E58" s="55">
        <v>1E-3</v>
      </c>
      <c r="F58" s="55">
        <v>4.4563741877545901E-2</v>
      </c>
      <c r="G58" s="71">
        <v>7.0949084709597641E-5</v>
      </c>
      <c r="H58" s="45">
        <v>3.9528396544755377E-5</v>
      </c>
    </row>
    <row r="59" spans="1:8" ht="17.7" x14ac:dyDescent="0.6">
      <c r="A59" s="64" t="s">
        <v>309</v>
      </c>
      <c r="B59" s="57" t="s">
        <v>524</v>
      </c>
      <c r="C59" s="57" t="s">
        <v>481</v>
      </c>
      <c r="D59" s="56"/>
      <c r="E59" s="55">
        <v>1E-3</v>
      </c>
      <c r="F59" s="55">
        <v>3.32105532099685E-3</v>
      </c>
      <c r="G59" s="71">
        <v>3.1989848418538842E-5</v>
      </c>
      <c r="H59" s="45">
        <v>1.7524469269891436E-5</v>
      </c>
    </row>
    <row r="60" spans="1:8" ht="17.7" x14ac:dyDescent="0.6">
      <c r="A60" s="64" t="s">
        <v>310</v>
      </c>
      <c r="B60" s="57" t="s">
        <v>524</v>
      </c>
      <c r="C60" s="57" t="s">
        <v>481</v>
      </c>
      <c r="D60" s="56"/>
      <c r="E60" s="55">
        <v>1E-3</v>
      </c>
      <c r="F60" s="55">
        <v>1.39329456128099E-2</v>
      </c>
      <c r="G60" s="71">
        <v>9.6094882737935616E-6</v>
      </c>
      <c r="H60" s="45">
        <v>5.3872958106324447E-6</v>
      </c>
    </row>
    <row r="61" spans="1:8" ht="17.7" x14ac:dyDescent="0.6">
      <c r="A61" s="64" t="s">
        <v>561</v>
      </c>
      <c r="B61" s="57" t="s">
        <v>524</v>
      </c>
      <c r="C61" s="57" t="s">
        <v>445</v>
      </c>
      <c r="D61" s="56"/>
      <c r="E61" s="55">
        <v>1E-3</v>
      </c>
      <c r="F61" s="55">
        <v>1.34029341228202E-2</v>
      </c>
      <c r="G61" s="71">
        <v>9.6716066482627875E-5</v>
      </c>
      <c r="H61" s="45">
        <v>2.7285324185308278E-6</v>
      </c>
    </row>
    <row r="62" spans="1:8" ht="17.7" x14ac:dyDescent="0.6">
      <c r="A62" s="64" t="s">
        <v>78</v>
      </c>
      <c r="B62" s="57" t="s">
        <v>524</v>
      </c>
      <c r="C62" s="57" t="s">
        <v>445</v>
      </c>
      <c r="D62" s="56"/>
      <c r="E62" s="55">
        <v>1E-3</v>
      </c>
      <c r="F62" s="55">
        <v>8.6008631058955894E-3</v>
      </c>
      <c r="G62" s="71">
        <v>2.5356396201538526E-6</v>
      </c>
      <c r="H62" s="45">
        <v>3.8321763944214678E-7</v>
      </c>
    </row>
    <row r="63" spans="1:8" ht="17.7" x14ac:dyDescent="0.6">
      <c r="A63" s="64" t="s">
        <v>311</v>
      </c>
      <c r="B63" s="57" t="s">
        <v>524</v>
      </c>
      <c r="C63" s="57" t="s">
        <v>445</v>
      </c>
      <c r="D63" s="56"/>
      <c r="E63" s="55">
        <v>1E-3</v>
      </c>
      <c r="F63" s="55">
        <v>4.4169888265306101E-2</v>
      </c>
      <c r="G63" s="71">
        <v>4.510265961399342E-5</v>
      </c>
      <c r="H63" s="45">
        <v>1.4153261686856119E-5</v>
      </c>
    </row>
    <row r="64" spans="1:8" ht="17.7" x14ac:dyDescent="0.6">
      <c r="A64" s="64" t="s">
        <v>562</v>
      </c>
      <c r="B64" s="57" t="s">
        <v>524</v>
      </c>
      <c r="C64" s="57" t="s">
        <v>481</v>
      </c>
      <c r="D64" s="56"/>
      <c r="E64" s="55">
        <v>1.33333333333333E-3</v>
      </c>
      <c r="F64" s="55">
        <v>1.21017397751173E-2</v>
      </c>
      <c r="G64" s="71">
        <v>4.5225303858973351E-5</v>
      </c>
      <c r="H64" s="45">
        <v>2.3677593574629533E-5</v>
      </c>
    </row>
    <row r="65" spans="1:8" ht="17.7" x14ac:dyDescent="0.6">
      <c r="A65" s="64" t="s">
        <v>563</v>
      </c>
      <c r="B65" s="57" t="s">
        <v>524</v>
      </c>
      <c r="C65" s="57" t="s">
        <v>426</v>
      </c>
      <c r="D65" s="56" t="s">
        <v>466</v>
      </c>
      <c r="E65" s="55">
        <v>1.33333333333333E-3</v>
      </c>
      <c r="F65" s="55">
        <v>1.02370137004814E-2</v>
      </c>
      <c r="G65" s="71">
        <v>1.988644081932945E-5</v>
      </c>
      <c r="H65" s="45">
        <v>1.3260292829813535E-5</v>
      </c>
    </row>
    <row r="66" spans="1:8" ht="17.7" x14ac:dyDescent="0.6">
      <c r="A66" s="65" t="s">
        <v>312</v>
      </c>
      <c r="B66" s="57" t="s">
        <v>524</v>
      </c>
      <c r="C66" s="57" t="s">
        <v>426</v>
      </c>
      <c r="D66" s="56" t="s">
        <v>463</v>
      </c>
      <c r="E66" s="55">
        <v>2E-3</v>
      </c>
      <c r="F66" s="55">
        <v>3.5191859389159801E-2</v>
      </c>
      <c r="G66" s="58">
        <v>5.6354131348551609E-6</v>
      </c>
      <c r="H66" s="46">
        <v>1.1104129490670452E-5</v>
      </c>
    </row>
    <row r="67" spans="1:8" ht="17.7" x14ac:dyDescent="0.6">
      <c r="A67" s="65" t="s">
        <v>313</v>
      </c>
      <c r="B67" s="57" t="s">
        <v>524</v>
      </c>
      <c r="C67" s="57" t="s">
        <v>426</v>
      </c>
      <c r="D67" s="56" t="s">
        <v>540</v>
      </c>
      <c r="E67" s="55">
        <v>2E-3</v>
      </c>
      <c r="F67" s="55">
        <v>2.5215539098195801E-3</v>
      </c>
      <c r="G67" s="58">
        <v>5.1116053364854145E-5</v>
      </c>
      <c r="H67" s="46">
        <v>8.422937208307046E-5</v>
      </c>
    </row>
    <row r="68" spans="1:8" ht="17.7" x14ac:dyDescent="0.6">
      <c r="A68" s="65" t="s">
        <v>314</v>
      </c>
      <c r="B68" s="57" t="s">
        <v>524</v>
      </c>
      <c r="C68" s="57" t="s">
        <v>426</v>
      </c>
      <c r="D68" s="56" t="s">
        <v>462</v>
      </c>
      <c r="E68" s="55">
        <v>2E-3</v>
      </c>
      <c r="F68" s="55">
        <v>8.9926497862837292E-3</v>
      </c>
      <c r="G68" s="58">
        <v>3.7008878236150635E-5</v>
      </c>
      <c r="H68" s="46">
        <v>6.2134943418994901E-5</v>
      </c>
    </row>
    <row r="69" spans="1:8" ht="17.7" x14ac:dyDescent="0.6">
      <c r="A69" s="65" t="s">
        <v>122</v>
      </c>
      <c r="B69" s="57" t="s">
        <v>524</v>
      </c>
      <c r="C69" s="57" t="s">
        <v>426</v>
      </c>
      <c r="D69" s="56" t="s">
        <v>466</v>
      </c>
      <c r="E69" s="55">
        <v>2E-3</v>
      </c>
      <c r="F69" s="55">
        <v>4.3898120959886501E-3</v>
      </c>
      <c r="G69" s="58">
        <v>1.391208739251699E-5</v>
      </c>
      <c r="H69" s="46">
        <v>3.8435914813134859E-5</v>
      </c>
    </row>
    <row r="70" spans="1:8" ht="17.7" x14ac:dyDescent="0.6">
      <c r="A70" s="65" t="s">
        <v>315</v>
      </c>
      <c r="B70" s="57" t="s">
        <v>524</v>
      </c>
      <c r="C70" s="57" t="s">
        <v>481</v>
      </c>
      <c r="D70" s="56"/>
      <c r="E70" s="55">
        <v>2E-3</v>
      </c>
      <c r="F70" s="55">
        <v>3.8054696703331199E-3</v>
      </c>
      <c r="G70" s="58">
        <v>8.562330158917112E-5</v>
      </c>
      <c r="H70" s="46">
        <v>1.2761552153912941E-4</v>
      </c>
    </row>
    <row r="71" spans="1:8" ht="17.7" x14ac:dyDescent="0.6">
      <c r="A71" s="73" t="s">
        <v>240</v>
      </c>
      <c r="B71" s="57" t="s">
        <v>524</v>
      </c>
      <c r="C71" s="57" t="s">
        <v>426</v>
      </c>
      <c r="D71" s="56" t="s">
        <v>432</v>
      </c>
      <c r="E71" s="55">
        <v>1.33333333333333E-3</v>
      </c>
      <c r="F71" s="55">
        <v>1.16185892851524E-2</v>
      </c>
      <c r="G71" s="58">
        <v>9.5609028799907069E-6</v>
      </c>
      <c r="H71" s="46">
        <v>2.0168969026251839E-5</v>
      </c>
    </row>
    <row r="72" spans="1:8" ht="17.7" x14ac:dyDescent="0.6">
      <c r="A72" s="73" t="s">
        <v>316</v>
      </c>
      <c r="B72" s="57" t="s">
        <v>524</v>
      </c>
      <c r="C72" s="57" t="s">
        <v>426</v>
      </c>
      <c r="D72" s="56" t="s">
        <v>497</v>
      </c>
      <c r="E72" s="55">
        <v>1.33333333333333E-3</v>
      </c>
      <c r="F72" s="55">
        <v>4.7282898582266496E-3</v>
      </c>
      <c r="G72" s="58">
        <v>4.398816786945293E-5</v>
      </c>
      <c r="H72" s="46">
        <v>7.2191355646361808E-5</v>
      </c>
    </row>
    <row r="73" spans="1:8" ht="17.7" x14ac:dyDescent="0.6">
      <c r="A73" s="73" t="s">
        <v>317</v>
      </c>
      <c r="B73" s="57" t="s">
        <v>524</v>
      </c>
      <c r="C73" s="57" t="s">
        <v>426</v>
      </c>
      <c r="D73" s="56" t="s">
        <v>474</v>
      </c>
      <c r="E73" s="55">
        <v>1.33333333333333E-3</v>
      </c>
      <c r="F73" s="55">
        <v>1.7190444997100499E-3</v>
      </c>
      <c r="G73" s="58">
        <v>3.9708196567686614E-5</v>
      </c>
      <c r="H73" s="46">
        <v>6.3542946798992108E-5</v>
      </c>
    </row>
    <row r="74" spans="1:8" ht="17.7" x14ac:dyDescent="0.6">
      <c r="A74" s="73" t="s">
        <v>104</v>
      </c>
      <c r="B74" s="57" t="s">
        <v>524</v>
      </c>
      <c r="C74" s="57" t="s">
        <v>426</v>
      </c>
      <c r="D74" s="56" t="s">
        <v>474</v>
      </c>
      <c r="E74" s="55">
        <v>1.33333333333333E-3</v>
      </c>
      <c r="F74" s="55">
        <v>4.7625764779215601E-3</v>
      </c>
      <c r="G74" s="58">
        <v>4.1824658931167027E-5</v>
      </c>
      <c r="H74" s="46">
        <v>7.6688015607684885E-5</v>
      </c>
    </row>
    <row r="75" spans="1:8" ht="17.7" x14ac:dyDescent="0.6">
      <c r="A75" s="74" t="s">
        <v>318</v>
      </c>
      <c r="B75" s="57" t="s">
        <v>524</v>
      </c>
      <c r="C75" s="57" t="s">
        <v>426</v>
      </c>
      <c r="D75" s="56" t="s">
        <v>501</v>
      </c>
      <c r="E75" s="55">
        <v>1.33333333333333E-3</v>
      </c>
      <c r="F75" s="55">
        <v>9.9243567392790794E-3</v>
      </c>
      <c r="G75" s="58">
        <v>3.8600577264445639E-5</v>
      </c>
      <c r="H75" s="46">
        <v>7.2964439218606067E-5</v>
      </c>
    </row>
    <row r="76" spans="1:8" ht="17.7" x14ac:dyDescent="0.6">
      <c r="A76" s="73" t="s">
        <v>319</v>
      </c>
      <c r="B76" s="57" t="s">
        <v>524</v>
      </c>
      <c r="C76" s="57" t="s">
        <v>487</v>
      </c>
      <c r="D76" s="56"/>
      <c r="E76" s="55">
        <v>1.33333333333333E-3</v>
      </c>
      <c r="F76" s="55">
        <v>1.8898049175929299E-2</v>
      </c>
      <c r="G76" s="58">
        <v>5.1932085740212202E-5</v>
      </c>
      <c r="H76" s="46">
        <v>6.9965359204238265E-5</v>
      </c>
    </row>
    <row r="77" spans="1:8" ht="17.7" x14ac:dyDescent="0.6">
      <c r="A77" s="73" t="s">
        <v>320</v>
      </c>
      <c r="B77" s="57" t="s">
        <v>524</v>
      </c>
      <c r="C77" s="57" t="s">
        <v>487</v>
      </c>
      <c r="D77" s="56"/>
      <c r="E77" s="55">
        <v>1.33333333333333E-3</v>
      </c>
      <c r="F77" s="55">
        <v>2.6937471722581999E-2</v>
      </c>
      <c r="G77" s="58">
        <v>8.2813399587733475E-5</v>
      </c>
      <c r="H77" s="46">
        <v>2.1778251352025279E-4</v>
      </c>
    </row>
    <row r="78" spans="1:8" ht="17.7" x14ac:dyDescent="0.6">
      <c r="A78" s="73" t="s">
        <v>321</v>
      </c>
      <c r="B78" s="57" t="s">
        <v>524</v>
      </c>
      <c r="C78" s="57" t="s">
        <v>487</v>
      </c>
      <c r="D78" s="56"/>
      <c r="E78" s="55">
        <v>1.33333333333333E-3</v>
      </c>
      <c r="F78" s="55">
        <v>4.6260519662173899E-2</v>
      </c>
      <c r="G78" s="58">
        <v>2.3338219799509406E-5</v>
      </c>
      <c r="H78" s="46">
        <v>4.603217130111283E-5</v>
      </c>
    </row>
    <row r="79" spans="1:8" ht="17.7" x14ac:dyDescent="0.6">
      <c r="A79" s="65" t="s">
        <v>564</v>
      </c>
      <c r="B79" s="57" t="s">
        <v>524</v>
      </c>
      <c r="C79" s="57" t="s">
        <v>487</v>
      </c>
      <c r="D79" s="56"/>
      <c r="E79" s="54">
        <v>1.33333333333333E-3</v>
      </c>
      <c r="F79" s="55">
        <v>1.0189375610750301E-4</v>
      </c>
      <c r="G79" s="58">
        <v>2.0374298065276591E-5</v>
      </c>
      <c r="H79" s="46">
        <v>3.9143920431093744E-5</v>
      </c>
    </row>
    <row r="80" spans="1:8" ht="17.7" x14ac:dyDescent="0.6">
      <c r="A80" s="65" t="s">
        <v>126</v>
      </c>
      <c r="B80" s="57" t="s">
        <v>524</v>
      </c>
      <c r="C80" s="57" t="s">
        <v>445</v>
      </c>
      <c r="D80" s="56"/>
      <c r="E80" s="54">
        <v>1.33333333333333E-3</v>
      </c>
      <c r="F80" s="55">
        <v>1.6127120138747099E-2</v>
      </c>
      <c r="G80" s="58">
        <v>4.047946042948592E-6</v>
      </c>
      <c r="H80" s="46">
        <v>1.7088113790295681E-5</v>
      </c>
    </row>
    <row r="81" spans="1:8" ht="17.7" x14ac:dyDescent="0.6">
      <c r="A81" s="65" t="s">
        <v>108</v>
      </c>
      <c r="B81" s="57" t="s">
        <v>524</v>
      </c>
      <c r="C81" s="57" t="s">
        <v>426</v>
      </c>
      <c r="D81" s="56" t="s">
        <v>497</v>
      </c>
      <c r="E81" s="54">
        <v>1E-3</v>
      </c>
      <c r="F81" s="55">
        <v>2.4670568375901099E-2</v>
      </c>
      <c r="G81" s="58">
        <v>8.9735449103860756E-5</v>
      </c>
      <c r="H81" s="46">
        <v>1.3897976569045628E-4</v>
      </c>
    </row>
    <row r="82" spans="1:8" ht="17.7" x14ac:dyDescent="0.6">
      <c r="A82" s="65" t="s">
        <v>109</v>
      </c>
      <c r="B82" s="57" t="s">
        <v>524</v>
      </c>
      <c r="C82" s="57" t="s">
        <v>426</v>
      </c>
      <c r="D82" s="56" t="s">
        <v>497</v>
      </c>
      <c r="E82" s="54">
        <v>1E-3</v>
      </c>
      <c r="F82" s="55">
        <v>3.4301188529228303E-2</v>
      </c>
      <c r="G82" s="58">
        <v>4.701213370382054E-5</v>
      </c>
      <c r="H82" s="46">
        <v>6.5996138376812148E-5</v>
      </c>
    </row>
    <row r="83" spans="1:8" ht="17.7" x14ac:dyDescent="0.6">
      <c r="A83" s="65" t="s">
        <v>322</v>
      </c>
      <c r="B83" s="57" t="s">
        <v>524</v>
      </c>
      <c r="C83" s="57" t="s">
        <v>426</v>
      </c>
      <c r="D83" s="56" t="s">
        <v>476</v>
      </c>
      <c r="E83" s="54">
        <v>1E-3</v>
      </c>
      <c r="F83" s="55">
        <v>3.7898071122481398E-2</v>
      </c>
      <c r="G83" s="58">
        <v>1.8952073416715728E-5</v>
      </c>
      <c r="H83" s="46">
        <v>3.4265819976465191E-5</v>
      </c>
    </row>
    <row r="84" spans="1:8" ht="17.7" x14ac:dyDescent="0.6">
      <c r="A84" s="65" t="s">
        <v>323</v>
      </c>
      <c r="B84" s="57" t="s">
        <v>524</v>
      </c>
      <c r="C84" s="57" t="s">
        <v>426</v>
      </c>
      <c r="D84" s="56" t="s">
        <v>514</v>
      </c>
      <c r="E84" s="54">
        <v>1E-3</v>
      </c>
      <c r="F84" s="55">
        <v>3.53052633199709E-2</v>
      </c>
      <c r="G84" s="58">
        <v>3.7746890489454121E-5</v>
      </c>
      <c r="H84" s="46">
        <v>5.3301073165177018E-5</v>
      </c>
    </row>
    <row r="85" spans="1:8" ht="17.7" x14ac:dyDescent="0.6">
      <c r="A85" s="65" t="s">
        <v>324</v>
      </c>
      <c r="B85" s="57" t="s">
        <v>524</v>
      </c>
      <c r="C85" s="57" t="s">
        <v>426</v>
      </c>
      <c r="D85" s="56" t="s">
        <v>474</v>
      </c>
      <c r="E85" s="54">
        <v>1E-3</v>
      </c>
      <c r="F85" s="55">
        <v>3.1301191670044101E-3</v>
      </c>
      <c r="G85" s="58">
        <v>4.0393467204280639E-5</v>
      </c>
      <c r="H85" s="46">
        <v>6.268210363143127E-5</v>
      </c>
    </row>
    <row r="86" spans="1:8" ht="17.7" x14ac:dyDescent="0.6">
      <c r="A86" s="65" t="s">
        <v>325</v>
      </c>
      <c r="B86" s="57" t="s">
        <v>524</v>
      </c>
      <c r="C86" s="57" t="s">
        <v>426</v>
      </c>
      <c r="D86" s="56" t="s">
        <v>462</v>
      </c>
      <c r="E86" s="54">
        <v>1E-3</v>
      </c>
      <c r="F86" s="55">
        <v>3.3284728191708001E-4</v>
      </c>
      <c r="G86" s="58">
        <v>5.8739644450966951E-5</v>
      </c>
      <c r="H86" s="46">
        <v>1.1117475952330035E-4</v>
      </c>
    </row>
    <row r="87" spans="1:8" ht="17.7" x14ac:dyDescent="0.6">
      <c r="A87" s="65" t="s">
        <v>565</v>
      </c>
      <c r="B87" s="57" t="s">
        <v>524</v>
      </c>
      <c r="C87" s="57" t="s">
        <v>426</v>
      </c>
      <c r="D87" s="56" t="s">
        <v>471</v>
      </c>
      <c r="E87" s="54">
        <v>1E-3</v>
      </c>
      <c r="F87" s="55">
        <v>2.8133097509219902E-2</v>
      </c>
      <c r="G87" s="58">
        <v>4.3909886848719645E-6</v>
      </c>
      <c r="H87" s="46">
        <v>8.0719826208526522E-6</v>
      </c>
    </row>
    <row r="88" spans="1:8" ht="17.7" x14ac:dyDescent="0.6">
      <c r="A88" s="65" t="s">
        <v>326</v>
      </c>
      <c r="B88" s="57" t="s">
        <v>524</v>
      </c>
      <c r="C88" s="57" t="s">
        <v>487</v>
      </c>
      <c r="D88" s="56"/>
      <c r="E88" s="54">
        <v>1E-3</v>
      </c>
      <c r="F88" s="55">
        <v>3.4603839955686501E-5</v>
      </c>
      <c r="G88" s="58">
        <v>4.2318066802818597E-5</v>
      </c>
      <c r="H88" s="46">
        <v>8.0719358421001426E-5</v>
      </c>
    </row>
    <row r="89" spans="1:8" ht="18" thickBot="1" x14ac:dyDescent="0.65">
      <c r="A89" s="66" t="s">
        <v>327</v>
      </c>
      <c r="B89" s="67" t="s">
        <v>524</v>
      </c>
      <c r="C89" s="68" t="s">
        <v>445</v>
      </c>
      <c r="D89" s="67"/>
      <c r="E89" s="72">
        <v>1E-3</v>
      </c>
      <c r="F89" s="69">
        <v>3.71252182714411E-2</v>
      </c>
      <c r="G89" s="70">
        <v>1.9443531104710434E-6</v>
      </c>
      <c r="H89" s="47">
        <v>2.9081838322915074E-6</v>
      </c>
    </row>
  </sheetData>
  <mergeCells count="7">
    <mergeCell ref="A1:H1"/>
    <mergeCell ref="A2:H2"/>
    <mergeCell ref="A3:A4"/>
    <mergeCell ref="B3:B4"/>
    <mergeCell ref="C3:D3"/>
    <mergeCell ref="F3:F4"/>
    <mergeCell ref="G3:H3"/>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Q61"/>
  <sheetViews>
    <sheetView showGridLines="0" zoomScale="90" zoomScaleNormal="90" workbookViewId="0">
      <selection activeCell="A2" sqref="A2:H2"/>
    </sheetView>
  </sheetViews>
  <sheetFormatPr defaultRowHeight="14.1" x14ac:dyDescent="0.4"/>
  <cols>
    <col min="1" max="1" width="45.26171875" customWidth="1"/>
    <col min="2" max="2" width="26.3671875" customWidth="1"/>
    <col min="3" max="3" width="23.47265625" customWidth="1"/>
    <col min="4" max="4" width="22.734375" customWidth="1"/>
    <col min="5" max="5" width="23.26171875" bestFit="1" customWidth="1"/>
    <col min="6" max="6" width="18.1015625" bestFit="1" customWidth="1"/>
    <col min="7" max="7" width="13.89453125" customWidth="1"/>
    <col min="8" max="8" width="20.47265625" customWidth="1"/>
    <col min="9" max="9" width="15" customWidth="1"/>
    <col min="10" max="10" width="15.734375" customWidth="1"/>
    <col min="11" max="12" width="16.47265625" customWidth="1"/>
    <col min="13" max="13" width="15.47265625" style="36" customWidth="1"/>
    <col min="14" max="14" width="14.62890625" style="36" customWidth="1"/>
    <col min="15" max="15" width="14.3671875" style="36" customWidth="1"/>
    <col min="16" max="16" width="14.89453125" style="36" customWidth="1"/>
    <col min="17" max="17" width="15.47265625" style="36" customWidth="1"/>
    <col min="18" max="18" width="16.26171875" customWidth="1"/>
  </cols>
  <sheetData>
    <row r="1" spans="1:17" s="51" customFormat="1" ht="51.75" customHeight="1" thickBot="1" x14ac:dyDescent="0.8">
      <c r="A1" s="99" t="s">
        <v>577</v>
      </c>
      <c r="B1" s="100"/>
      <c r="C1" s="100"/>
      <c r="D1" s="100"/>
      <c r="E1" s="100"/>
      <c r="F1" s="100"/>
      <c r="G1" s="100"/>
      <c r="H1" s="101"/>
      <c r="M1" s="36"/>
      <c r="N1" s="36"/>
      <c r="O1" s="36"/>
      <c r="P1" s="36"/>
      <c r="Q1" s="36"/>
    </row>
    <row r="2" spans="1:17" s="51" customFormat="1" ht="71.25" customHeight="1" thickBot="1" x14ac:dyDescent="0.45">
      <c r="A2" s="109" t="s">
        <v>582</v>
      </c>
      <c r="B2" s="110"/>
      <c r="C2" s="110"/>
      <c r="D2" s="110"/>
      <c r="E2" s="110"/>
      <c r="F2" s="110"/>
      <c r="G2" s="110"/>
      <c r="H2" s="111"/>
      <c r="M2" s="36"/>
      <c r="N2" s="36"/>
      <c r="O2" s="36"/>
      <c r="P2" s="36"/>
      <c r="Q2" s="36"/>
    </row>
    <row r="3" spans="1:17" s="51" customFormat="1" ht="42" customHeight="1" x14ac:dyDescent="0.4">
      <c r="A3" s="102" t="s">
        <v>1</v>
      </c>
      <c r="B3" s="103" t="s">
        <v>549</v>
      </c>
      <c r="C3" s="107" t="s">
        <v>550</v>
      </c>
      <c r="D3" s="108"/>
      <c r="E3" s="42" t="s">
        <v>2</v>
      </c>
      <c r="F3" s="105" t="s">
        <v>555</v>
      </c>
      <c r="G3" s="112" t="s">
        <v>576</v>
      </c>
      <c r="H3" s="113"/>
      <c r="M3" s="36"/>
      <c r="N3" s="36"/>
      <c r="O3" s="36"/>
      <c r="P3" s="36"/>
      <c r="Q3" s="36"/>
    </row>
    <row r="4" spans="1:17" s="51" customFormat="1" ht="17.7" thickBot="1" x14ac:dyDescent="0.6">
      <c r="A4" s="102"/>
      <c r="B4" s="104"/>
      <c r="C4" s="76" t="s">
        <v>554</v>
      </c>
      <c r="D4" s="77" t="s">
        <v>551</v>
      </c>
      <c r="E4" s="59" t="s">
        <v>0</v>
      </c>
      <c r="F4" s="106"/>
      <c r="G4" s="31" t="s">
        <v>567</v>
      </c>
      <c r="H4" s="43" t="s">
        <v>569</v>
      </c>
      <c r="M4" s="36"/>
      <c r="N4" s="36"/>
      <c r="O4" s="36"/>
      <c r="P4" s="36"/>
      <c r="Q4" s="36"/>
    </row>
    <row r="5" spans="1:17" ht="17.7" x14ac:dyDescent="0.6">
      <c r="A5" s="60" t="s">
        <v>328</v>
      </c>
      <c r="B5" s="62" t="s">
        <v>4</v>
      </c>
      <c r="C5" s="62" t="s">
        <v>426</v>
      </c>
      <c r="D5" s="62" t="s">
        <v>466</v>
      </c>
      <c r="E5" s="63">
        <v>1E-3</v>
      </c>
      <c r="F5" s="63">
        <v>4.2525105973869803E-3</v>
      </c>
      <c r="G5" s="75">
        <v>2.5490637966637456E-5</v>
      </c>
      <c r="H5" s="44">
        <v>1.1399129701099918E-5</v>
      </c>
      <c r="M5"/>
      <c r="N5"/>
      <c r="O5"/>
      <c r="P5"/>
      <c r="Q5"/>
    </row>
    <row r="6" spans="1:17" ht="17.7" x14ac:dyDescent="0.6">
      <c r="A6" s="64" t="s">
        <v>329</v>
      </c>
      <c r="B6" s="57" t="s">
        <v>4</v>
      </c>
      <c r="C6" s="57" t="s">
        <v>426</v>
      </c>
      <c r="D6" s="57" t="s">
        <v>438</v>
      </c>
      <c r="E6" s="55">
        <v>1E-3</v>
      </c>
      <c r="F6" s="55">
        <v>4.0472012473928903E-3</v>
      </c>
      <c r="G6" s="71">
        <v>1.9499293633477727E-4</v>
      </c>
      <c r="H6" s="45">
        <v>1.3136974262353284E-4</v>
      </c>
      <c r="M6"/>
      <c r="N6"/>
      <c r="O6"/>
      <c r="P6"/>
      <c r="Q6"/>
    </row>
    <row r="7" spans="1:17" ht="17.7" x14ac:dyDescent="0.6">
      <c r="A7" s="64" t="s">
        <v>330</v>
      </c>
      <c r="B7" s="57" t="s">
        <v>4</v>
      </c>
      <c r="C7" s="57" t="s">
        <v>426</v>
      </c>
      <c r="D7" s="57" t="s">
        <v>466</v>
      </c>
      <c r="E7" s="55">
        <v>1.33333333333333E-3</v>
      </c>
      <c r="F7" s="55">
        <v>4.0682764851989503E-2</v>
      </c>
      <c r="G7" s="71">
        <v>2.4543070669358103E-5</v>
      </c>
      <c r="H7" s="45">
        <v>1.7214213346995443E-5</v>
      </c>
      <c r="M7"/>
      <c r="N7"/>
      <c r="O7"/>
      <c r="P7"/>
      <c r="Q7"/>
    </row>
    <row r="8" spans="1:17" ht="18" thickBot="1" x14ac:dyDescent="0.65">
      <c r="A8" s="66" t="s">
        <v>467</v>
      </c>
      <c r="B8" s="68" t="s">
        <v>4</v>
      </c>
      <c r="C8" s="68" t="s">
        <v>428</v>
      </c>
      <c r="D8" s="68"/>
      <c r="E8" s="69">
        <v>1.33333333333333E-3</v>
      </c>
      <c r="F8" s="69">
        <v>1.7882272325099799E-2</v>
      </c>
      <c r="G8" s="70">
        <v>6.5777567051816707E-5</v>
      </c>
      <c r="H8" s="47">
        <v>8.5164495391879617E-5</v>
      </c>
      <c r="M8"/>
      <c r="N8"/>
      <c r="O8"/>
      <c r="P8"/>
      <c r="Q8"/>
    </row>
    <row r="9" spans="1:17" ht="17.7" x14ac:dyDescent="0.6">
      <c r="A9" s="60" t="s">
        <v>331</v>
      </c>
      <c r="B9" s="62" t="s">
        <v>14</v>
      </c>
      <c r="C9" s="62" t="s">
        <v>426</v>
      </c>
      <c r="D9" s="62" t="s">
        <v>432</v>
      </c>
      <c r="E9" s="63">
        <v>1.33333333333333E-3</v>
      </c>
      <c r="F9" s="63">
        <v>6.5614865696297401E-3</v>
      </c>
      <c r="G9" s="75">
        <v>3.3334595472411983E-5</v>
      </c>
      <c r="H9" s="44">
        <v>0</v>
      </c>
      <c r="M9"/>
      <c r="N9"/>
      <c r="O9"/>
      <c r="P9"/>
      <c r="Q9"/>
    </row>
    <row r="10" spans="1:17" ht="17.7" x14ac:dyDescent="0.6">
      <c r="A10" s="64" t="s">
        <v>332</v>
      </c>
      <c r="B10" s="57" t="s">
        <v>14</v>
      </c>
      <c r="C10" s="57" t="s">
        <v>426</v>
      </c>
      <c r="D10" s="57" t="s">
        <v>427</v>
      </c>
      <c r="E10" s="55">
        <v>1.33333333333333E-3</v>
      </c>
      <c r="F10" s="55">
        <v>8.2065877148189293E-3</v>
      </c>
      <c r="G10" s="71">
        <v>3.4606819020684146E-5</v>
      </c>
      <c r="H10" s="45">
        <v>2.2141633863569858E-5</v>
      </c>
      <c r="M10"/>
      <c r="N10"/>
      <c r="O10"/>
      <c r="P10"/>
      <c r="Q10"/>
    </row>
    <row r="11" spans="1:17" ht="18" thickBot="1" x14ac:dyDescent="0.65">
      <c r="A11" s="52" t="s">
        <v>333</v>
      </c>
      <c r="B11" s="68" t="s">
        <v>14</v>
      </c>
      <c r="C11" s="68" t="s">
        <v>426</v>
      </c>
      <c r="D11" s="68" t="s">
        <v>468</v>
      </c>
      <c r="E11" s="69">
        <v>1.33333333333333E-3</v>
      </c>
      <c r="F11" s="69">
        <v>5.6750093122507504E-3</v>
      </c>
      <c r="G11" s="53">
        <v>1.0044257691837544E-4</v>
      </c>
      <c r="H11" s="48">
        <v>8.3003917831891982E-5</v>
      </c>
      <c r="M11"/>
      <c r="N11"/>
      <c r="O11"/>
      <c r="P11"/>
      <c r="Q11"/>
    </row>
    <row r="12" spans="1:17" ht="17.7" x14ac:dyDescent="0.6">
      <c r="A12" s="60" t="s">
        <v>334</v>
      </c>
      <c r="B12" s="62" t="s">
        <v>570</v>
      </c>
      <c r="C12" s="62" t="s">
        <v>426</v>
      </c>
      <c r="D12" s="61" t="s">
        <v>437</v>
      </c>
      <c r="E12" s="63">
        <v>2E-3</v>
      </c>
      <c r="F12" s="63">
        <v>2.0076750202130299E-2</v>
      </c>
      <c r="G12" s="75">
        <v>2.0746122984260169E-6</v>
      </c>
      <c r="H12" s="44">
        <v>3.6354891359769276E-8</v>
      </c>
      <c r="M12"/>
      <c r="N12"/>
      <c r="O12"/>
      <c r="P12"/>
      <c r="Q12"/>
    </row>
    <row r="13" spans="1:17" ht="17.7" x14ac:dyDescent="0.6">
      <c r="A13" s="64" t="s">
        <v>469</v>
      </c>
      <c r="B13" s="57" t="s">
        <v>570</v>
      </c>
      <c r="C13" s="57" t="s">
        <v>426</v>
      </c>
      <c r="D13" s="56" t="s">
        <v>463</v>
      </c>
      <c r="E13" s="55">
        <v>1.33333333333333E-3</v>
      </c>
      <c r="F13" s="55">
        <v>1.8992018715949901E-3</v>
      </c>
      <c r="G13" s="71">
        <v>4.4488513265262274E-5</v>
      </c>
      <c r="H13" s="45">
        <v>2.6563002375669E-5</v>
      </c>
      <c r="M13"/>
      <c r="N13"/>
      <c r="O13"/>
      <c r="P13"/>
      <c r="Q13"/>
    </row>
    <row r="14" spans="1:17" ht="17.7" x14ac:dyDescent="0.6">
      <c r="A14" s="65" t="s">
        <v>335</v>
      </c>
      <c r="B14" s="57" t="s">
        <v>570</v>
      </c>
      <c r="C14" s="57" t="s">
        <v>426</v>
      </c>
      <c r="D14" s="56" t="s">
        <v>470</v>
      </c>
      <c r="E14" s="55">
        <v>1.33333333333333E-3</v>
      </c>
      <c r="F14" s="55">
        <v>3.8094757530889099E-3</v>
      </c>
      <c r="G14" s="58">
        <v>7.2049894920108695E-4</v>
      </c>
      <c r="H14" s="46">
        <v>1.5891831163367756E-3</v>
      </c>
      <c r="M14"/>
      <c r="N14"/>
      <c r="O14"/>
      <c r="P14"/>
      <c r="Q14"/>
    </row>
    <row r="15" spans="1:17" ht="17.7" x14ac:dyDescent="0.6">
      <c r="A15" s="65" t="s">
        <v>336</v>
      </c>
      <c r="B15" s="57" t="s">
        <v>570</v>
      </c>
      <c r="C15" s="57" t="s">
        <v>426</v>
      </c>
      <c r="D15" s="56" t="s">
        <v>434</v>
      </c>
      <c r="E15" s="55">
        <v>1.33333333333333E-3</v>
      </c>
      <c r="F15" s="55">
        <v>3.0162363983335799E-2</v>
      </c>
      <c r="G15" s="58">
        <v>7.7200936169306549E-7</v>
      </c>
      <c r="H15" s="46">
        <v>6.1465488229220892E-6</v>
      </c>
      <c r="M15"/>
      <c r="N15"/>
      <c r="O15"/>
      <c r="P15"/>
      <c r="Q15"/>
    </row>
    <row r="16" spans="1:17" ht="18" thickBot="1" x14ac:dyDescent="0.65">
      <c r="A16" s="66" t="s">
        <v>337</v>
      </c>
      <c r="B16" s="68" t="s">
        <v>570</v>
      </c>
      <c r="C16" s="68" t="s">
        <v>426</v>
      </c>
      <c r="D16" s="67" t="s">
        <v>461</v>
      </c>
      <c r="E16" s="69">
        <v>1E-3</v>
      </c>
      <c r="F16" s="69">
        <v>5.8608012276299302E-3</v>
      </c>
      <c r="G16" s="70">
        <v>2.1999341871065359E-5</v>
      </c>
      <c r="H16" s="47">
        <v>3.2386855172002437E-5</v>
      </c>
      <c r="M16"/>
      <c r="N16"/>
      <c r="O16"/>
      <c r="P16"/>
      <c r="Q16"/>
    </row>
    <row r="17" spans="1:17" ht="17.7" x14ac:dyDescent="0.6">
      <c r="A17" s="60" t="s">
        <v>163</v>
      </c>
      <c r="B17" s="62" t="s">
        <v>524</v>
      </c>
      <c r="C17" s="61" t="s">
        <v>426</v>
      </c>
      <c r="D17" s="38" t="s">
        <v>463</v>
      </c>
      <c r="E17" s="32">
        <v>5.0000000000000001E-3</v>
      </c>
      <c r="F17" s="63">
        <v>2.1624622482832498E-3</v>
      </c>
      <c r="G17" s="75">
        <v>2.9279617282384155E-5</v>
      </c>
      <c r="H17" s="44">
        <v>1.954985731587285E-5</v>
      </c>
      <c r="M17"/>
      <c r="N17"/>
      <c r="O17"/>
      <c r="P17"/>
      <c r="Q17"/>
    </row>
    <row r="18" spans="1:17" ht="17.7" x14ac:dyDescent="0.6">
      <c r="A18" s="64" t="s">
        <v>338</v>
      </c>
      <c r="B18" s="57" t="s">
        <v>524</v>
      </c>
      <c r="C18" s="56" t="s">
        <v>426</v>
      </c>
      <c r="D18" s="38" t="s">
        <v>438</v>
      </c>
      <c r="E18" s="5">
        <v>2.66666666666667E-3</v>
      </c>
      <c r="F18" s="55">
        <v>3.4341205085636601E-3</v>
      </c>
      <c r="G18" s="71">
        <v>2.1878800777475887E-5</v>
      </c>
      <c r="H18" s="45">
        <v>1.5149280759570996E-5</v>
      </c>
      <c r="M18"/>
      <c r="N18"/>
      <c r="O18"/>
      <c r="P18"/>
      <c r="Q18"/>
    </row>
    <row r="19" spans="1:17" ht="17.7" x14ac:dyDescent="0.6">
      <c r="A19" s="64" t="s">
        <v>339</v>
      </c>
      <c r="B19" s="57" t="s">
        <v>524</v>
      </c>
      <c r="C19" s="56" t="s">
        <v>426</v>
      </c>
      <c r="D19" s="38" t="s">
        <v>529</v>
      </c>
      <c r="E19" s="5">
        <v>2.3333333333333301E-3</v>
      </c>
      <c r="F19" s="55">
        <v>2.83251170865144E-2</v>
      </c>
      <c r="G19" s="71">
        <v>1.4483714030952217E-5</v>
      </c>
      <c r="H19" s="45">
        <v>1.0545279860019339E-5</v>
      </c>
      <c r="M19"/>
      <c r="N19"/>
      <c r="O19"/>
      <c r="P19"/>
      <c r="Q19"/>
    </row>
    <row r="20" spans="1:17" ht="17.7" x14ac:dyDescent="0.6">
      <c r="A20" s="64" t="s">
        <v>340</v>
      </c>
      <c r="B20" s="57" t="s">
        <v>524</v>
      </c>
      <c r="C20" s="56" t="s">
        <v>426</v>
      </c>
      <c r="D20" s="38" t="s">
        <v>477</v>
      </c>
      <c r="E20" s="5">
        <v>2E-3</v>
      </c>
      <c r="F20" s="55">
        <v>1.1561454669170401E-3</v>
      </c>
      <c r="G20" s="71">
        <v>1.8942966757129763E-5</v>
      </c>
      <c r="H20" s="45">
        <v>9.5674425566821257E-6</v>
      </c>
      <c r="M20"/>
      <c r="N20"/>
      <c r="O20"/>
      <c r="P20"/>
      <c r="Q20"/>
    </row>
    <row r="21" spans="1:17" ht="17.7" x14ac:dyDescent="0.6">
      <c r="A21" s="64" t="s">
        <v>296</v>
      </c>
      <c r="B21" s="57" t="s">
        <v>524</v>
      </c>
      <c r="C21" s="56" t="s">
        <v>426</v>
      </c>
      <c r="D21" s="38" t="s">
        <v>438</v>
      </c>
      <c r="E21" s="5">
        <v>2E-3</v>
      </c>
      <c r="F21" s="55">
        <v>2.33470216687966E-3</v>
      </c>
      <c r="G21" s="71">
        <v>1.4815483901100311E-5</v>
      </c>
      <c r="H21" s="45">
        <v>7.8719802637550827E-6</v>
      </c>
      <c r="M21"/>
      <c r="N21"/>
      <c r="O21"/>
      <c r="P21"/>
      <c r="Q21"/>
    </row>
    <row r="22" spans="1:17" ht="17.7" x14ac:dyDescent="0.6">
      <c r="A22" s="64" t="s">
        <v>341</v>
      </c>
      <c r="B22" s="57" t="s">
        <v>524</v>
      </c>
      <c r="C22" s="56" t="s">
        <v>481</v>
      </c>
      <c r="D22" s="38"/>
      <c r="E22" s="5">
        <v>2E-3</v>
      </c>
      <c r="F22" s="55">
        <v>8.77255358940527E-3</v>
      </c>
      <c r="G22" s="71">
        <v>1.3551338186195452E-5</v>
      </c>
      <c r="H22" s="45">
        <v>7.2366309000650108E-6</v>
      </c>
      <c r="M22"/>
      <c r="N22"/>
      <c r="O22"/>
      <c r="P22"/>
      <c r="Q22"/>
    </row>
    <row r="23" spans="1:17" ht="17.7" x14ac:dyDescent="0.6">
      <c r="A23" s="64" t="s">
        <v>342</v>
      </c>
      <c r="B23" s="57" t="s">
        <v>524</v>
      </c>
      <c r="C23" s="56" t="s">
        <v>515</v>
      </c>
      <c r="D23" s="38"/>
      <c r="E23" s="5">
        <v>2E-3</v>
      </c>
      <c r="F23" s="55">
        <v>8.6971619818266201E-3</v>
      </c>
      <c r="G23" s="71">
        <v>1.0460084727267929E-6</v>
      </c>
      <c r="H23" s="45">
        <v>0</v>
      </c>
      <c r="M23"/>
      <c r="N23"/>
      <c r="O23"/>
      <c r="P23"/>
      <c r="Q23"/>
    </row>
    <row r="24" spans="1:17" ht="17.7" x14ac:dyDescent="0.6">
      <c r="A24" s="64" t="s">
        <v>343</v>
      </c>
      <c r="B24" s="57" t="s">
        <v>524</v>
      </c>
      <c r="C24" s="56" t="s">
        <v>426</v>
      </c>
      <c r="D24" s="38" t="s">
        <v>497</v>
      </c>
      <c r="E24" s="5">
        <v>1.6000000000000001E-3</v>
      </c>
      <c r="F24" s="55">
        <v>3.9674483991902201E-3</v>
      </c>
      <c r="G24" s="71">
        <v>3.3009050577983054E-5</v>
      </c>
      <c r="H24" s="45">
        <v>2.0085917899514279E-5</v>
      </c>
      <c r="M24"/>
      <c r="N24"/>
      <c r="O24"/>
      <c r="P24"/>
      <c r="Q24"/>
    </row>
    <row r="25" spans="1:17" ht="17.7" x14ac:dyDescent="0.6">
      <c r="A25" s="64" t="s">
        <v>344</v>
      </c>
      <c r="B25" s="57" t="s">
        <v>524</v>
      </c>
      <c r="C25" s="56" t="s">
        <v>426</v>
      </c>
      <c r="D25" s="38" t="s">
        <v>497</v>
      </c>
      <c r="E25" s="5">
        <v>1.6000000000000001E-3</v>
      </c>
      <c r="F25" s="55">
        <v>1.5621392191893901E-3</v>
      </c>
      <c r="G25" s="71">
        <v>4.8265497053144642E-5</v>
      </c>
      <c r="H25" s="45">
        <v>2.386651794241301E-5</v>
      </c>
      <c r="M25"/>
      <c r="N25"/>
      <c r="O25"/>
      <c r="P25"/>
      <c r="Q25"/>
    </row>
    <row r="26" spans="1:17" ht="17.7" x14ac:dyDescent="0.6">
      <c r="A26" s="64" t="s">
        <v>192</v>
      </c>
      <c r="B26" s="57" t="s">
        <v>524</v>
      </c>
      <c r="C26" s="56" t="s">
        <v>426</v>
      </c>
      <c r="D26" s="38" t="s">
        <v>438</v>
      </c>
      <c r="E26" s="5">
        <v>1.6000000000000001E-3</v>
      </c>
      <c r="F26" s="55">
        <v>1.93897276917173E-3</v>
      </c>
      <c r="G26" s="71">
        <v>5.7485696627822074E-5</v>
      </c>
      <c r="H26" s="45">
        <v>4.1084759106072816E-5</v>
      </c>
      <c r="M26"/>
      <c r="N26"/>
      <c r="O26"/>
      <c r="P26"/>
      <c r="Q26"/>
    </row>
    <row r="27" spans="1:17" ht="17.7" x14ac:dyDescent="0.6">
      <c r="A27" s="64" t="s">
        <v>345</v>
      </c>
      <c r="B27" s="57" t="s">
        <v>524</v>
      </c>
      <c r="C27" s="56" t="s">
        <v>426</v>
      </c>
      <c r="D27" s="38" t="s">
        <v>462</v>
      </c>
      <c r="E27" s="5">
        <v>1.33333333333333E-3</v>
      </c>
      <c r="F27" s="55">
        <v>2.92563317785485E-2</v>
      </c>
      <c r="G27" s="71">
        <v>7.7256279376655037E-5</v>
      </c>
      <c r="H27" s="45">
        <v>6.3884393868829438E-5</v>
      </c>
      <c r="M27"/>
      <c r="N27"/>
      <c r="O27"/>
      <c r="P27"/>
      <c r="Q27"/>
    </row>
    <row r="28" spans="1:17" ht="17.7" x14ac:dyDescent="0.6">
      <c r="A28" s="64" t="s">
        <v>67</v>
      </c>
      <c r="B28" s="57" t="s">
        <v>524</v>
      </c>
      <c r="C28" s="56" t="s">
        <v>426</v>
      </c>
      <c r="D28" s="38" t="s">
        <v>466</v>
      </c>
      <c r="E28" s="5">
        <v>1.33333333333333E-3</v>
      </c>
      <c r="F28" s="55">
        <v>9.0115925097401899E-3</v>
      </c>
      <c r="G28" s="71">
        <v>1.2875879342949274E-5</v>
      </c>
      <c r="H28" s="45">
        <v>5.3326800272417003E-6</v>
      </c>
      <c r="M28"/>
      <c r="N28"/>
      <c r="O28"/>
      <c r="P28"/>
      <c r="Q28"/>
    </row>
    <row r="29" spans="1:17" ht="17.7" x14ac:dyDescent="0.6">
      <c r="A29" s="64" t="s">
        <v>346</v>
      </c>
      <c r="B29" s="57" t="s">
        <v>524</v>
      </c>
      <c r="C29" s="56" t="s">
        <v>426</v>
      </c>
      <c r="D29" s="38" t="s">
        <v>466</v>
      </c>
      <c r="E29" s="5">
        <v>1.33333333333333E-3</v>
      </c>
      <c r="F29" s="55">
        <v>3.3300211758865599E-3</v>
      </c>
      <c r="G29" s="71">
        <v>2.2880745572542487E-5</v>
      </c>
      <c r="H29" s="45">
        <v>1.6033187908420493E-5</v>
      </c>
      <c r="M29"/>
      <c r="N29"/>
      <c r="O29"/>
      <c r="P29"/>
      <c r="Q29"/>
    </row>
    <row r="30" spans="1:17" ht="17.7" x14ac:dyDescent="0.6">
      <c r="A30" s="64" t="s">
        <v>293</v>
      </c>
      <c r="B30" s="57" t="s">
        <v>524</v>
      </c>
      <c r="C30" s="56" t="s">
        <v>426</v>
      </c>
      <c r="D30" s="38" t="s">
        <v>466</v>
      </c>
      <c r="E30" s="5">
        <v>1.33333333333333E-3</v>
      </c>
      <c r="F30" s="55">
        <v>5.9811571443013399E-3</v>
      </c>
      <c r="G30" s="71">
        <v>1.3859728102429215E-5</v>
      </c>
      <c r="H30" s="45">
        <v>7.7541307408682885E-6</v>
      </c>
      <c r="M30"/>
      <c r="N30"/>
      <c r="O30"/>
      <c r="P30"/>
      <c r="Q30"/>
    </row>
    <row r="31" spans="1:17" ht="17.7" x14ac:dyDescent="0.6">
      <c r="A31" s="64" t="s">
        <v>303</v>
      </c>
      <c r="B31" s="57" t="s">
        <v>524</v>
      </c>
      <c r="C31" s="56" t="s">
        <v>426</v>
      </c>
      <c r="D31" s="38" t="s">
        <v>444</v>
      </c>
      <c r="E31" s="5">
        <v>1.33333333333333E-3</v>
      </c>
      <c r="F31" s="55">
        <v>1.2828351631168199E-2</v>
      </c>
      <c r="G31" s="71">
        <v>4.4934889358832517E-5</v>
      </c>
      <c r="H31" s="45">
        <v>3.4093756262643038E-5</v>
      </c>
      <c r="M31"/>
      <c r="N31"/>
      <c r="O31"/>
      <c r="P31"/>
      <c r="Q31"/>
    </row>
    <row r="32" spans="1:17" ht="17.7" x14ac:dyDescent="0.6">
      <c r="A32" s="64" t="s">
        <v>347</v>
      </c>
      <c r="B32" s="57" t="s">
        <v>524</v>
      </c>
      <c r="C32" s="56" t="s">
        <v>426</v>
      </c>
      <c r="D32" s="38" t="s">
        <v>501</v>
      </c>
      <c r="E32" s="5">
        <v>1.33333333333333E-3</v>
      </c>
      <c r="F32" s="55">
        <v>3.9507890818892503E-3</v>
      </c>
      <c r="G32" s="71">
        <v>1.2277572145582872E-4</v>
      </c>
      <c r="H32" s="45">
        <v>9.031614069987442E-5</v>
      </c>
      <c r="M32"/>
      <c r="N32"/>
      <c r="O32"/>
      <c r="P32"/>
      <c r="Q32"/>
    </row>
    <row r="33" spans="1:17" ht="17.7" x14ac:dyDescent="0.6">
      <c r="A33" s="64" t="s">
        <v>348</v>
      </c>
      <c r="B33" s="57" t="s">
        <v>524</v>
      </c>
      <c r="C33" s="56" t="s">
        <v>426</v>
      </c>
      <c r="D33" s="38" t="s">
        <v>494</v>
      </c>
      <c r="E33" s="5">
        <v>1.33333333333333E-3</v>
      </c>
      <c r="F33" s="55">
        <v>1.7978853605507799E-3</v>
      </c>
      <c r="G33" s="71">
        <v>2.4526791437948681E-5</v>
      </c>
      <c r="H33" s="45">
        <v>1.6518627498594291E-5</v>
      </c>
      <c r="M33"/>
      <c r="N33"/>
      <c r="O33"/>
      <c r="P33"/>
      <c r="Q33"/>
    </row>
    <row r="34" spans="1:17" ht="17.7" x14ac:dyDescent="0.6">
      <c r="A34" s="64" t="s">
        <v>349</v>
      </c>
      <c r="B34" s="57" t="s">
        <v>524</v>
      </c>
      <c r="C34" s="56" t="s">
        <v>426</v>
      </c>
      <c r="D34" s="38" t="s">
        <v>474</v>
      </c>
      <c r="E34" s="5">
        <v>1E-3</v>
      </c>
      <c r="F34" s="55">
        <v>1.0139473911209599E-3</v>
      </c>
      <c r="G34" s="71">
        <v>5.6519507619119779E-5</v>
      </c>
      <c r="H34" s="45">
        <v>4.1376583190817942E-5</v>
      </c>
      <c r="M34"/>
      <c r="N34"/>
      <c r="O34"/>
      <c r="P34"/>
      <c r="Q34"/>
    </row>
    <row r="35" spans="1:17" ht="17.7" x14ac:dyDescent="0.6">
      <c r="A35" s="64" t="s">
        <v>350</v>
      </c>
      <c r="B35" s="57" t="s">
        <v>524</v>
      </c>
      <c r="C35" s="56" t="s">
        <v>426</v>
      </c>
      <c r="D35" s="38" t="s">
        <v>462</v>
      </c>
      <c r="E35" s="5">
        <v>1E-3</v>
      </c>
      <c r="F35" s="55">
        <v>7.6393433546567196E-3</v>
      </c>
      <c r="G35" s="71">
        <v>3.7615861688195981E-5</v>
      </c>
      <c r="H35" s="45">
        <v>1.902952606409301E-5</v>
      </c>
      <c r="M35"/>
      <c r="N35"/>
      <c r="O35"/>
      <c r="P35"/>
      <c r="Q35"/>
    </row>
    <row r="36" spans="1:17" ht="17.7" x14ac:dyDescent="0.6">
      <c r="A36" s="64" t="s">
        <v>541</v>
      </c>
      <c r="B36" s="57" t="s">
        <v>524</v>
      </c>
      <c r="C36" s="56" t="s">
        <v>426</v>
      </c>
      <c r="D36" s="38" t="s">
        <v>465</v>
      </c>
      <c r="E36" s="5">
        <v>1E-3</v>
      </c>
      <c r="F36" s="55">
        <v>1.6688498581629799E-2</v>
      </c>
      <c r="G36" s="71">
        <v>2.2870597137063791E-5</v>
      </c>
      <c r="H36" s="45">
        <v>1.6214183800239329E-5</v>
      </c>
      <c r="M36"/>
      <c r="N36"/>
      <c r="O36"/>
      <c r="P36"/>
      <c r="Q36"/>
    </row>
    <row r="37" spans="1:17" ht="17.7" x14ac:dyDescent="0.6">
      <c r="A37" s="64" t="s">
        <v>302</v>
      </c>
      <c r="B37" s="57" t="s">
        <v>524</v>
      </c>
      <c r="C37" s="56" t="s">
        <v>426</v>
      </c>
      <c r="D37" s="38" t="s">
        <v>444</v>
      </c>
      <c r="E37" s="5">
        <v>1E-3</v>
      </c>
      <c r="F37" s="55">
        <v>5.2223395309433903E-3</v>
      </c>
      <c r="G37" s="71">
        <v>3.2459880246302527E-5</v>
      </c>
      <c r="H37" s="45">
        <v>1.9334157442368209E-5</v>
      </c>
      <c r="M37"/>
      <c r="N37"/>
      <c r="O37"/>
      <c r="P37"/>
      <c r="Q37"/>
    </row>
    <row r="38" spans="1:17" ht="17.7" x14ac:dyDescent="0.6">
      <c r="A38" s="64" t="s">
        <v>351</v>
      </c>
      <c r="B38" s="57" t="s">
        <v>524</v>
      </c>
      <c r="C38" s="56" t="s">
        <v>426</v>
      </c>
      <c r="D38" s="38" t="s">
        <v>444</v>
      </c>
      <c r="E38" s="5">
        <v>1E-3</v>
      </c>
      <c r="F38" s="55">
        <v>2.32446422425234E-2</v>
      </c>
      <c r="G38" s="71">
        <v>6.0996363546396407E-5</v>
      </c>
      <c r="H38" s="45">
        <v>4.9276575925328614E-5</v>
      </c>
      <c r="M38"/>
      <c r="N38"/>
      <c r="O38"/>
      <c r="P38"/>
      <c r="Q38"/>
    </row>
    <row r="39" spans="1:17" ht="17.7" x14ac:dyDescent="0.6">
      <c r="A39" s="64" t="s">
        <v>352</v>
      </c>
      <c r="B39" s="57" t="s">
        <v>524</v>
      </c>
      <c r="C39" s="56" t="s">
        <v>426</v>
      </c>
      <c r="D39" s="38" t="s">
        <v>477</v>
      </c>
      <c r="E39" s="5">
        <v>1E-3</v>
      </c>
      <c r="F39" s="55">
        <v>1.24258187528112E-2</v>
      </c>
      <c r="G39" s="71">
        <v>3.9332243922846814E-5</v>
      </c>
      <c r="H39" s="45">
        <v>2.7377654014294231E-5</v>
      </c>
      <c r="M39"/>
      <c r="N39"/>
      <c r="O39"/>
      <c r="P39"/>
      <c r="Q39"/>
    </row>
    <row r="40" spans="1:17" ht="17.7" x14ac:dyDescent="0.6">
      <c r="A40" s="64" t="s">
        <v>353</v>
      </c>
      <c r="B40" s="57" t="s">
        <v>524</v>
      </c>
      <c r="C40" s="56" t="s">
        <v>426</v>
      </c>
      <c r="D40" s="38" t="s">
        <v>438</v>
      </c>
      <c r="E40" s="5">
        <v>1E-3</v>
      </c>
      <c r="F40" s="55">
        <v>2.4285727631148401E-2</v>
      </c>
      <c r="G40" s="71">
        <v>2.371243944603679E-5</v>
      </c>
      <c r="H40" s="45">
        <v>1.1817244493363357E-5</v>
      </c>
      <c r="M40"/>
      <c r="N40"/>
      <c r="O40"/>
      <c r="P40"/>
      <c r="Q40"/>
    </row>
    <row r="41" spans="1:17" ht="17.7" x14ac:dyDescent="0.6">
      <c r="A41" s="64" t="s">
        <v>354</v>
      </c>
      <c r="B41" s="57" t="s">
        <v>524</v>
      </c>
      <c r="C41" s="56" t="s">
        <v>426</v>
      </c>
      <c r="D41" s="38" t="s">
        <v>438</v>
      </c>
      <c r="E41" s="5">
        <v>1E-3</v>
      </c>
      <c r="F41" s="55">
        <v>3.0837941025361301E-2</v>
      </c>
      <c r="G41" s="71">
        <v>4.7331281610105079E-5</v>
      </c>
      <c r="H41" s="45">
        <v>3.4780563451737493E-5</v>
      </c>
      <c r="M41"/>
      <c r="N41"/>
      <c r="O41"/>
      <c r="P41"/>
      <c r="Q41"/>
    </row>
    <row r="42" spans="1:17" ht="17.7" x14ac:dyDescent="0.6">
      <c r="A42" s="64" t="s">
        <v>355</v>
      </c>
      <c r="B42" s="57" t="s">
        <v>524</v>
      </c>
      <c r="C42" s="56" t="s">
        <v>511</v>
      </c>
      <c r="D42" s="38"/>
      <c r="E42" s="5">
        <v>1E-3</v>
      </c>
      <c r="F42" s="55">
        <v>1.80379485282694E-3</v>
      </c>
      <c r="G42" s="71">
        <v>7.1944196355443448E-5</v>
      </c>
      <c r="H42" s="45">
        <v>4.1345070503239021E-5</v>
      </c>
      <c r="M42"/>
      <c r="N42"/>
      <c r="O42"/>
      <c r="P42"/>
      <c r="Q42"/>
    </row>
    <row r="43" spans="1:17" ht="17.7" x14ac:dyDescent="0.6">
      <c r="A43" s="64" t="s">
        <v>356</v>
      </c>
      <c r="B43" s="57" t="s">
        <v>524</v>
      </c>
      <c r="C43" s="56" t="s">
        <v>481</v>
      </c>
      <c r="D43" s="38"/>
      <c r="E43" s="5">
        <v>1E-3</v>
      </c>
      <c r="F43" s="55">
        <v>2.2135326789817001E-3</v>
      </c>
      <c r="G43" s="71">
        <v>2.0193293698534149E-5</v>
      </c>
      <c r="H43" s="45">
        <v>1.280834860303427E-5</v>
      </c>
      <c r="M43"/>
      <c r="N43"/>
      <c r="O43"/>
      <c r="P43"/>
      <c r="Q43"/>
    </row>
    <row r="44" spans="1:17" ht="17.7" x14ac:dyDescent="0.6">
      <c r="A44" s="64" t="s">
        <v>357</v>
      </c>
      <c r="B44" s="57" t="s">
        <v>524</v>
      </c>
      <c r="C44" s="56" t="s">
        <v>515</v>
      </c>
      <c r="D44" s="38"/>
      <c r="E44" s="5">
        <v>1E-3</v>
      </c>
      <c r="F44" s="55">
        <v>2.9099218719829002E-3</v>
      </c>
      <c r="G44" s="71">
        <v>6.9202981456987111E-7</v>
      </c>
      <c r="H44" s="45">
        <v>1.3685324642683396E-7</v>
      </c>
      <c r="M44"/>
      <c r="N44"/>
      <c r="O44"/>
      <c r="P44"/>
      <c r="Q44"/>
    </row>
    <row r="45" spans="1:17" ht="17.7" x14ac:dyDescent="0.6">
      <c r="A45" s="64" t="s">
        <v>78</v>
      </c>
      <c r="B45" s="57" t="s">
        <v>524</v>
      </c>
      <c r="C45" s="56" t="s">
        <v>445</v>
      </c>
      <c r="D45" s="38"/>
      <c r="E45" s="5">
        <v>1E-3</v>
      </c>
      <c r="F45" s="55">
        <v>3.1808758483526302E-2</v>
      </c>
      <c r="G45" s="71">
        <v>3.6533034805675292E-6</v>
      </c>
      <c r="H45" s="45">
        <v>3.8321763944214678E-7</v>
      </c>
      <c r="M45"/>
      <c r="N45"/>
      <c r="O45"/>
      <c r="P45"/>
      <c r="Q45"/>
    </row>
    <row r="46" spans="1:17" ht="17.7" x14ac:dyDescent="0.6">
      <c r="A46" s="64" t="s">
        <v>200</v>
      </c>
      <c r="B46" s="57" t="s">
        <v>524</v>
      </c>
      <c r="C46" s="56" t="s">
        <v>445</v>
      </c>
      <c r="D46" s="38"/>
      <c r="E46" s="5">
        <v>1E-3</v>
      </c>
      <c r="F46" s="55">
        <v>8.6988764096435902E-6</v>
      </c>
      <c r="G46" s="71">
        <v>2.1033839076381049E-6</v>
      </c>
      <c r="H46" s="45">
        <v>4.3534762593943408E-7</v>
      </c>
      <c r="M46"/>
      <c r="N46"/>
      <c r="O46"/>
      <c r="P46"/>
      <c r="Q46"/>
    </row>
    <row r="47" spans="1:17" ht="17.7" x14ac:dyDescent="0.6">
      <c r="A47" s="64" t="s">
        <v>358</v>
      </c>
      <c r="B47" s="57" t="s">
        <v>524</v>
      </c>
      <c r="C47" s="56" t="s">
        <v>445</v>
      </c>
      <c r="D47" s="38"/>
      <c r="E47" s="5">
        <v>1.33333333333333E-3</v>
      </c>
      <c r="F47" s="55">
        <v>4.72152092941929E-2</v>
      </c>
      <c r="G47" s="71">
        <v>7.4853596721269626E-7</v>
      </c>
      <c r="H47" s="45">
        <v>2.6137555687137853E-7</v>
      </c>
      <c r="M47"/>
      <c r="N47"/>
      <c r="O47"/>
      <c r="P47"/>
      <c r="Q47"/>
    </row>
    <row r="48" spans="1:17" ht="17.7" x14ac:dyDescent="0.6">
      <c r="A48" s="65" t="s">
        <v>359</v>
      </c>
      <c r="B48" s="57" t="s">
        <v>524</v>
      </c>
      <c r="C48" s="56" t="s">
        <v>426</v>
      </c>
      <c r="D48" s="38" t="s">
        <v>462</v>
      </c>
      <c r="E48" s="5">
        <v>3.6666666666666701E-3</v>
      </c>
      <c r="F48" s="55">
        <v>8.9001698994752097E-4</v>
      </c>
      <c r="G48" s="58">
        <v>8.6527609443645459E-5</v>
      </c>
      <c r="H48" s="46">
        <v>1.0539258893817608E-4</v>
      </c>
      <c r="M48"/>
      <c r="N48"/>
      <c r="O48"/>
      <c r="P48"/>
      <c r="Q48"/>
    </row>
    <row r="49" spans="1:17" ht="17.7" x14ac:dyDescent="0.6">
      <c r="A49" s="65" t="s">
        <v>360</v>
      </c>
      <c r="B49" s="57" t="s">
        <v>524</v>
      </c>
      <c r="C49" s="56" t="s">
        <v>481</v>
      </c>
      <c r="D49" s="38"/>
      <c r="E49" s="5">
        <v>2.3333333333333301E-3</v>
      </c>
      <c r="F49" s="55">
        <v>2.7744118184839701E-2</v>
      </c>
      <c r="G49" s="58">
        <v>2.371030991706058E-5</v>
      </c>
      <c r="H49" s="46">
        <v>4.04518851764213E-5</v>
      </c>
      <c r="M49"/>
      <c r="N49"/>
      <c r="O49"/>
      <c r="P49"/>
      <c r="Q49"/>
    </row>
    <row r="50" spans="1:17" ht="17.7" x14ac:dyDescent="0.6">
      <c r="A50" s="65" t="s">
        <v>361</v>
      </c>
      <c r="B50" s="57" t="s">
        <v>524</v>
      </c>
      <c r="C50" s="56" t="s">
        <v>426</v>
      </c>
      <c r="D50" s="38" t="s">
        <v>460</v>
      </c>
      <c r="E50" s="5">
        <v>2E-3</v>
      </c>
      <c r="F50" s="55">
        <v>1.35924530838496E-2</v>
      </c>
      <c r="G50" s="58">
        <v>6.5432258260912052E-5</v>
      </c>
      <c r="H50" s="46">
        <v>8.5046600490430098E-5</v>
      </c>
      <c r="M50"/>
      <c r="N50"/>
      <c r="O50"/>
      <c r="P50"/>
      <c r="Q50"/>
    </row>
    <row r="51" spans="1:17" ht="17.7" x14ac:dyDescent="0.6">
      <c r="A51" s="65" t="s">
        <v>362</v>
      </c>
      <c r="B51" s="57" t="s">
        <v>524</v>
      </c>
      <c r="C51" s="56" t="s">
        <v>426</v>
      </c>
      <c r="D51" s="38" t="s">
        <v>432</v>
      </c>
      <c r="E51" s="5">
        <v>1.33333333333333E-3</v>
      </c>
      <c r="F51" s="55">
        <v>1.13722544885471E-2</v>
      </c>
      <c r="G51" s="58">
        <v>2.5283980634072563E-5</v>
      </c>
      <c r="H51" s="46">
        <v>4.3053612288140331E-5</v>
      </c>
      <c r="M51"/>
      <c r="N51"/>
      <c r="O51"/>
      <c r="P51"/>
      <c r="Q51"/>
    </row>
    <row r="52" spans="1:17" ht="17.7" x14ac:dyDescent="0.6">
      <c r="A52" s="65" t="s">
        <v>216</v>
      </c>
      <c r="B52" s="57" t="s">
        <v>524</v>
      </c>
      <c r="C52" s="56" t="s">
        <v>426</v>
      </c>
      <c r="D52" s="38" t="s">
        <v>432</v>
      </c>
      <c r="E52" s="5">
        <v>1.33333333333333E-3</v>
      </c>
      <c r="F52" s="55">
        <v>1.4325608683113901E-2</v>
      </c>
      <c r="G52" s="58">
        <v>3.0369721474194186E-5</v>
      </c>
      <c r="H52" s="46">
        <v>5.5236740910496798E-5</v>
      </c>
      <c r="M52"/>
      <c r="N52"/>
      <c r="O52"/>
      <c r="P52"/>
      <c r="Q52"/>
    </row>
    <row r="53" spans="1:17" ht="17.7" x14ac:dyDescent="0.6">
      <c r="A53" s="65" t="s">
        <v>363</v>
      </c>
      <c r="B53" s="57" t="s">
        <v>524</v>
      </c>
      <c r="C53" s="56" t="s">
        <v>426</v>
      </c>
      <c r="D53" s="38" t="s">
        <v>427</v>
      </c>
      <c r="E53" s="5">
        <v>1.33333333333333E-3</v>
      </c>
      <c r="F53" s="55">
        <v>2.1188608612886699E-3</v>
      </c>
      <c r="G53" s="58">
        <v>4.858288845463628E-5</v>
      </c>
      <c r="H53" s="46">
        <v>1.2944125853510879E-4</v>
      </c>
      <c r="M53"/>
      <c r="N53"/>
      <c r="O53"/>
      <c r="P53"/>
      <c r="Q53"/>
    </row>
    <row r="54" spans="1:17" ht="17.7" x14ac:dyDescent="0.6">
      <c r="A54" s="65" t="s">
        <v>364</v>
      </c>
      <c r="B54" s="57" t="s">
        <v>524</v>
      </c>
      <c r="C54" s="56" t="s">
        <v>426</v>
      </c>
      <c r="D54" s="38" t="s">
        <v>463</v>
      </c>
      <c r="E54" s="5">
        <v>1.33333333333333E-3</v>
      </c>
      <c r="F54" s="55">
        <v>8.1976526001214106E-3</v>
      </c>
      <c r="G54" s="58">
        <v>4.6721444383096133E-5</v>
      </c>
      <c r="H54" s="46">
        <v>6.1706314459449875E-5</v>
      </c>
      <c r="M54"/>
      <c r="N54"/>
      <c r="O54"/>
      <c r="P54"/>
      <c r="Q54"/>
    </row>
    <row r="55" spans="1:17" ht="17.7" x14ac:dyDescent="0.6">
      <c r="A55" s="65" t="s">
        <v>203</v>
      </c>
      <c r="B55" s="57" t="s">
        <v>524</v>
      </c>
      <c r="C55" s="56" t="s">
        <v>426</v>
      </c>
      <c r="D55" s="38" t="s">
        <v>466</v>
      </c>
      <c r="E55" s="5">
        <v>1.33333333333333E-3</v>
      </c>
      <c r="F55" s="55">
        <v>1.76293130196142E-2</v>
      </c>
      <c r="G55" s="58">
        <v>1.0097822221256943E-5</v>
      </c>
      <c r="H55" s="46">
        <v>5.5323954656624774E-5</v>
      </c>
      <c r="M55"/>
      <c r="N55"/>
      <c r="O55"/>
      <c r="P55"/>
      <c r="Q55"/>
    </row>
    <row r="56" spans="1:17" ht="17.7" x14ac:dyDescent="0.6">
      <c r="A56" s="65" t="s">
        <v>365</v>
      </c>
      <c r="B56" s="57" t="s">
        <v>524</v>
      </c>
      <c r="C56" s="56" t="s">
        <v>426</v>
      </c>
      <c r="D56" s="38" t="s">
        <v>433</v>
      </c>
      <c r="E56" s="5">
        <v>1.33333333333333E-3</v>
      </c>
      <c r="F56" s="55">
        <v>9.8121793671833608E-3</v>
      </c>
      <c r="G56" s="58">
        <v>3.2935133124917173E-5</v>
      </c>
      <c r="H56" s="46">
        <v>8.0491035900528995E-5</v>
      </c>
      <c r="M56"/>
      <c r="N56"/>
      <c r="O56"/>
      <c r="P56"/>
      <c r="Q56"/>
    </row>
    <row r="57" spans="1:17" ht="17.7" x14ac:dyDescent="0.6">
      <c r="A57" s="65" t="s">
        <v>366</v>
      </c>
      <c r="B57" s="57" t="s">
        <v>524</v>
      </c>
      <c r="C57" s="56" t="s">
        <v>426</v>
      </c>
      <c r="D57" s="38" t="s">
        <v>438</v>
      </c>
      <c r="E57" s="5">
        <v>1.33333333333333E-3</v>
      </c>
      <c r="F57" s="55">
        <v>1.7742595914472699E-2</v>
      </c>
      <c r="G57" s="58">
        <v>3.6033471375799666E-5</v>
      </c>
      <c r="H57" s="46">
        <v>5.7848373175815775E-5</v>
      </c>
      <c r="M57"/>
      <c r="N57"/>
      <c r="O57"/>
      <c r="P57"/>
      <c r="Q57"/>
    </row>
    <row r="58" spans="1:17" ht="17.7" x14ac:dyDescent="0.6">
      <c r="A58" s="65" t="s">
        <v>367</v>
      </c>
      <c r="B58" s="57" t="s">
        <v>524</v>
      </c>
      <c r="C58" s="56" t="s">
        <v>426</v>
      </c>
      <c r="D58" s="38" t="s">
        <v>466</v>
      </c>
      <c r="E58" s="5">
        <v>1E-3</v>
      </c>
      <c r="F58" s="55">
        <v>3.8017275414669503E-2</v>
      </c>
      <c r="G58" s="58">
        <v>3.4487101535690612E-5</v>
      </c>
      <c r="H58" s="46">
        <v>5.3646194112731193E-5</v>
      </c>
      <c r="M58"/>
      <c r="N58"/>
      <c r="O58"/>
      <c r="P58"/>
      <c r="Q58"/>
    </row>
    <row r="59" spans="1:17" ht="17.7" x14ac:dyDescent="0.6">
      <c r="A59" s="65" t="s">
        <v>368</v>
      </c>
      <c r="B59" s="57" t="s">
        <v>524</v>
      </c>
      <c r="C59" s="56" t="s">
        <v>426</v>
      </c>
      <c r="D59" s="38" t="s">
        <v>501</v>
      </c>
      <c r="E59" s="5">
        <v>1E-3</v>
      </c>
      <c r="F59" s="55">
        <v>5.5241924800233898E-3</v>
      </c>
      <c r="G59" s="58">
        <v>6.7439511807766838E-5</v>
      </c>
      <c r="H59" s="46">
        <v>9.587807271000469E-5</v>
      </c>
      <c r="M59"/>
      <c r="N59"/>
      <c r="O59"/>
      <c r="P59"/>
      <c r="Q59"/>
    </row>
    <row r="60" spans="1:17" ht="17.7" x14ac:dyDescent="0.6">
      <c r="A60" s="65" t="s">
        <v>369</v>
      </c>
      <c r="B60" s="57" t="s">
        <v>524</v>
      </c>
      <c r="C60" s="56" t="s">
        <v>426</v>
      </c>
      <c r="D60" s="38" t="s">
        <v>478</v>
      </c>
      <c r="E60" s="5">
        <v>1E-3</v>
      </c>
      <c r="F60" s="55">
        <v>4.6354417025895697E-2</v>
      </c>
      <c r="G60" s="58">
        <v>6.4864513692998099E-5</v>
      </c>
      <c r="H60" s="46">
        <v>8.4158313915560473E-5</v>
      </c>
      <c r="M60"/>
      <c r="N60"/>
      <c r="O60"/>
      <c r="P60"/>
      <c r="Q60"/>
    </row>
    <row r="61" spans="1:17" ht="18" thickBot="1" x14ac:dyDescent="0.65">
      <c r="A61" s="66" t="s">
        <v>370</v>
      </c>
      <c r="B61" s="67" t="s">
        <v>524</v>
      </c>
      <c r="C61" s="67" t="s">
        <v>426</v>
      </c>
      <c r="D61" s="39" t="s">
        <v>542</v>
      </c>
      <c r="E61" s="33">
        <v>1E-3</v>
      </c>
      <c r="F61" s="69">
        <v>2.4741143611365299E-2</v>
      </c>
      <c r="G61" s="70">
        <v>6.8569721394080391E-5</v>
      </c>
      <c r="H61" s="47">
        <v>9.7870834333973258E-5</v>
      </c>
      <c r="M61"/>
      <c r="N61"/>
      <c r="O61"/>
      <c r="P61"/>
      <c r="Q61"/>
    </row>
  </sheetData>
  <mergeCells count="7">
    <mergeCell ref="A1:H1"/>
    <mergeCell ref="A2:H2"/>
    <mergeCell ref="A3:A4"/>
    <mergeCell ref="B3:B4"/>
    <mergeCell ref="C3:D3"/>
    <mergeCell ref="F3:F4"/>
    <mergeCell ref="G3:H3"/>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Q88"/>
  <sheetViews>
    <sheetView showGridLines="0" tabSelected="1" topLeftCell="A69" zoomScale="90" zoomScaleNormal="90" workbookViewId="0">
      <selection activeCell="A2" sqref="A2:H2"/>
    </sheetView>
  </sheetViews>
  <sheetFormatPr defaultRowHeight="14.1" x14ac:dyDescent="0.4"/>
  <cols>
    <col min="1" max="1" width="42.3671875" customWidth="1"/>
    <col min="2" max="2" width="29.3671875" customWidth="1"/>
    <col min="3" max="4" width="24.26171875" customWidth="1"/>
    <col min="5" max="5" width="21.3671875" bestFit="1" customWidth="1"/>
    <col min="6" max="6" width="16.3671875" bestFit="1" customWidth="1"/>
    <col min="7" max="7" width="16.3671875" customWidth="1"/>
    <col min="8" max="8" width="21.1015625" customWidth="1"/>
    <col min="9" max="11" width="16.3671875" customWidth="1"/>
    <col min="12" max="12" width="18.89453125" customWidth="1"/>
    <col min="13" max="13" width="16.89453125" style="36" customWidth="1"/>
    <col min="14" max="14" width="18.26171875" style="36" customWidth="1"/>
    <col min="15" max="15" width="20.3671875" style="36" customWidth="1"/>
    <col min="16" max="16" width="20.1015625" style="36" customWidth="1"/>
    <col min="17" max="17" width="19.47265625" style="36" customWidth="1"/>
    <col min="18" max="18" width="19.62890625" customWidth="1"/>
  </cols>
  <sheetData>
    <row r="1" spans="1:17" s="51" customFormat="1" ht="45.75" customHeight="1" thickBot="1" x14ac:dyDescent="0.8">
      <c r="A1" s="99" t="s">
        <v>577</v>
      </c>
      <c r="B1" s="100"/>
      <c r="C1" s="100"/>
      <c r="D1" s="100"/>
      <c r="E1" s="100"/>
      <c r="F1" s="100"/>
      <c r="G1" s="100"/>
      <c r="H1" s="101"/>
      <c r="M1" s="36"/>
      <c r="N1" s="36"/>
      <c r="O1" s="36"/>
      <c r="P1" s="36"/>
      <c r="Q1" s="36"/>
    </row>
    <row r="2" spans="1:17" s="51" customFormat="1" ht="87.3" customHeight="1" thickBot="1" x14ac:dyDescent="0.45">
      <c r="A2" s="109" t="s">
        <v>583</v>
      </c>
      <c r="B2" s="110"/>
      <c r="C2" s="110"/>
      <c r="D2" s="110"/>
      <c r="E2" s="110"/>
      <c r="F2" s="110"/>
      <c r="G2" s="110"/>
      <c r="H2" s="111"/>
      <c r="M2" s="36"/>
      <c r="N2" s="36"/>
      <c r="O2" s="36"/>
      <c r="P2" s="36"/>
      <c r="Q2" s="36"/>
    </row>
    <row r="3" spans="1:17" s="51" customFormat="1" ht="36.75" customHeight="1" x14ac:dyDescent="0.4">
      <c r="A3" s="102" t="s">
        <v>1</v>
      </c>
      <c r="B3" s="103" t="s">
        <v>549</v>
      </c>
      <c r="C3" s="107" t="s">
        <v>550</v>
      </c>
      <c r="D3" s="108"/>
      <c r="E3" s="42" t="s">
        <v>2</v>
      </c>
      <c r="F3" s="105" t="s">
        <v>555</v>
      </c>
      <c r="G3" s="112" t="s">
        <v>576</v>
      </c>
      <c r="H3" s="113"/>
      <c r="M3" s="36"/>
      <c r="N3" s="36"/>
      <c r="O3" s="36"/>
      <c r="P3" s="36"/>
      <c r="Q3" s="36"/>
    </row>
    <row r="4" spans="1:17" s="51" customFormat="1" ht="17.7" thickBot="1" x14ac:dyDescent="0.6">
      <c r="A4" s="102"/>
      <c r="B4" s="104"/>
      <c r="C4" s="59" t="s">
        <v>554</v>
      </c>
      <c r="D4" s="50" t="s">
        <v>551</v>
      </c>
      <c r="E4" s="59" t="s">
        <v>0</v>
      </c>
      <c r="F4" s="105"/>
      <c r="G4" s="31" t="s">
        <v>552</v>
      </c>
      <c r="H4" s="92" t="s">
        <v>566</v>
      </c>
      <c r="M4" s="36"/>
      <c r="N4" s="36"/>
      <c r="O4" s="36"/>
      <c r="P4" s="36"/>
      <c r="Q4" s="36"/>
    </row>
    <row r="5" spans="1:17" ht="17.7" x14ac:dyDescent="0.6">
      <c r="A5" s="80" t="s">
        <v>265</v>
      </c>
      <c r="B5" s="61" t="s">
        <v>4</v>
      </c>
      <c r="C5" s="61" t="s">
        <v>426</v>
      </c>
      <c r="D5" s="82" t="s">
        <v>463</v>
      </c>
      <c r="E5" s="88">
        <v>1.33333333333333E-3</v>
      </c>
      <c r="F5" s="32">
        <v>1.0582124501031199E-2</v>
      </c>
      <c r="G5" s="93">
        <v>3.3231782985625454E-5</v>
      </c>
      <c r="H5" s="95">
        <v>2.6477535117429688E-5</v>
      </c>
      <c r="M5"/>
      <c r="N5"/>
      <c r="O5"/>
      <c r="P5"/>
      <c r="Q5"/>
    </row>
    <row r="6" spans="1:17" ht="17.7" x14ac:dyDescent="0.6">
      <c r="A6" s="22" t="s">
        <v>5</v>
      </c>
      <c r="B6" s="56" t="s">
        <v>4</v>
      </c>
      <c r="C6" s="56" t="s">
        <v>426</v>
      </c>
      <c r="D6" s="86" t="s">
        <v>463</v>
      </c>
      <c r="E6" s="54">
        <v>1.33333333333333E-3</v>
      </c>
      <c r="F6" s="5">
        <v>5.5306128365262698E-4</v>
      </c>
      <c r="G6" s="90">
        <v>1.9324705258813128E-5</v>
      </c>
      <c r="H6" s="96">
        <v>1.026050330689431E-5</v>
      </c>
      <c r="M6"/>
      <c r="N6"/>
      <c r="O6"/>
      <c r="P6"/>
      <c r="Q6"/>
    </row>
    <row r="7" spans="1:17" s="51" customFormat="1" ht="17.7" x14ac:dyDescent="0.6">
      <c r="A7" s="22" t="s">
        <v>274</v>
      </c>
      <c r="B7" s="56" t="s">
        <v>4</v>
      </c>
      <c r="C7" s="56" t="s">
        <v>426</v>
      </c>
      <c r="D7" s="86" t="s">
        <v>463</v>
      </c>
      <c r="E7" s="54">
        <v>2E-3</v>
      </c>
      <c r="F7" s="5">
        <v>5.8237299944455397E-4</v>
      </c>
      <c r="G7" s="90">
        <v>1.0878657557963724E-4</v>
      </c>
      <c r="H7" s="96">
        <v>6.8726570889845616E-5</v>
      </c>
    </row>
    <row r="8" spans="1:17" s="51" customFormat="1" ht="17.7" x14ac:dyDescent="0.6">
      <c r="A8" s="73" t="s">
        <v>373</v>
      </c>
      <c r="B8" s="56" t="s">
        <v>4</v>
      </c>
      <c r="C8" s="56" t="s">
        <v>426</v>
      </c>
      <c r="D8" s="86" t="s">
        <v>471</v>
      </c>
      <c r="E8" s="54">
        <v>2E-3</v>
      </c>
      <c r="F8" s="5">
        <v>8.2315099276826908E-3</v>
      </c>
      <c r="G8" s="91">
        <v>8.1456209848745803E-5</v>
      </c>
      <c r="H8" s="97">
        <v>5.5467812109824392E-5</v>
      </c>
    </row>
    <row r="9" spans="1:17" s="51" customFormat="1" ht="17.7" x14ac:dyDescent="0.6">
      <c r="A9" s="73" t="s">
        <v>472</v>
      </c>
      <c r="B9" s="56" t="s">
        <v>4</v>
      </c>
      <c r="C9" s="56" t="s">
        <v>426</v>
      </c>
      <c r="D9" s="86" t="s">
        <v>437</v>
      </c>
      <c r="E9" s="54">
        <v>1.33333333333333E-3</v>
      </c>
      <c r="F9" s="5">
        <v>4.5761679447517698E-3</v>
      </c>
      <c r="G9" s="91">
        <v>2.8482831080813282E-5</v>
      </c>
      <c r="H9" s="97">
        <v>1.4534405194552026E-5</v>
      </c>
    </row>
    <row r="10" spans="1:17" ht="17.7" x14ac:dyDescent="0.6">
      <c r="A10" s="73" t="s">
        <v>12</v>
      </c>
      <c r="B10" s="56" t="s">
        <v>4</v>
      </c>
      <c r="C10" s="56" t="s">
        <v>426</v>
      </c>
      <c r="D10" s="86" t="s">
        <v>433</v>
      </c>
      <c r="E10" s="54">
        <v>3.3333333333333301E-3</v>
      </c>
      <c r="F10" s="5">
        <v>7.0541493547435297E-3</v>
      </c>
      <c r="G10" s="91">
        <v>2.0746814189875799E-5</v>
      </c>
      <c r="H10" s="97">
        <v>4.6644794002625349E-5</v>
      </c>
      <c r="M10"/>
      <c r="N10"/>
      <c r="O10"/>
      <c r="P10"/>
      <c r="Q10"/>
    </row>
    <row r="11" spans="1:17" ht="17.7" x14ac:dyDescent="0.6">
      <c r="A11" s="73" t="s">
        <v>267</v>
      </c>
      <c r="B11" s="56" t="s">
        <v>4</v>
      </c>
      <c r="C11" s="56" t="s">
        <v>426</v>
      </c>
      <c r="D11" s="86" t="s">
        <v>464</v>
      </c>
      <c r="E11" s="54">
        <v>1E-3</v>
      </c>
      <c r="F11" s="5">
        <v>2.3096608726447601E-2</v>
      </c>
      <c r="G11" s="91">
        <v>1.7627075089206231E-5</v>
      </c>
      <c r="H11" s="97">
        <v>2.920782245434611E-5</v>
      </c>
      <c r="M11"/>
      <c r="N11"/>
      <c r="O11"/>
      <c r="P11"/>
      <c r="Q11"/>
    </row>
    <row r="12" spans="1:17" ht="18" thickBot="1" x14ac:dyDescent="0.65">
      <c r="A12" s="89" t="s">
        <v>371</v>
      </c>
      <c r="B12" s="67" t="s">
        <v>4</v>
      </c>
      <c r="C12" s="67" t="s">
        <v>428</v>
      </c>
      <c r="D12" s="83"/>
      <c r="E12" s="72">
        <v>1E-3</v>
      </c>
      <c r="F12" s="33">
        <v>1.5002759172346E-3</v>
      </c>
      <c r="G12" s="94">
        <v>3.8904494004625705E-5</v>
      </c>
      <c r="H12" s="98">
        <v>5.228554982199733E-5</v>
      </c>
      <c r="M12"/>
      <c r="N12"/>
      <c r="O12"/>
      <c r="P12"/>
      <c r="Q12"/>
    </row>
    <row r="13" spans="1:17" ht="18" thickBot="1" x14ac:dyDescent="0.65">
      <c r="A13" s="52" t="s">
        <v>372</v>
      </c>
      <c r="B13" s="68" t="s">
        <v>14</v>
      </c>
      <c r="C13" s="68" t="s">
        <v>426</v>
      </c>
      <c r="D13" s="68" t="s">
        <v>438</v>
      </c>
      <c r="E13" s="69">
        <v>1.33333333333333E-3</v>
      </c>
      <c r="F13" s="72">
        <v>2.7257002847139301E-3</v>
      </c>
      <c r="G13" s="53">
        <v>1.3563585328097802E-4</v>
      </c>
      <c r="H13" s="48">
        <v>1.0270257717927282E-4</v>
      </c>
      <c r="M13"/>
      <c r="N13"/>
      <c r="O13"/>
      <c r="P13"/>
      <c r="Q13"/>
    </row>
    <row r="14" spans="1:17" ht="17.7" x14ac:dyDescent="0.6">
      <c r="A14" s="60" t="s">
        <v>374</v>
      </c>
      <c r="B14" s="62" t="s">
        <v>570</v>
      </c>
      <c r="C14" s="62" t="s">
        <v>431</v>
      </c>
      <c r="D14" s="62" t="s">
        <v>438</v>
      </c>
      <c r="E14" s="63">
        <v>1.33333333333333E-3</v>
      </c>
      <c r="F14" s="88">
        <v>1.5999045226035302E-2</v>
      </c>
      <c r="G14" s="75">
        <v>5.0841205212592006E-5</v>
      </c>
      <c r="H14" s="44">
        <v>1.162213157519793E-5</v>
      </c>
      <c r="M14"/>
      <c r="N14"/>
      <c r="O14"/>
      <c r="P14"/>
      <c r="Q14"/>
    </row>
    <row r="15" spans="1:17" ht="17.7" x14ac:dyDescent="0.6">
      <c r="A15" s="64" t="s">
        <v>277</v>
      </c>
      <c r="B15" s="57" t="s">
        <v>570</v>
      </c>
      <c r="C15" s="57" t="s">
        <v>428</v>
      </c>
      <c r="D15" s="57"/>
      <c r="E15" s="55">
        <v>1.33333333333333E-3</v>
      </c>
      <c r="F15" s="54">
        <v>1.51300931707493E-3</v>
      </c>
      <c r="G15" s="71">
        <v>6.9468979607005139E-5</v>
      </c>
      <c r="H15" s="45">
        <v>4.3698447542598698E-5</v>
      </c>
      <c r="M15"/>
      <c r="N15"/>
      <c r="O15"/>
      <c r="P15"/>
      <c r="Q15"/>
    </row>
    <row r="16" spans="1:17" ht="17.7" x14ac:dyDescent="0.6">
      <c r="A16" s="64" t="s">
        <v>375</v>
      </c>
      <c r="B16" s="57" t="s">
        <v>570</v>
      </c>
      <c r="C16" s="57" t="s">
        <v>428</v>
      </c>
      <c r="D16" s="57"/>
      <c r="E16" s="55">
        <v>1.33333333333333E-3</v>
      </c>
      <c r="F16" s="54">
        <v>3.4435338207401299E-3</v>
      </c>
      <c r="G16" s="71">
        <v>2.3837696640379032E-5</v>
      </c>
      <c r="H16" s="45">
        <v>1.6228301001027788E-5</v>
      </c>
      <c r="M16"/>
      <c r="N16"/>
      <c r="O16"/>
      <c r="P16"/>
      <c r="Q16"/>
    </row>
    <row r="17" spans="1:17" ht="17.7" x14ac:dyDescent="0.6">
      <c r="A17" s="64" t="s">
        <v>473</v>
      </c>
      <c r="B17" s="57" t="s">
        <v>570</v>
      </c>
      <c r="C17" s="57" t="s">
        <v>426</v>
      </c>
      <c r="D17" s="57" t="s">
        <v>437</v>
      </c>
      <c r="E17" s="55">
        <v>1E-3</v>
      </c>
      <c r="F17" s="54">
        <v>2.6821298219733902E-2</v>
      </c>
      <c r="G17" s="71">
        <v>2.5108675091572909E-5</v>
      </c>
      <c r="H17" s="45">
        <v>1.4666793198756431E-5</v>
      </c>
      <c r="M17"/>
      <c r="N17"/>
      <c r="O17"/>
      <c r="P17"/>
      <c r="Q17"/>
    </row>
    <row r="18" spans="1:17" ht="17.7" x14ac:dyDescent="0.6">
      <c r="A18" s="64" t="s">
        <v>376</v>
      </c>
      <c r="B18" s="57" t="s">
        <v>570</v>
      </c>
      <c r="C18" s="57" t="s">
        <v>426</v>
      </c>
      <c r="D18" s="57" t="s">
        <v>438</v>
      </c>
      <c r="E18" s="55">
        <v>1E-3</v>
      </c>
      <c r="F18" s="54">
        <v>2.06333422925403E-2</v>
      </c>
      <c r="G18" s="71">
        <v>4.2747140088534241E-5</v>
      </c>
      <c r="H18" s="45">
        <v>2.1627039949968404E-5</v>
      </c>
      <c r="M18"/>
      <c r="N18"/>
      <c r="O18"/>
      <c r="P18"/>
      <c r="Q18"/>
    </row>
    <row r="19" spans="1:17" ht="17.7" x14ac:dyDescent="0.6">
      <c r="A19" s="65" t="s">
        <v>377</v>
      </c>
      <c r="B19" s="57" t="s">
        <v>570</v>
      </c>
      <c r="C19" s="57" t="s">
        <v>435</v>
      </c>
      <c r="D19" s="57"/>
      <c r="E19" s="55">
        <v>4.6666666666666697E-3</v>
      </c>
      <c r="F19" s="54">
        <v>1.3322725654878E-3</v>
      </c>
      <c r="G19" s="58">
        <v>1.0075086586837739E-4</v>
      </c>
      <c r="H19" s="46">
        <v>1.4598900908777623E-4</v>
      </c>
      <c r="M19"/>
      <c r="N19"/>
      <c r="O19"/>
      <c r="P19"/>
      <c r="Q19"/>
    </row>
    <row r="20" spans="1:17" ht="17.7" x14ac:dyDescent="0.6">
      <c r="A20" s="65" t="s">
        <v>378</v>
      </c>
      <c r="B20" s="57" t="s">
        <v>570</v>
      </c>
      <c r="C20" s="57" t="s">
        <v>426</v>
      </c>
      <c r="D20" s="57" t="s">
        <v>474</v>
      </c>
      <c r="E20" s="55">
        <v>1.6000000000000001E-3</v>
      </c>
      <c r="F20" s="54">
        <v>2.2017462029240499E-4</v>
      </c>
      <c r="G20" s="58">
        <v>4.2486843580479409E-5</v>
      </c>
      <c r="H20" s="46">
        <v>8.469317816727577E-5</v>
      </c>
      <c r="M20"/>
      <c r="N20"/>
      <c r="O20"/>
      <c r="P20"/>
      <c r="Q20"/>
    </row>
    <row r="21" spans="1:17" ht="17.7" x14ac:dyDescent="0.6">
      <c r="A21" s="65" t="s">
        <v>379</v>
      </c>
      <c r="B21" s="57" t="s">
        <v>570</v>
      </c>
      <c r="C21" s="57" t="s">
        <v>426</v>
      </c>
      <c r="D21" s="57" t="s">
        <v>463</v>
      </c>
      <c r="E21" s="55">
        <v>1.33333333333333E-3</v>
      </c>
      <c r="F21" s="54">
        <v>2.6920989593483099E-2</v>
      </c>
      <c r="G21" s="58">
        <v>3.6797275542654435E-5</v>
      </c>
      <c r="H21" s="46">
        <v>5.0547437519876085E-5</v>
      </c>
      <c r="M21"/>
      <c r="N21"/>
      <c r="O21"/>
      <c r="P21"/>
      <c r="Q21"/>
    </row>
    <row r="22" spans="1:17" ht="17.7" x14ac:dyDescent="0.6">
      <c r="A22" s="65" t="s">
        <v>380</v>
      </c>
      <c r="B22" s="57" t="s">
        <v>570</v>
      </c>
      <c r="C22" s="57" t="s">
        <v>428</v>
      </c>
      <c r="D22" s="57"/>
      <c r="E22" s="55">
        <v>1.33333333333333E-3</v>
      </c>
      <c r="F22" s="54">
        <v>3.0205705281127201E-2</v>
      </c>
      <c r="G22" s="58">
        <v>2.8025592298817611E-5</v>
      </c>
      <c r="H22" s="46">
        <v>3.4380739711886382E-5</v>
      </c>
      <c r="M22"/>
      <c r="N22"/>
      <c r="O22"/>
      <c r="P22"/>
      <c r="Q22"/>
    </row>
    <row r="23" spans="1:17" ht="17.7" x14ac:dyDescent="0.6">
      <c r="A23" s="65" t="s">
        <v>475</v>
      </c>
      <c r="B23" s="57" t="s">
        <v>570</v>
      </c>
      <c r="C23" s="57" t="s">
        <v>426</v>
      </c>
      <c r="D23" s="57" t="s">
        <v>476</v>
      </c>
      <c r="E23" s="55">
        <v>1E-3</v>
      </c>
      <c r="F23" s="54">
        <v>1.5683029218230101E-4</v>
      </c>
      <c r="G23" s="58">
        <v>1.5125516702600286E-5</v>
      </c>
      <c r="H23" s="46">
        <v>3.7762100813183155E-5</v>
      </c>
      <c r="M23"/>
      <c r="N23"/>
      <c r="O23"/>
      <c r="P23"/>
      <c r="Q23"/>
    </row>
    <row r="24" spans="1:17" ht="17.7" x14ac:dyDescent="0.6">
      <c r="A24" s="65" t="s">
        <v>381</v>
      </c>
      <c r="B24" s="57" t="s">
        <v>570</v>
      </c>
      <c r="C24" s="57" t="s">
        <v>426</v>
      </c>
      <c r="D24" s="57" t="s">
        <v>468</v>
      </c>
      <c r="E24" s="55">
        <v>1E-3</v>
      </c>
      <c r="F24" s="54">
        <v>6.3167382085681895E-4</v>
      </c>
      <c r="G24" s="58">
        <v>3.2341409737892799E-5</v>
      </c>
      <c r="H24" s="46">
        <v>7.4478885066292581E-5</v>
      </c>
      <c r="M24"/>
      <c r="N24"/>
      <c r="O24"/>
      <c r="P24"/>
      <c r="Q24"/>
    </row>
    <row r="25" spans="1:17" ht="17.7" x14ac:dyDescent="0.6">
      <c r="A25" s="65" t="s">
        <v>382</v>
      </c>
      <c r="B25" s="57" t="s">
        <v>570</v>
      </c>
      <c r="C25" s="57" t="s">
        <v>435</v>
      </c>
      <c r="D25" s="57"/>
      <c r="E25" s="55">
        <v>1E-3</v>
      </c>
      <c r="F25" s="54">
        <v>1.63332962720325E-3</v>
      </c>
      <c r="G25" s="58">
        <v>5.683127642641126E-5</v>
      </c>
      <c r="H25" s="46">
        <v>8.3291464545370364E-5</v>
      </c>
      <c r="M25"/>
      <c r="N25"/>
      <c r="O25"/>
      <c r="P25"/>
      <c r="Q25"/>
    </row>
    <row r="26" spans="1:17" ht="17.7" x14ac:dyDescent="0.6">
      <c r="A26" s="65" t="s">
        <v>152</v>
      </c>
      <c r="B26" s="57" t="s">
        <v>570</v>
      </c>
      <c r="C26" s="57" t="s">
        <v>435</v>
      </c>
      <c r="D26" s="56"/>
      <c r="E26" s="55">
        <v>1E-3</v>
      </c>
      <c r="F26" s="54">
        <v>4.6180812052208399E-2</v>
      </c>
      <c r="G26" s="58">
        <v>2.0886637141925035E-4</v>
      </c>
      <c r="H26" s="46">
        <v>2.7327384504787178E-4</v>
      </c>
      <c r="M26"/>
      <c r="N26"/>
      <c r="O26"/>
      <c r="P26"/>
      <c r="Q26"/>
    </row>
    <row r="27" spans="1:17" ht="18" thickBot="1" x14ac:dyDescent="0.65">
      <c r="A27" s="66" t="s">
        <v>383</v>
      </c>
      <c r="B27" s="68" t="s">
        <v>570</v>
      </c>
      <c r="C27" s="68" t="s">
        <v>446</v>
      </c>
      <c r="D27" s="67"/>
      <c r="E27" s="69">
        <v>1E-3</v>
      </c>
      <c r="F27" s="72">
        <v>7.0372797559698601E-3</v>
      </c>
      <c r="G27" s="70">
        <v>3.3993128628978939E-8</v>
      </c>
      <c r="H27" s="47">
        <v>2.6724571246384988E-7</v>
      </c>
      <c r="M27"/>
      <c r="N27"/>
      <c r="O27"/>
      <c r="P27"/>
      <c r="Q27"/>
    </row>
    <row r="28" spans="1:17" ht="17.7" x14ac:dyDescent="0.6">
      <c r="A28" s="60" t="s">
        <v>261</v>
      </c>
      <c r="B28" s="62" t="s">
        <v>524</v>
      </c>
      <c r="C28" s="61" t="s">
        <v>426</v>
      </c>
      <c r="D28" s="38" t="s">
        <v>444</v>
      </c>
      <c r="E28" s="32">
        <v>3.0000000000000001E-3</v>
      </c>
      <c r="F28" s="88">
        <v>1.4346205485642599E-3</v>
      </c>
      <c r="G28" s="75">
        <v>6.5801287576308784E-5</v>
      </c>
      <c r="H28" s="44">
        <v>4.7164013863178473E-5</v>
      </c>
      <c r="M28"/>
      <c r="N28"/>
      <c r="O28"/>
      <c r="P28"/>
      <c r="Q28"/>
    </row>
    <row r="29" spans="1:17" ht="17.7" x14ac:dyDescent="0.6">
      <c r="A29" s="64" t="s">
        <v>384</v>
      </c>
      <c r="B29" s="57" t="s">
        <v>524</v>
      </c>
      <c r="C29" s="56" t="s">
        <v>426</v>
      </c>
      <c r="D29" s="38" t="s">
        <v>427</v>
      </c>
      <c r="E29" s="5">
        <v>2E-3</v>
      </c>
      <c r="F29" s="54">
        <v>8.43875364926717E-4</v>
      </c>
      <c r="G29" s="71">
        <v>8.3485191194201534E-5</v>
      </c>
      <c r="H29" s="45">
        <v>4.766999605469688E-5</v>
      </c>
      <c r="M29"/>
      <c r="N29"/>
      <c r="O29"/>
      <c r="P29"/>
      <c r="Q29"/>
    </row>
    <row r="30" spans="1:17" ht="17.7" x14ac:dyDescent="0.6">
      <c r="A30" s="64" t="s">
        <v>283</v>
      </c>
      <c r="B30" s="57" t="s">
        <v>524</v>
      </c>
      <c r="C30" s="56" t="s">
        <v>426</v>
      </c>
      <c r="D30" s="38" t="s">
        <v>463</v>
      </c>
      <c r="E30" s="5">
        <v>2E-3</v>
      </c>
      <c r="F30" s="54">
        <v>9.1888344056134501E-4</v>
      </c>
      <c r="G30" s="71">
        <v>7.3501099022373458E-5</v>
      </c>
      <c r="H30" s="45">
        <v>3.4614456613917857E-5</v>
      </c>
      <c r="M30"/>
      <c r="N30"/>
      <c r="O30"/>
      <c r="P30"/>
      <c r="Q30"/>
    </row>
    <row r="31" spans="1:17" ht="17.7" x14ac:dyDescent="0.6">
      <c r="A31" s="64" t="s">
        <v>385</v>
      </c>
      <c r="B31" s="57" t="s">
        <v>524</v>
      </c>
      <c r="C31" s="56" t="s">
        <v>426</v>
      </c>
      <c r="D31" s="38" t="s">
        <v>501</v>
      </c>
      <c r="E31" s="5">
        <v>2E-3</v>
      </c>
      <c r="F31" s="54">
        <v>6.1017568039356497E-3</v>
      </c>
      <c r="G31" s="71">
        <v>1.2272531823629248E-4</v>
      </c>
      <c r="H31" s="45">
        <v>8.0568200227372407E-5</v>
      </c>
      <c r="M31"/>
      <c r="N31"/>
      <c r="O31"/>
      <c r="P31"/>
      <c r="Q31"/>
    </row>
    <row r="32" spans="1:17" ht="17.7" x14ac:dyDescent="0.6">
      <c r="A32" s="64" t="s">
        <v>286</v>
      </c>
      <c r="B32" s="57" t="s">
        <v>524</v>
      </c>
      <c r="C32" s="56" t="s">
        <v>426</v>
      </c>
      <c r="D32" s="38" t="s">
        <v>536</v>
      </c>
      <c r="E32" s="5">
        <v>2E-3</v>
      </c>
      <c r="F32" s="54">
        <v>1.3417518065937201E-4</v>
      </c>
      <c r="G32" s="71">
        <v>4.7553790064240996E-5</v>
      </c>
      <c r="H32" s="45">
        <v>2.5111866162009853E-5</v>
      </c>
      <c r="M32"/>
      <c r="N32"/>
      <c r="O32"/>
      <c r="P32"/>
      <c r="Q32"/>
    </row>
    <row r="33" spans="1:17" ht="17.7" x14ac:dyDescent="0.6">
      <c r="A33" s="64" t="s">
        <v>386</v>
      </c>
      <c r="B33" s="57" t="s">
        <v>524</v>
      </c>
      <c r="C33" s="56" t="s">
        <v>426</v>
      </c>
      <c r="D33" s="38" t="s">
        <v>463</v>
      </c>
      <c r="E33" s="5">
        <v>1.33333333333333E-3</v>
      </c>
      <c r="F33" s="54">
        <v>1.63985510466408E-2</v>
      </c>
      <c r="G33" s="71">
        <v>4.7220813339451159E-4</v>
      </c>
      <c r="H33" s="45">
        <v>2.3464142457157762E-5</v>
      </c>
      <c r="M33"/>
      <c r="N33"/>
      <c r="O33"/>
      <c r="P33"/>
      <c r="Q33"/>
    </row>
    <row r="34" spans="1:17" ht="17.7" x14ac:dyDescent="0.6">
      <c r="A34" s="64" t="s">
        <v>291</v>
      </c>
      <c r="B34" s="57" t="s">
        <v>524</v>
      </c>
      <c r="C34" s="56" t="s">
        <v>426</v>
      </c>
      <c r="D34" s="38" t="s">
        <v>463</v>
      </c>
      <c r="E34" s="5">
        <v>1.33333333333333E-3</v>
      </c>
      <c r="F34" s="54">
        <v>1.08843584417403E-3</v>
      </c>
      <c r="G34" s="71">
        <v>4.1777563677591674E-5</v>
      </c>
      <c r="H34" s="45">
        <v>2.5832630434527183E-5</v>
      </c>
      <c r="M34"/>
      <c r="N34"/>
      <c r="O34"/>
      <c r="P34"/>
      <c r="Q34"/>
    </row>
    <row r="35" spans="1:17" ht="17.7" x14ac:dyDescent="0.6">
      <c r="A35" s="64" t="s">
        <v>387</v>
      </c>
      <c r="B35" s="57" t="s">
        <v>524</v>
      </c>
      <c r="C35" s="56" t="s">
        <v>426</v>
      </c>
      <c r="D35" s="38" t="s">
        <v>463</v>
      </c>
      <c r="E35" s="5">
        <v>1.33333333333333E-3</v>
      </c>
      <c r="F35" s="54">
        <v>4.5955812271044998E-3</v>
      </c>
      <c r="G35" s="71">
        <v>5.8409235964312837E-5</v>
      </c>
      <c r="H35" s="45">
        <v>2.9961483242055434E-5</v>
      </c>
      <c r="M35"/>
      <c r="N35"/>
      <c r="O35"/>
      <c r="P35"/>
      <c r="Q35"/>
    </row>
    <row r="36" spans="1:17" ht="17.7" x14ac:dyDescent="0.6">
      <c r="A36" s="64" t="s">
        <v>205</v>
      </c>
      <c r="B36" s="57" t="s">
        <v>524</v>
      </c>
      <c r="C36" s="56" t="s">
        <v>426</v>
      </c>
      <c r="D36" s="38" t="s">
        <v>463</v>
      </c>
      <c r="E36" s="5">
        <v>1.33333333333333E-3</v>
      </c>
      <c r="F36" s="54">
        <v>3.4165876460364899E-3</v>
      </c>
      <c r="G36" s="71">
        <v>7.9104509400592515E-5</v>
      </c>
      <c r="H36" s="45">
        <v>4.5489360314645542E-5</v>
      </c>
      <c r="M36"/>
      <c r="N36"/>
      <c r="O36"/>
      <c r="P36"/>
      <c r="Q36"/>
    </row>
    <row r="37" spans="1:17" ht="17.7" x14ac:dyDescent="0.6">
      <c r="A37" s="64" t="s">
        <v>388</v>
      </c>
      <c r="B37" s="57" t="s">
        <v>524</v>
      </c>
      <c r="C37" s="56" t="s">
        <v>426</v>
      </c>
      <c r="D37" s="38" t="s">
        <v>450</v>
      </c>
      <c r="E37" s="5">
        <v>1.33333333333333E-3</v>
      </c>
      <c r="F37" s="54">
        <v>7.5328585495289899E-3</v>
      </c>
      <c r="G37" s="71">
        <v>1.1934025540027491E-4</v>
      </c>
      <c r="H37" s="45">
        <v>7.0574898223430183E-5</v>
      </c>
      <c r="M37"/>
      <c r="N37"/>
      <c r="O37"/>
      <c r="P37"/>
      <c r="Q37"/>
    </row>
    <row r="38" spans="1:17" ht="17.7" x14ac:dyDescent="0.6">
      <c r="A38" s="64" t="s">
        <v>389</v>
      </c>
      <c r="B38" s="57" t="s">
        <v>524</v>
      </c>
      <c r="C38" s="56" t="s">
        <v>426</v>
      </c>
      <c r="D38" s="38" t="s">
        <v>537</v>
      </c>
      <c r="E38" s="5">
        <v>1.33333333333333E-3</v>
      </c>
      <c r="F38" s="54">
        <v>2.2276364788333301E-2</v>
      </c>
      <c r="G38" s="71">
        <v>2.5123101073942581E-5</v>
      </c>
      <c r="H38" s="45">
        <v>1.5954269091509773E-5</v>
      </c>
      <c r="M38"/>
      <c r="N38"/>
      <c r="O38"/>
      <c r="P38"/>
      <c r="Q38"/>
    </row>
    <row r="39" spans="1:17" ht="17.7" x14ac:dyDescent="0.6">
      <c r="A39" s="64" t="s">
        <v>87</v>
      </c>
      <c r="B39" s="57" t="s">
        <v>524</v>
      </c>
      <c r="C39" s="56" t="s">
        <v>426</v>
      </c>
      <c r="D39" s="38" t="s">
        <v>466</v>
      </c>
      <c r="E39" s="5">
        <v>1.33333333333333E-3</v>
      </c>
      <c r="F39" s="54">
        <v>4.7000333837179196E-3</v>
      </c>
      <c r="G39" s="71">
        <v>5.7174068217580875E-5</v>
      </c>
      <c r="H39" s="45">
        <v>3.1225761948002427E-5</v>
      </c>
      <c r="M39"/>
      <c r="N39"/>
      <c r="O39"/>
      <c r="P39"/>
      <c r="Q39"/>
    </row>
    <row r="40" spans="1:17" ht="17.7" x14ac:dyDescent="0.6">
      <c r="A40" s="64" t="s">
        <v>70</v>
      </c>
      <c r="B40" s="57" t="s">
        <v>524</v>
      </c>
      <c r="C40" s="56" t="s">
        <v>426</v>
      </c>
      <c r="D40" s="38" t="s">
        <v>466</v>
      </c>
      <c r="E40" s="5">
        <v>1.33333333333333E-3</v>
      </c>
      <c r="F40" s="54">
        <v>1.1753858533396401E-2</v>
      </c>
      <c r="G40" s="71">
        <v>4.1590258967873756E-5</v>
      </c>
      <c r="H40" s="45">
        <v>8.2772310991332014E-6</v>
      </c>
      <c r="M40"/>
      <c r="N40"/>
      <c r="O40"/>
      <c r="P40"/>
      <c r="Q40"/>
    </row>
    <row r="41" spans="1:17" ht="17.7" x14ac:dyDescent="0.6">
      <c r="A41" s="64" t="s">
        <v>543</v>
      </c>
      <c r="B41" s="57" t="s">
        <v>524</v>
      </c>
      <c r="C41" s="56" t="s">
        <v>426</v>
      </c>
      <c r="D41" s="38" t="s">
        <v>501</v>
      </c>
      <c r="E41" s="5">
        <v>1.33333333333333E-3</v>
      </c>
      <c r="F41" s="54">
        <v>3.41055099871043E-2</v>
      </c>
      <c r="G41" s="71">
        <v>8.7909909208513248E-5</v>
      </c>
      <c r="H41" s="45">
        <v>6.6619418289266987E-5</v>
      </c>
      <c r="M41"/>
      <c r="N41"/>
      <c r="O41"/>
      <c r="P41"/>
      <c r="Q41"/>
    </row>
    <row r="42" spans="1:17" ht="17.7" x14ac:dyDescent="0.6">
      <c r="A42" s="64" t="s">
        <v>390</v>
      </c>
      <c r="B42" s="57" t="s">
        <v>524</v>
      </c>
      <c r="C42" s="56" t="s">
        <v>426</v>
      </c>
      <c r="D42" s="38" t="s">
        <v>438</v>
      </c>
      <c r="E42" s="5">
        <v>1.33333333333333E-3</v>
      </c>
      <c r="F42" s="54">
        <v>4.5910721498862E-4</v>
      </c>
      <c r="G42" s="71">
        <v>5.8008493558669342E-5</v>
      </c>
      <c r="H42" s="45">
        <v>3.3888402346533055E-5</v>
      </c>
      <c r="M42"/>
      <c r="N42"/>
      <c r="O42"/>
      <c r="P42"/>
      <c r="Q42"/>
    </row>
    <row r="43" spans="1:17" ht="17.7" x14ac:dyDescent="0.6">
      <c r="A43" s="64" t="s">
        <v>391</v>
      </c>
      <c r="B43" s="57" t="s">
        <v>524</v>
      </c>
      <c r="C43" s="56" t="s">
        <v>426</v>
      </c>
      <c r="D43" s="38" t="s">
        <v>542</v>
      </c>
      <c r="E43" s="5">
        <v>1.33333333333333E-3</v>
      </c>
      <c r="F43" s="54">
        <v>4.5212687720450499E-2</v>
      </c>
      <c r="G43" s="71">
        <v>6.3903243124251527E-5</v>
      </c>
      <c r="H43" s="45">
        <v>5.0221736321188909E-5</v>
      </c>
      <c r="M43"/>
      <c r="N43"/>
      <c r="O43"/>
      <c r="P43"/>
      <c r="Q43"/>
    </row>
    <row r="44" spans="1:17" ht="17.7" x14ac:dyDescent="0.6">
      <c r="A44" s="64" t="s">
        <v>392</v>
      </c>
      <c r="B44" s="57" t="s">
        <v>524</v>
      </c>
      <c r="C44" s="56" t="s">
        <v>511</v>
      </c>
      <c r="D44" s="38"/>
      <c r="E44" s="5">
        <v>1.33333333333333E-3</v>
      </c>
      <c r="F44" s="54">
        <v>7.5109293976287402E-3</v>
      </c>
      <c r="G44" s="71">
        <v>6.2199126925474409E-5</v>
      </c>
      <c r="H44" s="45">
        <v>5.3713042099316213E-5</v>
      </c>
      <c r="M44"/>
      <c r="N44"/>
      <c r="O44"/>
      <c r="P44"/>
      <c r="Q44"/>
    </row>
    <row r="45" spans="1:17" ht="17.7" x14ac:dyDescent="0.6">
      <c r="A45" s="64" t="s">
        <v>393</v>
      </c>
      <c r="B45" s="57" t="s">
        <v>524</v>
      </c>
      <c r="C45" s="56" t="s">
        <v>426</v>
      </c>
      <c r="D45" s="38" t="s">
        <v>427</v>
      </c>
      <c r="E45" s="5">
        <v>1E-3</v>
      </c>
      <c r="F45" s="54">
        <v>6.84625503776132E-3</v>
      </c>
      <c r="G45" s="71">
        <v>1.242157720625653E-4</v>
      </c>
      <c r="H45" s="45">
        <v>7.4212895021301417E-5</v>
      </c>
      <c r="M45"/>
      <c r="N45"/>
      <c r="O45"/>
      <c r="P45"/>
      <c r="Q45"/>
    </row>
    <row r="46" spans="1:17" ht="17.7" x14ac:dyDescent="0.6">
      <c r="A46" s="64" t="s">
        <v>300</v>
      </c>
      <c r="B46" s="57" t="s">
        <v>524</v>
      </c>
      <c r="C46" s="56" t="s">
        <v>426</v>
      </c>
      <c r="D46" s="38" t="s">
        <v>427</v>
      </c>
      <c r="E46" s="5">
        <v>1E-3</v>
      </c>
      <c r="F46" s="54">
        <v>3.09518614700516E-3</v>
      </c>
      <c r="G46" s="71">
        <v>1.0389215483770226E-4</v>
      </c>
      <c r="H46" s="45">
        <v>7.484940640928085E-5</v>
      </c>
      <c r="M46"/>
      <c r="N46"/>
      <c r="O46"/>
      <c r="P46"/>
      <c r="Q46"/>
    </row>
    <row r="47" spans="1:17" ht="17.7" x14ac:dyDescent="0.6">
      <c r="A47" s="64" t="s">
        <v>301</v>
      </c>
      <c r="B47" s="57" t="s">
        <v>524</v>
      </c>
      <c r="C47" s="56" t="s">
        <v>426</v>
      </c>
      <c r="D47" s="38" t="s">
        <v>497</v>
      </c>
      <c r="E47" s="5">
        <v>1E-3</v>
      </c>
      <c r="F47" s="54">
        <v>8.8801773011508E-3</v>
      </c>
      <c r="G47" s="71">
        <v>4.3033104624665302E-5</v>
      </c>
      <c r="H47" s="45">
        <v>2.8950233562366935E-5</v>
      </c>
      <c r="M47"/>
      <c r="N47"/>
      <c r="O47"/>
      <c r="P47"/>
      <c r="Q47"/>
    </row>
    <row r="48" spans="1:17" ht="17.7" x14ac:dyDescent="0.6">
      <c r="A48" s="64" t="s">
        <v>394</v>
      </c>
      <c r="B48" s="57" t="s">
        <v>524</v>
      </c>
      <c r="C48" s="56" t="s">
        <v>426</v>
      </c>
      <c r="D48" s="38" t="s">
        <v>441</v>
      </c>
      <c r="E48" s="5">
        <v>1E-3</v>
      </c>
      <c r="F48" s="54">
        <v>4.1514135168303198E-2</v>
      </c>
      <c r="G48" s="71">
        <v>1.1350649166492237E-5</v>
      </c>
      <c r="H48" s="45">
        <v>9.1170325842812858E-6</v>
      </c>
      <c r="M48"/>
      <c r="N48"/>
      <c r="O48"/>
      <c r="P48"/>
      <c r="Q48"/>
    </row>
    <row r="49" spans="1:17" ht="17.7" x14ac:dyDescent="0.6">
      <c r="A49" s="64" t="s">
        <v>395</v>
      </c>
      <c r="B49" s="57" t="s">
        <v>524</v>
      </c>
      <c r="C49" s="56" t="s">
        <v>426</v>
      </c>
      <c r="D49" s="38" t="s">
        <v>499</v>
      </c>
      <c r="E49" s="5">
        <v>1E-3</v>
      </c>
      <c r="F49" s="54">
        <v>4.0716055494834799E-2</v>
      </c>
      <c r="G49" s="71">
        <v>1.4601126150283759E-4</v>
      </c>
      <c r="H49" s="45">
        <v>8.3000096219715895E-5</v>
      </c>
      <c r="M49"/>
      <c r="N49"/>
      <c r="O49"/>
      <c r="P49"/>
      <c r="Q49"/>
    </row>
    <row r="50" spans="1:17" ht="17.7" x14ac:dyDescent="0.6">
      <c r="A50" s="64" t="s">
        <v>264</v>
      </c>
      <c r="B50" s="57" t="s">
        <v>524</v>
      </c>
      <c r="C50" s="56" t="s">
        <v>426</v>
      </c>
      <c r="D50" s="38" t="s">
        <v>462</v>
      </c>
      <c r="E50" s="5">
        <v>1E-3</v>
      </c>
      <c r="F50" s="54">
        <v>1.3321122672155499E-2</v>
      </c>
      <c r="G50" s="71">
        <v>6.377494528297275E-5</v>
      </c>
      <c r="H50" s="45">
        <v>4.5694581609945907E-5</v>
      </c>
      <c r="M50"/>
      <c r="N50"/>
      <c r="O50"/>
      <c r="P50"/>
      <c r="Q50"/>
    </row>
    <row r="51" spans="1:17" ht="17.7" x14ac:dyDescent="0.6">
      <c r="A51" s="64" t="s">
        <v>396</v>
      </c>
      <c r="B51" s="57" t="s">
        <v>524</v>
      </c>
      <c r="C51" s="56" t="s">
        <v>426</v>
      </c>
      <c r="D51" s="38" t="s">
        <v>466</v>
      </c>
      <c r="E51" s="5">
        <v>1E-3</v>
      </c>
      <c r="F51" s="54">
        <v>2.34277600212329E-2</v>
      </c>
      <c r="G51" s="71">
        <v>1.5389545992751815E-5</v>
      </c>
      <c r="H51" s="45">
        <v>8.6771741886109925E-6</v>
      </c>
      <c r="M51"/>
      <c r="N51"/>
      <c r="O51"/>
      <c r="P51"/>
      <c r="Q51"/>
    </row>
    <row r="52" spans="1:17" ht="17.7" x14ac:dyDescent="0.6">
      <c r="A52" s="64" t="s">
        <v>397</v>
      </c>
      <c r="B52" s="57" t="s">
        <v>524</v>
      </c>
      <c r="C52" s="56" t="s">
        <v>426</v>
      </c>
      <c r="D52" s="38" t="s">
        <v>466</v>
      </c>
      <c r="E52" s="5">
        <v>1E-3</v>
      </c>
      <c r="F52" s="54">
        <v>2.1415514420462099E-2</v>
      </c>
      <c r="G52" s="71">
        <v>1.8677869831458124E-5</v>
      </c>
      <c r="H52" s="45">
        <v>1.3613004057419599E-5</v>
      </c>
      <c r="M52"/>
      <c r="N52"/>
      <c r="O52"/>
      <c r="P52"/>
      <c r="Q52"/>
    </row>
    <row r="53" spans="1:17" ht="17.7" x14ac:dyDescent="0.6">
      <c r="A53" s="64" t="s">
        <v>398</v>
      </c>
      <c r="B53" s="57" t="s">
        <v>524</v>
      </c>
      <c r="C53" s="56" t="s">
        <v>426</v>
      </c>
      <c r="D53" s="38" t="s">
        <v>465</v>
      </c>
      <c r="E53" s="5">
        <v>1E-3</v>
      </c>
      <c r="F53" s="54">
        <v>6.0561533926094804E-3</v>
      </c>
      <c r="G53" s="71">
        <v>4.1025423534050863E-5</v>
      </c>
      <c r="H53" s="45">
        <v>2.1432714835720684E-5</v>
      </c>
      <c r="M53"/>
      <c r="N53"/>
      <c r="O53"/>
      <c r="P53"/>
      <c r="Q53"/>
    </row>
    <row r="54" spans="1:17" ht="17.7" x14ac:dyDescent="0.6">
      <c r="A54" s="64" t="s">
        <v>544</v>
      </c>
      <c r="B54" s="57" t="s">
        <v>524</v>
      </c>
      <c r="C54" s="56" t="s">
        <v>426</v>
      </c>
      <c r="D54" s="38" t="s">
        <v>465</v>
      </c>
      <c r="E54" s="5">
        <v>1E-3</v>
      </c>
      <c r="F54" s="54">
        <v>1.55413413411095E-3</v>
      </c>
      <c r="G54" s="71">
        <v>6.582162078644969E-5</v>
      </c>
      <c r="H54" s="45">
        <v>3.8215461708124816E-5</v>
      </c>
      <c r="M54"/>
      <c r="N54"/>
      <c r="O54"/>
      <c r="P54"/>
      <c r="Q54"/>
    </row>
    <row r="55" spans="1:17" ht="17.7" x14ac:dyDescent="0.6">
      <c r="A55" s="64" t="s">
        <v>399</v>
      </c>
      <c r="B55" s="57" t="s">
        <v>524</v>
      </c>
      <c r="C55" s="56" t="s">
        <v>426</v>
      </c>
      <c r="D55" s="38" t="s">
        <v>465</v>
      </c>
      <c r="E55" s="5">
        <v>1E-3</v>
      </c>
      <c r="F55" s="54">
        <v>7.0074139636028404E-3</v>
      </c>
      <c r="G55" s="71">
        <v>5.2716786771501412E-5</v>
      </c>
      <c r="H55" s="45">
        <v>4.0693837142159099E-5</v>
      </c>
      <c r="M55"/>
      <c r="N55"/>
      <c r="O55"/>
      <c r="P55"/>
      <c r="Q55"/>
    </row>
    <row r="56" spans="1:17" ht="17.7" x14ac:dyDescent="0.6">
      <c r="A56" s="64" t="s">
        <v>400</v>
      </c>
      <c r="B56" s="57" t="s">
        <v>524</v>
      </c>
      <c r="C56" s="56" t="s">
        <v>426</v>
      </c>
      <c r="D56" s="38" t="s">
        <v>433</v>
      </c>
      <c r="E56" s="5">
        <v>1E-3</v>
      </c>
      <c r="F56" s="54">
        <v>4.2609244793039999E-2</v>
      </c>
      <c r="G56" s="71">
        <v>3.86037858985189E-5</v>
      </c>
      <c r="H56" s="45">
        <v>2.3947457490797666E-5</v>
      </c>
      <c r="M56"/>
      <c r="N56"/>
      <c r="O56"/>
      <c r="P56"/>
      <c r="Q56"/>
    </row>
    <row r="57" spans="1:17" ht="17.7" x14ac:dyDescent="0.6">
      <c r="A57" s="64" t="s">
        <v>401</v>
      </c>
      <c r="B57" s="57" t="s">
        <v>524</v>
      </c>
      <c r="C57" s="56" t="s">
        <v>426</v>
      </c>
      <c r="D57" s="38" t="s">
        <v>444</v>
      </c>
      <c r="E57" s="5">
        <v>1E-3</v>
      </c>
      <c r="F57" s="54">
        <v>1.8217331055613999E-2</v>
      </c>
      <c r="G57" s="71">
        <v>1.8442245071372386E-4</v>
      </c>
      <c r="H57" s="45">
        <v>1.3809285926467521E-4</v>
      </c>
      <c r="M57"/>
      <c r="N57"/>
      <c r="O57"/>
      <c r="P57"/>
      <c r="Q57"/>
    </row>
    <row r="58" spans="1:17" ht="17.7" x14ac:dyDescent="0.6">
      <c r="A58" s="64" t="s">
        <v>545</v>
      </c>
      <c r="B58" s="57" t="s">
        <v>524</v>
      </c>
      <c r="C58" s="56" t="s">
        <v>426</v>
      </c>
      <c r="D58" s="38" t="s">
        <v>444</v>
      </c>
      <c r="E58" s="5">
        <v>1E-3</v>
      </c>
      <c r="F58" s="54">
        <v>2.24456262554967E-2</v>
      </c>
      <c r="G58" s="71">
        <v>5.2820750424538982E-5</v>
      </c>
      <c r="H58" s="45">
        <v>4.1245279671705373E-5</v>
      </c>
      <c r="M58"/>
      <c r="N58"/>
      <c r="O58"/>
      <c r="P58"/>
      <c r="Q58"/>
    </row>
    <row r="59" spans="1:17" ht="17.7" x14ac:dyDescent="0.6">
      <c r="A59" s="64" t="s">
        <v>51</v>
      </c>
      <c r="B59" s="57" t="s">
        <v>524</v>
      </c>
      <c r="C59" s="56" t="s">
        <v>426</v>
      </c>
      <c r="D59" s="38" t="s">
        <v>480</v>
      </c>
      <c r="E59" s="5">
        <v>1E-3</v>
      </c>
      <c r="F59" s="54">
        <v>3.1058470382282701E-3</v>
      </c>
      <c r="G59" s="71">
        <v>3.2966740127898621E-5</v>
      </c>
      <c r="H59" s="45">
        <v>1.1509019583990247E-5</v>
      </c>
      <c r="M59"/>
      <c r="N59"/>
      <c r="O59"/>
      <c r="P59"/>
      <c r="Q59"/>
    </row>
    <row r="60" spans="1:17" ht="17.7" x14ac:dyDescent="0.6">
      <c r="A60" s="65" t="s">
        <v>402</v>
      </c>
      <c r="B60" s="57" t="s">
        <v>524</v>
      </c>
      <c r="C60" s="56" t="s">
        <v>426</v>
      </c>
      <c r="D60" s="38" t="s">
        <v>462</v>
      </c>
      <c r="E60" s="5">
        <v>3.0000000000000001E-3</v>
      </c>
      <c r="F60" s="54">
        <v>1.03605230128788E-3</v>
      </c>
      <c r="G60" s="58">
        <v>4.9407923374051242E-5</v>
      </c>
      <c r="H60" s="46">
        <v>7.7865043274750984E-5</v>
      </c>
      <c r="M60"/>
      <c r="N60"/>
      <c r="O60"/>
      <c r="P60"/>
      <c r="Q60"/>
    </row>
    <row r="61" spans="1:17" ht="17.7" x14ac:dyDescent="0.6">
      <c r="A61" s="65" t="s">
        <v>403</v>
      </c>
      <c r="B61" s="57" t="s">
        <v>524</v>
      </c>
      <c r="C61" s="56" t="s">
        <v>426</v>
      </c>
      <c r="D61" s="38" t="s">
        <v>546</v>
      </c>
      <c r="E61" s="5">
        <v>2.3333333333333301E-3</v>
      </c>
      <c r="F61" s="54">
        <v>1.2255638457573799E-2</v>
      </c>
      <c r="G61" s="58">
        <v>1.8110455409903955E-5</v>
      </c>
      <c r="H61" s="46">
        <v>2.9179817811729001E-5</v>
      </c>
      <c r="M61"/>
      <c r="N61"/>
      <c r="O61"/>
      <c r="P61"/>
      <c r="Q61"/>
    </row>
    <row r="62" spans="1:17" ht="17.7" x14ac:dyDescent="0.6">
      <c r="A62" s="65" t="s">
        <v>404</v>
      </c>
      <c r="B62" s="57" t="s">
        <v>524</v>
      </c>
      <c r="C62" s="56" t="s">
        <v>426</v>
      </c>
      <c r="D62" s="38" t="s">
        <v>547</v>
      </c>
      <c r="E62" s="5">
        <v>2.3333333333333301E-3</v>
      </c>
      <c r="F62" s="54">
        <v>3.0840067539153499E-5</v>
      </c>
      <c r="G62" s="58">
        <v>8.2639604043751561E-5</v>
      </c>
      <c r="H62" s="46">
        <v>1.5037860398946286E-4</v>
      </c>
      <c r="M62"/>
      <c r="N62"/>
      <c r="O62"/>
      <c r="P62"/>
      <c r="Q62"/>
    </row>
    <row r="63" spans="1:17" ht="17.7" x14ac:dyDescent="0.6">
      <c r="A63" s="65" t="s">
        <v>405</v>
      </c>
      <c r="B63" s="57" t="s">
        <v>524</v>
      </c>
      <c r="C63" s="56" t="s">
        <v>511</v>
      </c>
      <c r="D63" s="38"/>
      <c r="E63" s="5">
        <v>2.3333333333333301E-3</v>
      </c>
      <c r="F63" s="54">
        <v>2.5786525459974702E-3</v>
      </c>
      <c r="G63" s="58">
        <v>4.1721426408570572E-5</v>
      </c>
      <c r="H63" s="46">
        <v>5.8874101704156198E-5</v>
      </c>
      <c r="M63"/>
      <c r="N63"/>
      <c r="O63"/>
      <c r="P63"/>
      <c r="Q63"/>
    </row>
    <row r="64" spans="1:17" ht="17.7" x14ac:dyDescent="0.6">
      <c r="A64" s="65" t="s">
        <v>406</v>
      </c>
      <c r="B64" s="57" t="s">
        <v>524</v>
      </c>
      <c r="C64" s="56" t="s">
        <v>426</v>
      </c>
      <c r="D64" s="38" t="s">
        <v>432</v>
      </c>
      <c r="E64" s="5">
        <v>2E-3</v>
      </c>
      <c r="F64" s="54">
        <v>7.37877927918868E-4</v>
      </c>
      <c r="G64" s="58">
        <v>1.1781928923999348E-5</v>
      </c>
      <c r="H64" s="46">
        <v>2.8083273454130615E-5</v>
      </c>
      <c r="M64"/>
      <c r="N64"/>
      <c r="O64"/>
      <c r="P64"/>
      <c r="Q64"/>
    </row>
    <row r="65" spans="1:17" ht="17.7" x14ac:dyDescent="0.6">
      <c r="A65" s="65" t="s">
        <v>109</v>
      </c>
      <c r="B65" s="57" t="s">
        <v>524</v>
      </c>
      <c r="C65" s="56" t="s">
        <v>426</v>
      </c>
      <c r="D65" s="38" t="s">
        <v>497</v>
      </c>
      <c r="E65" s="5">
        <v>2E-3</v>
      </c>
      <c r="F65" s="54">
        <v>9.3645024561040003E-3</v>
      </c>
      <c r="G65" s="58">
        <v>4.701213370382054E-5</v>
      </c>
      <c r="H65" s="46">
        <v>5.5908960442923361E-5</v>
      </c>
      <c r="M65"/>
      <c r="N65"/>
      <c r="O65"/>
      <c r="P65"/>
      <c r="Q65"/>
    </row>
    <row r="66" spans="1:17" ht="17.7" x14ac:dyDescent="0.6">
      <c r="A66" s="65" t="s">
        <v>313</v>
      </c>
      <c r="B66" s="57" t="s">
        <v>524</v>
      </c>
      <c r="C66" s="56" t="s">
        <v>426</v>
      </c>
      <c r="D66" s="38" t="s">
        <v>540</v>
      </c>
      <c r="E66" s="5">
        <v>2E-3</v>
      </c>
      <c r="F66" s="54">
        <v>4.6133753697515098E-5</v>
      </c>
      <c r="G66" s="58">
        <v>5.1116053364854145E-5</v>
      </c>
      <c r="H66" s="46">
        <v>8.4941062234334208E-5</v>
      </c>
      <c r="M66"/>
      <c r="N66"/>
      <c r="O66"/>
      <c r="P66"/>
      <c r="Q66"/>
    </row>
    <row r="67" spans="1:17" ht="17.7" x14ac:dyDescent="0.6">
      <c r="A67" s="65" t="s">
        <v>407</v>
      </c>
      <c r="B67" s="57" t="s">
        <v>524</v>
      </c>
      <c r="C67" s="56" t="s">
        <v>426</v>
      </c>
      <c r="D67" s="38" t="s">
        <v>466</v>
      </c>
      <c r="E67" s="5">
        <v>2E-3</v>
      </c>
      <c r="F67" s="54">
        <v>8.9352307118542899E-4</v>
      </c>
      <c r="G67" s="58">
        <v>4.9127833623055573E-5</v>
      </c>
      <c r="H67" s="46">
        <v>8.8924327309652435E-5</v>
      </c>
      <c r="M67"/>
      <c r="N67"/>
      <c r="O67"/>
      <c r="P67"/>
      <c r="Q67"/>
    </row>
    <row r="68" spans="1:17" ht="17.7" x14ac:dyDescent="0.6">
      <c r="A68" s="65" t="s">
        <v>408</v>
      </c>
      <c r="B68" s="57" t="s">
        <v>524</v>
      </c>
      <c r="C68" s="56" t="s">
        <v>426</v>
      </c>
      <c r="D68" s="38" t="s">
        <v>539</v>
      </c>
      <c r="E68" s="5">
        <v>2E-3</v>
      </c>
      <c r="F68" s="54">
        <v>1.21599002696615E-4</v>
      </c>
      <c r="G68" s="58">
        <v>1.8954331462822133E-5</v>
      </c>
      <c r="H68" s="46">
        <v>3.76378638950468E-5</v>
      </c>
      <c r="M68"/>
      <c r="N68"/>
      <c r="O68"/>
      <c r="P68"/>
      <c r="Q68"/>
    </row>
    <row r="69" spans="1:17" ht="17.7" x14ac:dyDescent="0.6">
      <c r="A69" s="65" t="s">
        <v>409</v>
      </c>
      <c r="B69" s="57" t="s">
        <v>524</v>
      </c>
      <c r="C69" s="56" t="s">
        <v>426</v>
      </c>
      <c r="D69" s="38" t="s">
        <v>524</v>
      </c>
      <c r="E69" s="5">
        <v>2E-3</v>
      </c>
      <c r="F69" s="54">
        <v>1.2305588151507299E-4</v>
      </c>
      <c r="G69" s="58">
        <v>4.8993978983563361E-5</v>
      </c>
      <c r="H69" s="46">
        <v>8.7459635362523923E-5</v>
      </c>
      <c r="M69"/>
      <c r="N69"/>
      <c r="O69"/>
      <c r="P69"/>
      <c r="Q69"/>
    </row>
    <row r="70" spans="1:17" ht="17.7" x14ac:dyDescent="0.6">
      <c r="A70" s="65" t="s">
        <v>326</v>
      </c>
      <c r="B70" s="57" t="s">
        <v>524</v>
      </c>
      <c r="C70" s="56" t="s">
        <v>487</v>
      </c>
      <c r="D70" s="38"/>
      <c r="E70" s="5">
        <v>1.8E-3</v>
      </c>
      <c r="F70" s="54">
        <v>9.2874379667373004E-3</v>
      </c>
      <c r="G70" s="58">
        <v>4.2318066802818597E-5</v>
      </c>
      <c r="H70" s="46">
        <v>5.8542152955737062E-5</v>
      </c>
      <c r="M70"/>
      <c r="N70"/>
      <c r="O70"/>
      <c r="P70"/>
      <c r="Q70"/>
    </row>
    <row r="71" spans="1:17" ht="17.7" x14ac:dyDescent="0.6">
      <c r="A71" s="73" t="s">
        <v>410</v>
      </c>
      <c r="B71" s="57" t="s">
        <v>524</v>
      </c>
      <c r="C71" s="56" t="s">
        <v>426</v>
      </c>
      <c r="D71" s="38" t="s">
        <v>530</v>
      </c>
      <c r="E71" s="5">
        <v>1.33333333333333E-3</v>
      </c>
      <c r="F71" s="54">
        <v>1.15661052583192E-2</v>
      </c>
      <c r="G71" s="58">
        <v>5.9681882110136685E-5</v>
      </c>
      <c r="H71" s="46">
        <v>7.760710181572045E-5</v>
      </c>
      <c r="M71"/>
      <c r="N71"/>
      <c r="O71"/>
      <c r="P71"/>
      <c r="Q71"/>
    </row>
    <row r="72" spans="1:17" ht="17.7" x14ac:dyDescent="0.6">
      <c r="A72" s="73" t="s">
        <v>411</v>
      </c>
      <c r="B72" s="57" t="s">
        <v>524</v>
      </c>
      <c r="C72" s="56" t="s">
        <v>426</v>
      </c>
      <c r="D72" s="38" t="s">
        <v>429</v>
      </c>
      <c r="E72" s="5">
        <v>1.33333333333333E-3</v>
      </c>
      <c r="F72" s="54">
        <v>2.6164988960641698E-2</v>
      </c>
      <c r="G72" s="58">
        <v>3.4409375305831852E-5</v>
      </c>
      <c r="H72" s="46">
        <v>4.4284433895514683E-5</v>
      </c>
      <c r="M72"/>
      <c r="N72"/>
      <c r="O72"/>
      <c r="P72"/>
      <c r="Q72"/>
    </row>
    <row r="73" spans="1:17" ht="17.7" x14ac:dyDescent="0.6">
      <c r="A73" s="73" t="s">
        <v>412</v>
      </c>
      <c r="B73" s="57" t="s">
        <v>524</v>
      </c>
      <c r="C73" s="56" t="s">
        <v>426</v>
      </c>
      <c r="D73" s="38" t="s">
        <v>437</v>
      </c>
      <c r="E73" s="5">
        <v>1.33333333333333E-3</v>
      </c>
      <c r="F73" s="54">
        <v>3.0816681140500998E-2</v>
      </c>
      <c r="G73" s="58">
        <v>3.1293574272718966E-6</v>
      </c>
      <c r="H73" s="46">
        <v>6.4125338108738141E-6</v>
      </c>
      <c r="M73"/>
      <c r="N73"/>
      <c r="O73"/>
      <c r="P73"/>
      <c r="Q73"/>
    </row>
    <row r="74" spans="1:17" ht="17.7" x14ac:dyDescent="0.6">
      <c r="A74" s="73" t="s">
        <v>413</v>
      </c>
      <c r="B74" s="57" t="s">
        <v>524</v>
      </c>
      <c r="C74" s="56" t="s">
        <v>515</v>
      </c>
      <c r="D74" s="38"/>
      <c r="E74" s="5">
        <v>1.33333333333333E-3</v>
      </c>
      <c r="F74" s="54">
        <v>9.4921812009651704E-3</v>
      </c>
      <c r="G74" s="58">
        <v>3.3993128628978939E-8</v>
      </c>
      <c r="H74" s="46">
        <v>1.9656289598505159E-6</v>
      </c>
      <c r="M74"/>
      <c r="N74"/>
      <c r="O74"/>
      <c r="P74"/>
      <c r="Q74"/>
    </row>
    <row r="75" spans="1:17" ht="17.7" x14ac:dyDescent="0.6">
      <c r="A75" s="74" t="s">
        <v>414</v>
      </c>
      <c r="B75" s="57" t="s">
        <v>524</v>
      </c>
      <c r="C75" s="56" t="s">
        <v>426</v>
      </c>
      <c r="D75" s="38" t="s">
        <v>432</v>
      </c>
      <c r="E75" s="5">
        <v>1E-3</v>
      </c>
      <c r="F75" s="54">
        <v>1.1473999399313E-3</v>
      </c>
      <c r="G75" s="58">
        <v>6.8346741635312569E-5</v>
      </c>
      <c r="H75" s="46">
        <v>1.1234990804447097E-4</v>
      </c>
      <c r="M75"/>
      <c r="N75"/>
      <c r="O75"/>
      <c r="P75"/>
      <c r="Q75"/>
    </row>
    <row r="76" spans="1:17" ht="17.7" x14ac:dyDescent="0.6">
      <c r="A76" s="73" t="s">
        <v>415</v>
      </c>
      <c r="B76" s="57" t="s">
        <v>524</v>
      </c>
      <c r="C76" s="56" t="s">
        <v>426</v>
      </c>
      <c r="D76" s="38" t="s">
        <v>463</v>
      </c>
      <c r="E76" s="5">
        <v>1E-3</v>
      </c>
      <c r="F76" s="54">
        <v>1.4841639257937999E-2</v>
      </c>
      <c r="G76" s="58">
        <v>4.2331832930999683E-5</v>
      </c>
      <c r="H76" s="46">
        <v>6.6890953751099776E-5</v>
      </c>
      <c r="M76"/>
      <c r="N76"/>
      <c r="O76"/>
      <c r="P76"/>
      <c r="Q76"/>
    </row>
    <row r="77" spans="1:17" ht="17.7" x14ac:dyDescent="0.6">
      <c r="A77" s="73" t="s">
        <v>416</v>
      </c>
      <c r="B77" s="57" t="s">
        <v>524</v>
      </c>
      <c r="C77" s="56" t="s">
        <v>426</v>
      </c>
      <c r="D77" s="38" t="s">
        <v>528</v>
      </c>
      <c r="E77" s="5">
        <v>1E-3</v>
      </c>
      <c r="F77" s="54">
        <v>1.7862031868734001E-3</v>
      </c>
      <c r="G77" s="58">
        <v>2.2891304777167237E-5</v>
      </c>
      <c r="H77" s="46">
        <v>4.2351781949873668E-5</v>
      </c>
      <c r="M77"/>
      <c r="N77"/>
      <c r="O77"/>
      <c r="P77"/>
      <c r="Q77"/>
    </row>
    <row r="78" spans="1:17" ht="17.7" x14ac:dyDescent="0.6">
      <c r="A78" s="73" t="s">
        <v>417</v>
      </c>
      <c r="B78" s="57" t="s">
        <v>524</v>
      </c>
      <c r="C78" s="56" t="s">
        <v>426</v>
      </c>
      <c r="D78" s="38" t="s">
        <v>474</v>
      </c>
      <c r="E78" s="5">
        <v>1E-3</v>
      </c>
      <c r="F78" s="54">
        <v>2.17948268552417E-2</v>
      </c>
      <c r="G78" s="58">
        <v>3.5255442771841273E-5</v>
      </c>
      <c r="H78" s="46">
        <v>5.0945687441980898E-5</v>
      </c>
      <c r="M78"/>
      <c r="N78"/>
      <c r="O78"/>
      <c r="P78"/>
      <c r="Q78"/>
    </row>
    <row r="79" spans="1:17" ht="17.7" x14ac:dyDescent="0.6">
      <c r="A79" s="65" t="s">
        <v>418</v>
      </c>
      <c r="B79" s="57" t="s">
        <v>524</v>
      </c>
      <c r="C79" s="56" t="s">
        <v>426</v>
      </c>
      <c r="D79" s="38" t="s">
        <v>474</v>
      </c>
      <c r="E79" s="4">
        <v>1E-3</v>
      </c>
      <c r="F79" s="54">
        <v>2.9539175494050201E-2</v>
      </c>
      <c r="G79" s="58">
        <v>1.2483202547956991E-4</v>
      </c>
      <c r="H79" s="46">
        <v>1.5812236598340256E-4</v>
      </c>
      <c r="M79"/>
      <c r="N79"/>
      <c r="O79"/>
      <c r="P79"/>
      <c r="Q79"/>
    </row>
    <row r="80" spans="1:17" ht="17.7" x14ac:dyDescent="0.6">
      <c r="A80" s="65" t="s">
        <v>419</v>
      </c>
      <c r="B80" s="57" t="s">
        <v>524</v>
      </c>
      <c r="C80" s="56" t="s">
        <v>426</v>
      </c>
      <c r="D80" s="38" t="s">
        <v>474</v>
      </c>
      <c r="E80" s="4">
        <v>1E-3</v>
      </c>
      <c r="F80" s="54">
        <v>1.22626892399032E-2</v>
      </c>
      <c r="G80" s="58">
        <v>9.6572264296966511E-5</v>
      </c>
      <c r="H80" s="46">
        <v>1.4226083601101851E-4</v>
      </c>
      <c r="M80"/>
      <c r="N80"/>
      <c r="O80"/>
      <c r="P80"/>
      <c r="Q80"/>
    </row>
    <row r="81" spans="1:17" ht="17.7" x14ac:dyDescent="0.6">
      <c r="A81" s="65" t="s">
        <v>420</v>
      </c>
      <c r="B81" s="57" t="s">
        <v>524</v>
      </c>
      <c r="C81" s="56" t="s">
        <v>426</v>
      </c>
      <c r="D81" s="38" t="s">
        <v>507</v>
      </c>
      <c r="E81" s="4">
        <v>1E-3</v>
      </c>
      <c r="F81" s="54">
        <v>1.1464805644440801E-2</v>
      </c>
      <c r="G81" s="58">
        <v>7.7152680375365865E-5</v>
      </c>
      <c r="H81" s="46">
        <v>9.7350278792601521E-5</v>
      </c>
      <c r="M81"/>
      <c r="N81"/>
      <c r="O81"/>
      <c r="P81"/>
      <c r="Q81"/>
    </row>
    <row r="82" spans="1:17" ht="17.7" x14ac:dyDescent="0.6">
      <c r="A82" s="65" t="s">
        <v>421</v>
      </c>
      <c r="B82" s="57" t="s">
        <v>524</v>
      </c>
      <c r="C82" s="56" t="s">
        <v>426</v>
      </c>
      <c r="D82" s="38" t="s">
        <v>507</v>
      </c>
      <c r="E82" s="4">
        <v>1E-3</v>
      </c>
      <c r="F82" s="54">
        <v>3.2750107560668103E-4</v>
      </c>
      <c r="G82" s="58">
        <v>1.0790622084067162E-4</v>
      </c>
      <c r="H82" s="46">
        <v>1.4837630901375049E-4</v>
      </c>
      <c r="M82"/>
      <c r="N82"/>
      <c r="O82"/>
      <c r="P82"/>
      <c r="Q82"/>
    </row>
    <row r="83" spans="1:17" ht="17.7" x14ac:dyDescent="0.6">
      <c r="A83" s="65" t="s">
        <v>422</v>
      </c>
      <c r="B83" s="57" t="s">
        <v>524</v>
      </c>
      <c r="C83" s="56" t="s">
        <v>426</v>
      </c>
      <c r="D83" s="38" t="s">
        <v>433</v>
      </c>
      <c r="E83" s="4">
        <v>1E-3</v>
      </c>
      <c r="F83" s="54">
        <v>8.77093090008986E-3</v>
      </c>
      <c r="G83" s="58">
        <v>8.9738017342632901E-6</v>
      </c>
      <c r="H83" s="46">
        <v>1.3136411688488205E-5</v>
      </c>
      <c r="M83"/>
      <c r="N83"/>
      <c r="O83"/>
      <c r="P83"/>
      <c r="Q83"/>
    </row>
    <row r="84" spans="1:17" ht="17.7" x14ac:dyDescent="0.6">
      <c r="A84" s="65" t="s">
        <v>423</v>
      </c>
      <c r="B84" s="57" t="s">
        <v>524</v>
      </c>
      <c r="C84" s="56" t="s">
        <v>426</v>
      </c>
      <c r="D84" s="38" t="s">
        <v>478</v>
      </c>
      <c r="E84" s="4">
        <v>1E-3</v>
      </c>
      <c r="F84" s="54">
        <v>1.4757126267624999E-2</v>
      </c>
      <c r="G84" s="58">
        <v>3.4311789792859623E-5</v>
      </c>
      <c r="H84" s="46">
        <v>5.2627792243537831E-5</v>
      </c>
      <c r="M84"/>
      <c r="N84"/>
      <c r="O84"/>
      <c r="P84"/>
      <c r="Q84"/>
    </row>
    <row r="85" spans="1:17" ht="17.7" x14ac:dyDescent="0.6">
      <c r="A85" s="65" t="s">
        <v>548</v>
      </c>
      <c r="B85" s="57" t="s">
        <v>524</v>
      </c>
      <c r="C85" s="56" t="s">
        <v>426</v>
      </c>
      <c r="D85" s="38" t="s">
        <v>438</v>
      </c>
      <c r="E85" s="4">
        <v>1E-3</v>
      </c>
      <c r="F85" s="54">
        <v>1.15005239337024E-2</v>
      </c>
      <c r="G85" s="58">
        <v>1.1458493069077693E-5</v>
      </c>
      <c r="H85" s="46">
        <v>1.8282997806344584E-5</v>
      </c>
      <c r="M85"/>
      <c r="N85"/>
      <c r="O85"/>
      <c r="P85"/>
      <c r="Q85"/>
    </row>
    <row r="86" spans="1:17" ht="17.7" x14ac:dyDescent="0.6">
      <c r="A86" s="65" t="s">
        <v>355</v>
      </c>
      <c r="B86" s="57" t="s">
        <v>524</v>
      </c>
      <c r="C86" s="56" t="s">
        <v>487</v>
      </c>
      <c r="D86" s="38"/>
      <c r="E86" s="4">
        <v>1E-3</v>
      </c>
      <c r="F86" s="54">
        <v>4.09075476126445E-2</v>
      </c>
      <c r="G86" s="58">
        <v>5.3433306738499233E-5</v>
      </c>
      <c r="H86" s="46">
        <v>7.1944196355443448E-5</v>
      </c>
      <c r="M86"/>
      <c r="N86"/>
      <c r="O86"/>
      <c r="P86"/>
      <c r="Q86"/>
    </row>
    <row r="87" spans="1:17" ht="17.7" x14ac:dyDescent="0.6">
      <c r="A87" s="65" t="s">
        <v>424</v>
      </c>
      <c r="B87" s="57" t="s">
        <v>524</v>
      </c>
      <c r="C87" s="56" t="s">
        <v>481</v>
      </c>
      <c r="D87" s="38"/>
      <c r="E87" s="4">
        <v>1E-3</v>
      </c>
      <c r="F87" s="54">
        <v>4.0991668209259596E-3</v>
      </c>
      <c r="G87" s="58">
        <v>3.8084110186323929E-6</v>
      </c>
      <c r="H87" s="46">
        <v>9.0202224747325349E-6</v>
      </c>
      <c r="M87"/>
      <c r="N87"/>
      <c r="O87"/>
      <c r="P87"/>
      <c r="Q87"/>
    </row>
    <row r="88" spans="1:17" ht="18" thickBot="1" x14ac:dyDescent="0.65">
      <c r="A88" s="66" t="s">
        <v>425</v>
      </c>
      <c r="B88" s="67" t="s">
        <v>524</v>
      </c>
      <c r="C88" s="67" t="s">
        <v>515</v>
      </c>
      <c r="D88" s="39"/>
      <c r="E88" s="25">
        <v>1E-3</v>
      </c>
      <c r="F88" s="72">
        <v>4.25213753087927E-2</v>
      </c>
      <c r="G88" s="70">
        <v>9.9309440940082707E-8</v>
      </c>
      <c r="H88" s="47">
        <v>7.1083384433919751E-7</v>
      </c>
      <c r="M88"/>
      <c r="N88"/>
      <c r="O88"/>
      <c r="P88"/>
      <c r="Q88"/>
    </row>
  </sheetData>
  <mergeCells count="7">
    <mergeCell ref="A1:H1"/>
    <mergeCell ref="A2:H2"/>
    <mergeCell ref="A3:A4"/>
    <mergeCell ref="B3:B4"/>
    <mergeCell ref="C3:D3"/>
    <mergeCell ref="F3:F4"/>
    <mergeCell ref="G3:H3"/>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a. Soil vs Control</vt:lpstr>
      <vt:lpstr>b.SS-Control</vt:lpstr>
      <vt:lpstr>c.MW-Control</vt:lpstr>
      <vt:lpstr>d.Soil-MW</vt:lpstr>
      <vt:lpstr>e.SS-MW</vt:lpstr>
      <vt:lpstr>f.Soil-SS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2021-01-02T02:16:55Z</dcterms:modified>
</cp:coreProperties>
</file>