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insertkaya/Desktop/Sertkaya et al Vectorology Data Integrity /"/>
    </mc:Choice>
  </mc:AlternateContent>
  <xr:revisionPtr revIDLastSave="0" documentId="8_{F91B9B24-06BF-DF4A-B143-48554DFDFD61}" xr6:coauthVersionLast="45" xr6:coauthVersionMax="45" xr10:uidLastSave="{00000000-0000-0000-0000-000000000000}"/>
  <bookViews>
    <workbookView xWindow="0" yWindow="460" windowWidth="28800" windowHeight="16440" xr2:uid="{00000000-000D-0000-FFFF-FFFF00000000}"/>
  </bookViews>
  <sheets>
    <sheet name="pLV" sheetId="1" r:id="rId1"/>
    <sheet name="pLV-gag21" sheetId="3" r:id="rId2"/>
    <sheet name="pLV-RRE" sheetId="4" r:id="rId3"/>
    <sheet name="pLV-RREgag21" sheetId="5" r:id="rId4"/>
    <sheet name="pLV-RREgag60" sheetId="2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" i="3" l="1"/>
  <c r="N2" i="5" l="1"/>
  <c r="K5" i="5" l="1"/>
  <c r="K9" i="5"/>
  <c r="K13" i="5"/>
  <c r="K17" i="5"/>
  <c r="K21" i="5"/>
  <c r="K10" i="5"/>
  <c r="K14" i="5"/>
  <c r="K18" i="5"/>
  <c r="K22" i="5"/>
  <c r="K2" i="5"/>
  <c r="K6" i="5"/>
  <c r="K3" i="5"/>
  <c r="K7" i="5"/>
  <c r="K11" i="5"/>
  <c r="K15" i="5"/>
  <c r="K19" i="5"/>
  <c r="K23" i="5"/>
  <c r="K8" i="5"/>
  <c r="K12" i="5"/>
  <c r="K16" i="5"/>
  <c r="K20" i="5"/>
  <c r="K4" i="5"/>
  <c r="N2" i="4"/>
  <c r="K5" i="4" l="1"/>
  <c r="K9" i="4"/>
  <c r="K6" i="4"/>
  <c r="K10" i="4"/>
  <c r="K7" i="4"/>
  <c r="K2" i="4"/>
  <c r="K8" i="4"/>
  <c r="K3" i="4"/>
  <c r="K4" i="4"/>
  <c r="K4" i="3"/>
  <c r="K8" i="3"/>
  <c r="K12" i="3"/>
  <c r="K16" i="3"/>
  <c r="K20" i="3"/>
  <c r="K5" i="3"/>
  <c r="K9" i="3"/>
  <c r="K13" i="3"/>
  <c r="K2" i="3"/>
  <c r="K7" i="3"/>
  <c r="K19" i="3"/>
  <c r="K17" i="3"/>
  <c r="K6" i="3"/>
  <c r="K10" i="3"/>
  <c r="K14" i="3"/>
  <c r="K18" i="3"/>
  <c r="K15" i="3"/>
  <c r="K3" i="3"/>
  <c r="K11" i="3"/>
  <c r="N2" i="2"/>
  <c r="K3" i="2" l="1"/>
  <c r="K7" i="2"/>
  <c r="K11" i="2"/>
  <c r="K15" i="2"/>
  <c r="K8" i="2"/>
  <c r="K12" i="2"/>
  <c r="K2" i="2"/>
  <c r="K9" i="2"/>
  <c r="K13" i="2"/>
  <c r="K6" i="2"/>
  <c r="K10" i="2"/>
  <c r="K14" i="2"/>
  <c r="K4" i="2"/>
  <c r="K5" i="2"/>
  <c r="N2" i="1"/>
  <c r="K5" i="1" l="1"/>
  <c r="K9" i="1"/>
  <c r="K13" i="1"/>
  <c r="K17" i="1"/>
  <c r="K7" i="1"/>
  <c r="K15" i="1"/>
  <c r="K8" i="1"/>
  <c r="K16" i="1"/>
  <c r="K6" i="1"/>
  <c r="K10" i="1"/>
  <c r="K14" i="1"/>
  <c r="K18" i="1"/>
  <c r="K3" i="1"/>
  <c r="K11" i="1"/>
  <c r="K19" i="1"/>
  <c r="K4" i="1"/>
  <c r="K12" i="1"/>
  <c r="K2" i="1"/>
</calcChain>
</file>

<file path=xl/sharedStrings.xml><?xml version="1.0" encoding="utf-8"?>
<sst xmlns="http://schemas.openxmlformats.org/spreadsheetml/2006/main" count="705" uniqueCount="214">
  <si>
    <t>JUNC00000002</t>
  </si>
  <si>
    <t>JUNC00000198</t>
  </si>
  <si>
    <t>JUNC00000001</t>
  </si>
  <si>
    <t>JUNC00000057</t>
  </si>
  <si>
    <t>JUNC00000007</t>
  </si>
  <si>
    <t>JUNC00000004</t>
  </si>
  <si>
    <t>JUNC00000096</t>
  </si>
  <si>
    <t>JUNC00000016</t>
  </si>
  <si>
    <t>JUNC00000006</t>
  </si>
  <si>
    <t>JUNC00000103</t>
  </si>
  <si>
    <t>JUNC00000111</t>
  </si>
  <si>
    <t>JUNC00000171</t>
  </si>
  <si>
    <t>JUNC00000211</t>
  </si>
  <si>
    <t>JUNC00000088</t>
  </si>
  <si>
    <t>JUNC00000020</t>
  </si>
  <si>
    <t>JUNC00000200</t>
  </si>
  <si>
    <t>JUNC00000021</t>
  </si>
  <si>
    <t>JUNC00000083</t>
  </si>
  <si>
    <t>JUNC00000206</t>
  </si>
  <si>
    <t>JUNC00000029</t>
  </si>
  <si>
    <t>JUNC00000095</t>
  </si>
  <si>
    <t>JUNC00000240</t>
  </si>
  <si>
    <t>JUNC00000233</t>
  </si>
  <si>
    <t>JUNC00000076</t>
  </si>
  <si>
    <t>JUNC00000154</t>
  </si>
  <si>
    <t>JUNC00000127</t>
  </si>
  <si>
    <t>JUNC00000028</t>
  </si>
  <si>
    <t>JUNC00000037</t>
  </si>
  <si>
    <t>JUNC00000069</t>
  </si>
  <si>
    <t>JUNC00000213</t>
  </si>
  <si>
    <t>JUNC00000003</t>
  </si>
  <si>
    <t>JUNC00000026</t>
  </si>
  <si>
    <t>JUNC00000008</t>
  </si>
  <si>
    <t>JUNC00000098</t>
  </si>
  <si>
    <t>JUNC00000010</t>
  </si>
  <si>
    <t>JUNC00000195</t>
  </si>
  <si>
    <t>JUNC00000074</t>
  </si>
  <si>
    <t>JUNC00000058</t>
  </si>
  <si>
    <t>JUNC00000236</t>
  </si>
  <si>
    <t>JUNC00000045</t>
  </si>
  <si>
    <t>JUNC00000032</t>
  </si>
  <si>
    <t>JUNC00000052</t>
  </si>
  <si>
    <t>JUNC00000208</t>
  </si>
  <si>
    <t>JUNC00000100</t>
  </si>
  <si>
    <t>JUNC00000238</t>
  </si>
  <si>
    <t>JUNC00000068</t>
  </si>
  <si>
    <t>JUNC00000190</t>
  </si>
  <si>
    <t>JUNC00000094</t>
  </si>
  <si>
    <t>JUNC00000160</t>
  </si>
  <si>
    <t>JUNC00000087</t>
  </si>
  <si>
    <t>JUNC00000036</t>
  </si>
  <si>
    <t>JUNC00000073</t>
  </si>
  <si>
    <t>JUNC00000185</t>
  </si>
  <si>
    <t>JUNC00000161</t>
  </si>
  <si>
    <t>JUNC00000081</t>
  </si>
  <si>
    <t>JUNC00000162</t>
  </si>
  <si>
    <t>JUNC00000181</t>
  </si>
  <si>
    <t>JUNC00000135</t>
  </si>
  <si>
    <t>JUNC00000199</t>
  </si>
  <si>
    <t>JUNC00000203</t>
  </si>
  <si>
    <t>JUNC00000117</t>
  </si>
  <si>
    <t>JUNC00000149</t>
  </si>
  <si>
    <t>JUNC00000102</t>
  </si>
  <si>
    <t>JUNC00000059</t>
  </si>
  <si>
    <t>JUNC00000151</t>
  </si>
  <si>
    <t>JUNC00000121</t>
  </si>
  <si>
    <t>JUNC00000097</t>
  </si>
  <si>
    <t>Vector</t>
  </si>
  <si>
    <t>Unamed Junction</t>
  </si>
  <si>
    <t>Transformed Junc. Start</t>
  </si>
  <si>
    <t>Transformed Junc. End</t>
  </si>
  <si>
    <t>Total No. Events</t>
  </si>
  <si>
    <t>start</t>
  </si>
  <si>
    <t>end</t>
  </si>
  <si>
    <t>splice_sites</t>
  </si>
  <si>
    <t>CD1-CA1</t>
  </si>
  <si>
    <t>SD1-CA2</t>
  </si>
  <si>
    <t>SD1-A7</t>
  </si>
  <si>
    <t>SD1-CA3</t>
  </si>
  <si>
    <t>SD1-CA4</t>
  </si>
  <si>
    <t>SD1-CA5</t>
  </si>
  <si>
    <t>SD1-CA6</t>
  </si>
  <si>
    <t>SD1-CA7</t>
  </si>
  <si>
    <t>SD1-CA8</t>
  </si>
  <si>
    <t>SD1-CA9</t>
  </si>
  <si>
    <t>CD3-CA10</t>
  </si>
  <si>
    <t>CD3-CA8</t>
  </si>
  <si>
    <t>CD3-CA9</t>
  </si>
  <si>
    <t>JUNC00000046</t>
  </si>
  <si>
    <t>JUNC00000150</t>
  </si>
  <si>
    <t>JUNC00000013</t>
  </si>
  <si>
    <t>JUNC00000110</t>
  </si>
  <si>
    <t>JUNC00000011</t>
  </si>
  <si>
    <t>JUNC00000166</t>
  </si>
  <si>
    <t>JUNC00000164</t>
  </si>
  <si>
    <t>JUNC00000082</t>
  </si>
  <si>
    <t>JUNC00000042</t>
  </si>
  <si>
    <t>JUNC00000138</t>
  </si>
  <si>
    <t>JUNC00000077</t>
  </si>
  <si>
    <t>JUNC00000048</t>
  </si>
  <si>
    <t>JUNC00000051</t>
  </si>
  <si>
    <t>JUNC00000146</t>
  </si>
  <si>
    <t>JUNC00000108</t>
  </si>
  <si>
    <t>JUNC00000071</t>
  </si>
  <si>
    <t>JUNC00000118</t>
  </si>
  <si>
    <t>JUNC00000165</t>
  </si>
  <si>
    <t>JUNC00000055</t>
  </si>
  <si>
    <t>JUNC00000101</t>
  </si>
  <si>
    <t>JUNC00000104</t>
  </si>
  <si>
    <t>JUNC00000012</t>
  </si>
  <si>
    <t>JUNC00000041</t>
  </si>
  <si>
    <t>JUNC00000005</t>
  </si>
  <si>
    <t>JUNC00000014</t>
  </si>
  <si>
    <t>JUNC00000109</t>
  </si>
  <si>
    <t>JUNC00000078</t>
  </si>
  <si>
    <t>JUNC00000033</t>
  </si>
  <si>
    <t>JUNC00000124</t>
  </si>
  <si>
    <t>JUNC00000049</t>
  </si>
  <si>
    <t>JUNC00000062</t>
  </si>
  <si>
    <t>JUNC00000063</t>
  </si>
  <si>
    <t>JUNC00000123</t>
  </si>
  <si>
    <t>JUNC00000050</t>
  </si>
  <si>
    <t>JUNC00000145</t>
  </si>
  <si>
    <t>JUNC00000038</t>
  </si>
  <si>
    <t>JUNC00000113</t>
  </si>
  <si>
    <t>JUNC00000031</t>
  </si>
  <si>
    <t>JUNC00000060</t>
  </si>
  <si>
    <t>JUNC00000141</t>
  </si>
  <si>
    <t>JUNC00000072</t>
  </si>
  <si>
    <t>JUNC00000142</t>
  </si>
  <si>
    <t>JUNC00000134</t>
  </si>
  <si>
    <t>JUNC00000122</t>
  </si>
  <si>
    <t>JUNC00000105</t>
  </si>
  <si>
    <t>JUNC00000130</t>
  </si>
  <si>
    <t>SD1-CA11</t>
  </si>
  <si>
    <t>SD1-CA12</t>
  </si>
  <si>
    <t>SD1-CA10</t>
  </si>
  <si>
    <t>SD1-CA13</t>
  </si>
  <si>
    <t>JUNC00000024</t>
  </si>
  <si>
    <t>JUNC00000128</t>
  </si>
  <si>
    <t>JUNC00000030</t>
  </si>
  <si>
    <t>JUNC00000015</t>
  </si>
  <si>
    <t>JUNC00000064</t>
  </si>
  <si>
    <t>JUNC00000188</t>
  </si>
  <si>
    <t>JUNC00000120</t>
  </si>
  <si>
    <t>JUNC00000019</t>
  </si>
  <si>
    <t>JUNC00000009</t>
  </si>
  <si>
    <t>JUNC00000044</t>
  </si>
  <si>
    <t>JUNC00000043</t>
  </si>
  <si>
    <t>JUNC00000053</t>
  </si>
  <si>
    <t>JUNC00000022</t>
  </si>
  <si>
    <t>JUNC00000093</t>
  </si>
  <si>
    <t>JUNC00000116</t>
  </si>
  <si>
    <t>JUNC00000153</t>
  </si>
  <si>
    <t>JUNC00000039</t>
  </si>
  <si>
    <t>JUNC00000025</t>
  </si>
  <si>
    <t>JUNC00000178</t>
  </si>
  <si>
    <t>JUNC00000136</t>
  </si>
  <si>
    <t>JUNC00000144</t>
  </si>
  <si>
    <t>JUNC00000017</t>
  </si>
  <si>
    <t>JUNC00000092</t>
  </si>
  <si>
    <t>JUNC00000148</t>
  </si>
  <si>
    <t>JUNC00000112</t>
  </si>
  <si>
    <t>JUNC00000177</t>
  </si>
  <si>
    <t>JUNC00000107</t>
  </si>
  <si>
    <t>JUNC00000133</t>
  </si>
  <si>
    <t>JUNC00000034</t>
  </si>
  <si>
    <t>JUNC00000147</t>
  </si>
  <si>
    <t>JUNC00000126</t>
  </si>
  <si>
    <t>JUNC00000157</t>
  </si>
  <si>
    <t>JUNC00000080</t>
  </si>
  <si>
    <t>JUNC00000115</t>
  </si>
  <si>
    <t>JUNC00000061</t>
  </si>
  <si>
    <t>JUNC00000175</t>
  </si>
  <si>
    <t>JUNC00000086</t>
  </si>
  <si>
    <t>JUNC00000099</t>
  </si>
  <si>
    <t>JUNC00000168</t>
  </si>
  <si>
    <t>SD1-CA15</t>
  </si>
  <si>
    <t>CD2-CA9</t>
  </si>
  <si>
    <t>SD1-CA14</t>
  </si>
  <si>
    <t>CD2-CA10</t>
  </si>
  <si>
    <t>SD1-CA20</t>
  </si>
  <si>
    <t>SD1-CA21</t>
  </si>
  <si>
    <t>SD1-CA22</t>
  </si>
  <si>
    <t>Total near full length transcripts (containing sequence from SD1 to the end of 3' R)</t>
  </si>
  <si>
    <t>Total unspliced transcripts</t>
  </si>
  <si>
    <t>events</t>
  </si>
  <si>
    <t>% of total events</t>
  </si>
  <si>
    <t>Total splice events.</t>
  </si>
  <si>
    <t>Reads ending at the end of 3' U3</t>
  </si>
  <si>
    <t>pLV-RREgag21</t>
  </si>
  <si>
    <t>pLV</t>
  </si>
  <si>
    <t>pLV-gag21</t>
  </si>
  <si>
    <t>pLV-RRE</t>
  </si>
  <si>
    <t>pLV-RREgag60</t>
  </si>
  <si>
    <t>Read-through Reads</t>
  </si>
  <si>
    <t>CD2-CA4</t>
  </si>
  <si>
    <t>CD3-CA6</t>
  </si>
  <si>
    <t>CD3-CA11</t>
  </si>
  <si>
    <t>SD1-CA16</t>
  </si>
  <si>
    <t>CD2-CA15</t>
  </si>
  <si>
    <t>CD4-CA17</t>
  </si>
  <si>
    <t>CD5-CA18</t>
  </si>
  <si>
    <t>SD1-CA23</t>
  </si>
  <si>
    <t>CD2-CA6</t>
  </si>
  <si>
    <t>CD6-CA19</t>
  </si>
  <si>
    <t>CD7-CA24</t>
  </si>
  <si>
    <t>CD8-CA25</t>
  </si>
  <si>
    <t>CD9-CA26</t>
  </si>
  <si>
    <t>CD10-CA27</t>
  </si>
  <si>
    <t>SD1-CA28</t>
  </si>
  <si>
    <t>CD7-CD24</t>
  </si>
  <si>
    <t>CD11-CA29</t>
  </si>
  <si>
    <t>CD2-A7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</si>
</sst>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8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0" fillId="33" borderId="10" xfId="0" applyFill="1" applyBorder="1"/>
    <xf numFmtId="0" fontId="0" fillId="0" borderId="0" xfId="0" applyFill="1"/>
    <xf numFmtId="0" fontId="0" fillId="0" borderId="0" xfId="0" applyFill="1" applyBorder="1"/>
    <xf numFmtId="0" fontId="0" fillId="0" borderId="10" xfId="0" applyFill="1" applyBorder="1"/>
    <xf numFmtId="0" fontId="18" fillId="0" borderId="10" xfId="0" applyFont="1" applyBorder="1"/>
    <xf numFmtId="0" fontId="0" fillId="0" borderId="0" xfId="0" applyFont="1" applyFill="1"/>
    <xf numFmtId="0" fontId="20" fillId="0" borderId="0" xfId="0" applyFont="1" applyAlignment="1">
      <alignment horizontal="left"/>
    </xf>
    <xf numFmtId="0" fontId="18" fillId="0" borderId="10" xfId="0" applyFont="1" applyFill="1" applyBorder="1"/>
    <xf numFmtId="0" fontId="0" fillId="34" borderId="10" xfId="0" applyFill="1" applyBorder="1"/>
    <xf numFmtId="0" fontId="0" fillId="36" borderId="10" xfId="0" applyFill="1" applyBorder="1"/>
    <xf numFmtId="0" fontId="18" fillId="34" borderId="10" xfId="0" applyFont="1" applyFill="1" applyBorder="1"/>
    <xf numFmtId="0" fontId="18" fillId="36" borderId="10" xfId="0" applyFont="1" applyFill="1" applyBorder="1"/>
    <xf numFmtId="0" fontId="0" fillId="35" borderId="10" xfId="0" applyFill="1" applyBorder="1"/>
    <xf numFmtId="0" fontId="16" fillId="0" borderId="10" xfId="0" applyFont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0" borderId="10" xfId="0" applyFont="1" applyBorder="1" applyAlignment="1">
      <alignment horizontal="center" wrapText="1"/>
    </xf>
    <xf numFmtId="0" fontId="16" fillId="0" borderId="11" xfId="0" applyFont="1" applyFill="1" applyBorder="1"/>
    <xf numFmtId="0" fontId="19" fillId="0" borderId="12" xfId="0" applyFont="1" applyBorder="1" applyAlignment="1">
      <alignment horizontal="center" wrapText="1"/>
    </xf>
    <xf numFmtId="0" fontId="16" fillId="0" borderId="12" xfId="0" applyFont="1" applyFill="1" applyBorder="1" applyAlignment="1">
      <alignment horizontal="center"/>
    </xf>
    <xf numFmtId="0" fontId="16" fillId="0" borderId="13" xfId="0" applyFont="1" applyBorder="1"/>
    <xf numFmtId="2" fontId="16" fillId="0" borderId="10" xfId="0" applyNumberFormat="1" applyFont="1" applyBorder="1"/>
    <xf numFmtId="164" fontId="0" fillId="0" borderId="0" xfId="0" applyNumberFormat="1"/>
    <xf numFmtId="0" fontId="0" fillId="0" borderId="10" xfId="0" applyBorder="1" applyAlignment="1">
      <alignment vertical="center" wrapText="1"/>
    </xf>
    <xf numFmtId="0" fontId="0" fillId="0" borderId="11" xfId="0" applyFill="1" applyBorder="1" applyAlignment="1">
      <alignment horizontal="center"/>
    </xf>
    <xf numFmtId="0" fontId="0" fillId="0" borderId="0" xfId="0" applyBorder="1" applyAlignment="1">
      <alignment vertical="center" wrapText="1"/>
    </xf>
    <xf numFmtId="10" fontId="16" fillId="0" borderId="0" xfId="0" applyNumberFormat="1" applyFont="1" applyBorder="1" applyAlignment="1">
      <alignment vertical="center" wrapText="1"/>
    </xf>
    <xf numFmtId="0" fontId="16" fillId="0" borderId="0" xfId="0" applyFont="1" applyBorder="1"/>
    <xf numFmtId="0" fontId="0" fillId="0" borderId="0" xfId="0" applyBorder="1"/>
    <xf numFmtId="2" fontId="16" fillId="0" borderId="13" xfId="0" applyNumberFormat="1" applyFont="1" applyBorder="1"/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9" fontId="24" fillId="0" borderId="0" xfId="0" applyNumberFormat="1" applyFont="1" applyFill="1" applyBorder="1" applyAlignment="1">
      <alignment horizontal="center" vertical="center" wrapText="1"/>
    </xf>
    <xf numFmtId="9" fontId="27" fillId="0" borderId="0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textRotation="90" wrapText="1"/>
    </xf>
    <xf numFmtId="0" fontId="26" fillId="0" borderId="0" xfId="0" applyFont="1" applyFill="1" applyBorder="1" applyAlignment="1">
      <alignment vertical="center" textRotation="90" wrapText="1"/>
    </xf>
    <xf numFmtId="0" fontId="20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tabSelected="1" zoomScale="32" zoomScaleNormal="100" workbookViewId="0">
      <selection activeCell="N5" sqref="N5"/>
    </sheetView>
  </sheetViews>
  <sheetFormatPr baseColWidth="10" defaultRowHeight="16"/>
  <cols>
    <col min="2" max="2" width="16.83203125" customWidth="1"/>
    <col min="3" max="3" width="20.33203125" customWidth="1"/>
    <col min="4" max="4" width="26" customWidth="1"/>
    <col min="5" max="5" width="20" customWidth="1"/>
    <col min="6" max="6" width="15.83203125" customWidth="1"/>
    <col min="7" max="7" width="13.6640625" customWidth="1"/>
    <col min="8" max="8" width="32.33203125" customWidth="1"/>
    <col min="9" max="9" width="11.6640625" customWidth="1"/>
    <col min="10" max="10" width="22.83203125" customWidth="1"/>
    <col min="11" max="11" width="18.6640625" customWidth="1"/>
    <col min="13" max="13" width="26.33203125" customWidth="1"/>
    <col min="14" max="14" width="22.5" customWidth="1"/>
    <col min="15" max="15" width="23" bestFit="1" customWidth="1"/>
    <col min="16" max="16" width="28.5" bestFit="1" customWidth="1"/>
    <col min="17" max="17" width="18.33203125" customWidth="1"/>
  </cols>
  <sheetData>
    <row r="1" spans="1:17" ht="48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G1" s="1" t="s">
        <v>72</v>
      </c>
      <c r="H1" s="1" t="s">
        <v>73</v>
      </c>
      <c r="I1" s="1" t="s">
        <v>74</v>
      </c>
      <c r="J1" s="1" t="s">
        <v>186</v>
      </c>
      <c r="K1" s="1" t="s">
        <v>187</v>
      </c>
      <c r="M1" s="22" t="s">
        <v>184</v>
      </c>
      <c r="N1" s="16" t="s">
        <v>188</v>
      </c>
      <c r="O1" s="17" t="s">
        <v>185</v>
      </c>
      <c r="P1" s="17" t="s">
        <v>189</v>
      </c>
      <c r="Q1" s="17" t="s">
        <v>195</v>
      </c>
    </row>
    <row r="2" spans="1:17">
      <c r="A2" s="2" t="s">
        <v>191</v>
      </c>
      <c r="B2" s="2" t="s">
        <v>0</v>
      </c>
      <c r="C2" s="11">
        <v>291</v>
      </c>
      <c r="D2" s="11">
        <v>2612</v>
      </c>
      <c r="E2" s="11">
        <v>153</v>
      </c>
      <c r="F2" s="4"/>
      <c r="G2" s="6">
        <v>131</v>
      </c>
      <c r="H2" s="6">
        <v>242</v>
      </c>
      <c r="I2" s="2" t="s">
        <v>75</v>
      </c>
      <c r="J2" s="6">
        <v>5</v>
      </c>
      <c r="K2" s="27">
        <f t="shared" ref="K2:K19" si="0">J2/$N$2*100</f>
        <v>0.27609055770292656</v>
      </c>
      <c r="M2" s="18">
        <v>1633</v>
      </c>
      <c r="N2" s="18">
        <f>SUM(E2:E68)</f>
        <v>1811</v>
      </c>
      <c r="O2" s="19">
        <v>80</v>
      </c>
      <c r="P2" s="19">
        <v>1159</v>
      </c>
      <c r="Q2" s="29">
        <v>474</v>
      </c>
    </row>
    <row r="3" spans="1:17">
      <c r="A3" s="2" t="s">
        <v>191</v>
      </c>
      <c r="B3" s="2" t="s">
        <v>1</v>
      </c>
      <c r="C3" s="15">
        <v>131</v>
      </c>
      <c r="D3" s="15">
        <v>2708</v>
      </c>
      <c r="E3" s="15">
        <v>1</v>
      </c>
      <c r="F3" s="4"/>
      <c r="G3" s="6">
        <v>291</v>
      </c>
      <c r="H3" s="6">
        <v>611</v>
      </c>
      <c r="I3" s="3" t="s">
        <v>76</v>
      </c>
      <c r="J3" s="6">
        <v>2</v>
      </c>
      <c r="K3" s="27">
        <f t="shared" si="0"/>
        <v>0.11043622308117064</v>
      </c>
    </row>
    <row r="4" spans="1:17">
      <c r="A4" s="2" t="s">
        <v>191</v>
      </c>
      <c r="B4" s="2" t="s">
        <v>2</v>
      </c>
      <c r="C4" s="11">
        <v>291</v>
      </c>
      <c r="D4" s="11">
        <v>1456</v>
      </c>
      <c r="E4" s="11">
        <v>1003</v>
      </c>
      <c r="F4" s="4"/>
      <c r="G4" s="6">
        <v>291</v>
      </c>
      <c r="H4" s="6">
        <v>1456</v>
      </c>
      <c r="I4" s="2" t="s">
        <v>77</v>
      </c>
      <c r="J4" s="6">
        <v>1003</v>
      </c>
      <c r="K4" s="27">
        <f t="shared" si="0"/>
        <v>55.383765875207068</v>
      </c>
    </row>
    <row r="5" spans="1:17">
      <c r="A5" s="2" t="s">
        <v>191</v>
      </c>
      <c r="B5" s="2" t="s">
        <v>3</v>
      </c>
      <c r="C5" s="11">
        <v>131</v>
      </c>
      <c r="D5" s="11">
        <v>242</v>
      </c>
      <c r="E5" s="11">
        <v>5</v>
      </c>
      <c r="F5" s="4"/>
      <c r="G5" s="6">
        <v>291</v>
      </c>
      <c r="H5" s="6">
        <v>1476</v>
      </c>
      <c r="I5" s="2" t="s">
        <v>78</v>
      </c>
      <c r="J5" s="6">
        <v>3</v>
      </c>
      <c r="K5" s="27">
        <f t="shared" si="0"/>
        <v>0.16565433462175594</v>
      </c>
    </row>
    <row r="6" spans="1:17">
      <c r="A6" s="2" t="s">
        <v>191</v>
      </c>
      <c r="B6" s="2" t="s">
        <v>4</v>
      </c>
      <c r="C6" s="11">
        <v>291</v>
      </c>
      <c r="D6" s="11">
        <v>2708</v>
      </c>
      <c r="E6" s="11">
        <v>26</v>
      </c>
      <c r="F6" s="4"/>
      <c r="G6" s="6">
        <v>291</v>
      </c>
      <c r="H6" s="6">
        <v>1488</v>
      </c>
      <c r="I6" s="2" t="s">
        <v>79</v>
      </c>
      <c r="J6" s="6">
        <v>3</v>
      </c>
      <c r="K6" s="27">
        <f t="shared" si="0"/>
        <v>0.16565433462175594</v>
      </c>
      <c r="M6" s="33"/>
      <c r="N6" s="34"/>
    </row>
    <row r="7" spans="1:17">
      <c r="A7" s="2" t="s">
        <v>191</v>
      </c>
      <c r="B7" s="2" t="s">
        <v>5</v>
      </c>
      <c r="C7" s="11">
        <v>291</v>
      </c>
      <c r="D7" s="11">
        <v>2119</v>
      </c>
      <c r="E7" s="11">
        <v>244</v>
      </c>
      <c r="F7" s="4"/>
      <c r="G7" s="6">
        <v>291</v>
      </c>
      <c r="H7" s="6">
        <v>1823</v>
      </c>
      <c r="I7" s="2" t="s">
        <v>80</v>
      </c>
      <c r="J7" s="6">
        <v>2</v>
      </c>
      <c r="K7" s="27">
        <f t="shared" si="0"/>
        <v>0.11043622308117064</v>
      </c>
      <c r="M7" s="33"/>
      <c r="N7" s="34"/>
    </row>
    <row r="8" spans="1:17">
      <c r="A8" s="2" t="s">
        <v>191</v>
      </c>
      <c r="B8" s="2" t="s">
        <v>6</v>
      </c>
      <c r="C8" s="15">
        <v>195</v>
      </c>
      <c r="D8" s="15">
        <v>1613</v>
      </c>
      <c r="E8" s="15">
        <v>1</v>
      </c>
      <c r="F8" s="4"/>
      <c r="G8" s="6">
        <v>291</v>
      </c>
      <c r="H8" s="6">
        <v>2119</v>
      </c>
      <c r="I8" s="2" t="s">
        <v>81</v>
      </c>
      <c r="J8" s="6">
        <v>244</v>
      </c>
      <c r="K8" s="27">
        <f t="shared" si="0"/>
        <v>13.473219215902816</v>
      </c>
      <c r="M8" s="33"/>
      <c r="N8" s="34"/>
    </row>
    <row r="9" spans="1:17">
      <c r="A9" s="2" t="s">
        <v>191</v>
      </c>
      <c r="B9" s="2" t="s">
        <v>7</v>
      </c>
      <c r="C9" s="11">
        <v>291</v>
      </c>
      <c r="D9" s="11">
        <v>2561</v>
      </c>
      <c r="E9" s="11">
        <v>18</v>
      </c>
      <c r="F9" s="4"/>
      <c r="G9" s="6">
        <v>291</v>
      </c>
      <c r="H9" s="6">
        <v>2363</v>
      </c>
      <c r="I9" s="2" t="s">
        <v>82</v>
      </c>
      <c r="J9" s="6">
        <v>8</v>
      </c>
      <c r="K9" s="27">
        <f t="shared" si="0"/>
        <v>0.44174489232468256</v>
      </c>
    </row>
    <row r="10" spans="1:17">
      <c r="A10" s="2" t="s">
        <v>191</v>
      </c>
      <c r="B10" s="2" t="s">
        <v>8</v>
      </c>
      <c r="C10" s="11">
        <v>291</v>
      </c>
      <c r="D10" s="11">
        <v>1823</v>
      </c>
      <c r="E10" s="11">
        <v>2</v>
      </c>
      <c r="F10" s="4"/>
      <c r="G10" s="6">
        <v>291</v>
      </c>
      <c r="H10" s="6">
        <v>2561</v>
      </c>
      <c r="I10" s="2" t="s">
        <v>84</v>
      </c>
      <c r="J10" s="6">
        <v>18</v>
      </c>
      <c r="K10" s="27">
        <f t="shared" si="0"/>
        <v>0.99392600773053563</v>
      </c>
    </row>
    <row r="11" spans="1:17">
      <c r="A11" s="2" t="s">
        <v>191</v>
      </c>
      <c r="B11" s="2" t="s">
        <v>9</v>
      </c>
      <c r="C11" s="15">
        <v>247</v>
      </c>
      <c r="D11" s="15">
        <v>3129</v>
      </c>
      <c r="E11" s="15">
        <v>1</v>
      </c>
      <c r="F11" s="4"/>
      <c r="G11" s="6">
        <v>291</v>
      </c>
      <c r="H11" s="6">
        <v>2612</v>
      </c>
      <c r="I11" s="2" t="s">
        <v>136</v>
      </c>
      <c r="J11" s="6">
        <v>153</v>
      </c>
      <c r="K11" s="27">
        <f t="shared" si="0"/>
        <v>8.4483710657095514</v>
      </c>
    </row>
    <row r="12" spans="1:17">
      <c r="A12" s="2" t="s">
        <v>191</v>
      </c>
      <c r="B12" s="2" t="s">
        <v>10</v>
      </c>
      <c r="C12" s="11">
        <v>295</v>
      </c>
      <c r="D12" s="11">
        <v>1488</v>
      </c>
      <c r="E12" s="11">
        <v>5</v>
      </c>
      <c r="F12" s="4"/>
      <c r="G12" s="6">
        <v>291</v>
      </c>
      <c r="H12" s="6">
        <v>2708</v>
      </c>
      <c r="I12" s="3" t="s">
        <v>134</v>
      </c>
      <c r="J12" s="6">
        <v>26</v>
      </c>
      <c r="K12" s="27">
        <f t="shared" si="0"/>
        <v>1.4356709000552181</v>
      </c>
    </row>
    <row r="13" spans="1:17">
      <c r="A13" s="2" t="s">
        <v>191</v>
      </c>
      <c r="B13" s="2" t="s">
        <v>11</v>
      </c>
      <c r="C13" s="15">
        <v>291</v>
      </c>
      <c r="D13" s="15">
        <v>2642</v>
      </c>
      <c r="E13" s="15">
        <v>1</v>
      </c>
      <c r="F13" s="4"/>
      <c r="G13" s="6">
        <v>295</v>
      </c>
      <c r="H13" s="6">
        <v>1488</v>
      </c>
      <c r="I13" s="7" t="s">
        <v>196</v>
      </c>
      <c r="J13" s="6">
        <v>5</v>
      </c>
      <c r="K13" s="27">
        <f t="shared" si="0"/>
        <v>0.27609055770292656</v>
      </c>
    </row>
    <row r="14" spans="1:17">
      <c r="A14" s="2" t="s">
        <v>191</v>
      </c>
      <c r="B14" s="2" t="s">
        <v>12</v>
      </c>
      <c r="C14" s="15">
        <v>255</v>
      </c>
      <c r="D14" s="15">
        <v>3242</v>
      </c>
      <c r="E14" s="15">
        <v>1</v>
      </c>
      <c r="F14" s="4"/>
      <c r="G14" s="6">
        <v>295</v>
      </c>
      <c r="H14" s="6">
        <v>1456</v>
      </c>
      <c r="I14" s="7" t="s">
        <v>213</v>
      </c>
      <c r="J14" s="6">
        <v>5</v>
      </c>
      <c r="K14" s="27">
        <f t="shared" si="0"/>
        <v>0.27609055770292656</v>
      </c>
    </row>
    <row r="15" spans="1:17">
      <c r="A15" s="2" t="s">
        <v>191</v>
      </c>
      <c r="B15" s="2" t="s">
        <v>13</v>
      </c>
      <c r="C15" s="11">
        <v>291</v>
      </c>
      <c r="D15" s="11">
        <v>611</v>
      </c>
      <c r="E15" s="11">
        <v>2</v>
      </c>
      <c r="F15" s="4"/>
      <c r="G15" s="6">
        <v>1563</v>
      </c>
      <c r="H15" s="6">
        <v>2119</v>
      </c>
      <c r="I15" s="7" t="s">
        <v>197</v>
      </c>
      <c r="J15" s="6">
        <v>163</v>
      </c>
      <c r="K15" s="27">
        <f t="shared" si="0"/>
        <v>9.0005521811154043</v>
      </c>
    </row>
    <row r="16" spans="1:17">
      <c r="A16" s="2" t="s">
        <v>191</v>
      </c>
      <c r="B16" s="2" t="s">
        <v>14</v>
      </c>
      <c r="C16" s="11">
        <v>295</v>
      </c>
      <c r="D16" s="11">
        <v>1456</v>
      </c>
      <c r="E16" s="11">
        <v>5</v>
      </c>
      <c r="F16" s="4"/>
      <c r="G16" s="6">
        <v>1563</v>
      </c>
      <c r="H16" s="6">
        <v>2401</v>
      </c>
      <c r="I16" s="7" t="s">
        <v>86</v>
      </c>
      <c r="J16" s="6">
        <v>2</v>
      </c>
      <c r="K16" s="27">
        <f t="shared" si="0"/>
        <v>0.11043622308117064</v>
      </c>
    </row>
    <row r="17" spans="1:14">
      <c r="A17" s="2" t="s">
        <v>191</v>
      </c>
      <c r="B17" s="2" t="s">
        <v>15</v>
      </c>
      <c r="C17" s="15">
        <v>291</v>
      </c>
      <c r="D17" s="15">
        <v>1010</v>
      </c>
      <c r="E17" s="15">
        <v>1</v>
      </c>
      <c r="F17" s="4"/>
      <c r="G17" s="6">
        <v>1563</v>
      </c>
      <c r="H17" s="6">
        <v>2561</v>
      </c>
      <c r="I17" s="7" t="s">
        <v>87</v>
      </c>
      <c r="J17" s="6">
        <v>15</v>
      </c>
      <c r="K17" s="27">
        <f t="shared" si="0"/>
        <v>0.82827167310877969</v>
      </c>
    </row>
    <row r="18" spans="1:14">
      <c r="A18" s="2" t="s">
        <v>191</v>
      </c>
      <c r="B18" s="2" t="s">
        <v>16</v>
      </c>
      <c r="C18" s="15">
        <v>291</v>
      </c>
      <c r="D18" s="15">
        <v>1165</v>
      </c>
      <c r="E18" s="15">
        <v>1</v>
      </c>
      <c r="F18" s="4"/>
      <c r="G18" s="6">
        <v>1563</v>
      </c>
      <c r="H18" s="6">
        <v>2612</v>
      </c>
      <c r="I18" s="7" t="s">
        <v>85</v>
      </c>
      <c r="J18" s="6">
        <v>92</v>
      </c>
      <c r="K18" s="27">
        <f t="shared" si="0"/>
        <v>5.0800662617338492</v>
      </c>
    </row>
    <row r="19" spans="1:14">
      <c r="A19" s="2" t="s">
        <v>191</v>
      </c>
      <c r="B19" s="2" t="s">
        <v>17</v>
      </c>
      <c r="C19" s="11">
        <v>291</v>
      </c>
      <c r="D19" s="11">
        <v>1488</v>
      </c>
      <c r="E19" s="11">
        <v>3</v>
      </c>
      <c r="F19" s="4"/>
      <c r="G19" s="6">
        <v>1563</v>
      </c>
      <c r="H19" s="6">
        <v>2708</v>
      </c>
      <c r="I19" s="7" t="s">
        <v>198</v>
      </c>
      <c r="J19" s="6">
        <v>13</v>
      </c>
      <c r="K19" s="27">
        <f t="shared" si="0"/>
        <v>0.71783545002760907</v>
      </c>
    </row>
    <row r="20" spans="1:14">
      <c r="A20" s="2" t="s">
        <v>191</v>
      </c>
      <c r="B20" s="2" t="s">
        <v>18</v>
      </c>
      <c r="C20" s="15">
        <v>291</v>
      </c>
      <c r="D20" s="15">
        <v>2401</v>
      </c>
      <c r="E20" s="15">
        <v>1</v>
      </c>
      <c r="F20" s="4"/>
      <c r="G20" s="5"/>
      <c r="H20" s="5"/>
      <c r="I20" s="5"/>
    </row>
    <row r="21" spans="1:14">
      <c r="A21" s="2" t="s">
        <v>191</v>
      </c>
      <c r="B21" s="2" t="s">
        <v>19</v>
      </c>
      <c r="C21" s="11">
        <v>291</v>
      </c>
      <c r="D21" s="11">
        <v>2363</v>
      </c>
      <c r="E21" s="11">
        <v>8</v>
      </c>
      <c r="F21" s="4"/>
    </row>
    <row r="22" spans="1:14">
      <c r="A22" s="2" t="s">
        <v>191</v>
      </c>
      <c r="B22" s="2" t="s">
        <v>20</v>
      </c>
      <c r="C22" s="11">
        <v>291</v>
      </c>
      <c r="D22" s="11">
        <v>1476</v>
      </c>
      <c r="E22" s="11">
        <v>3</v>
      </c>
      <c r="F22" s="4"/>
    </row>
    <row r="23" spans="1:14">
      <c r="A23" s="2" t="s">
        <v>191</v>
      </c>
      <c r="B23" s="2" t="s">
        <v>21</v>
      </c>
      <c r="C23" s="15">
        <v>382</v>
      </c>
      <c r="D23" s="15">
        <v>1095</v>
      </c>
      <c r="E23" s="15">
        <v>1</v>
      </c>
    </row>
    <row r="24" spans="1:14">
      <c r="A24" s="2" t="s">
        <v>191</v>
      </c>
      <c r="B24" s="2" t="s">
        <v>22</v>
      </c>
      <c r="C24" s="15">
        <v>398</v>
      </c>
      <c r="D24" s="15">
        <v>1370</v>
      </c>
      <c r="E24" s="15">
        <v>1</v>
      </c>
    </row>
    <row r="25" spans="1:14">
      <c r="A25" s="2" t="s">
        <v>191</v>
      </c>
      <c r="B25" s="2" t="s">
        <v>23</v>
      </c>
      <c r="C25" s="15">
        <v>453</v>
      </c>
      <c r="D25" s="15">
        <v>3725</v>
      </c>
      <c r="E25" s="15">
        <v>1</v>
      </c>
      <c r="H25" s="34"/>
      <c r="I25" s="34"/>
      <c r="J25" s="34"/>
      <c r="K25" s="34"/>
      <c r="L25" s="34"/>
      <c r="M25" s="34"/>
      <c r="N25" s="34"/>
    </row>
    <row r="26" spans="1:14">
      <c r="A26" s="2" t="s">
        <v>191</v>
      </c>
      <c r="B26" s="2" t="s">
        <v>24</v>
      </c>
      <c r="C26" s="15">
        <v>632</v>
      </c>
      <c r="D26" s="15">
        <v>1098</v>
      </c>
      <c r="E26" s="15">
        <v>1</v>
      </c>
      <c r="H26" s="44"/>
      <c r="I26" s="44"/>
      <c r="J26" s="44"/>
      <c r="K26" s="44"/>
      <c r="L26" s="44"/>
      <c r="M26" s="44"/>
      <c r="N26" s="44"/>
    </row>
    <row r="27" spans="1:14">
      <c r="A27" s="2" t="s">
        <v>191</v>
      </c>
      <c r="B27" s="2" t="s">
        <v>25</v>
      </c>
      <c r="C27" s="15">
        <v>649</v>
      </c>
      <c r="D27" s="15">
        <v>3939</v>
      </c>
      <c r="E27" s="15">
        <v>1</v>
      </c>
      <c r="H27" s="45"/>
      <c r="I27" s="38"/>
      <c r="J27" s="39"/>
      <c r="K27" s="39"/>
      <c r="L27" s="39"/>
      <c r="M27" s="39"/>
      <c r="N27" s="39"/>
    </row>
    <row r="28" spans="1:14">
      <c r="A28" s="2" t="s">
        <v>191</v>
      </c>
      <c r="B28" s="2" t="s">
        <v>26</v>
      </c>
      <c r="C28" s="15">
        <v>637</v>
      </c>
      <c r="D28" s="15">
        <v>3739</v>
      </c>
      <c r="E28" s="15">
        <v>1</v>
      </c>
      <c r="H28" s="45"/>
      <c r="I28" s="38"/>
      <c r="J28" s="40"/>
      <c r="K28" s="40"/>
      <c r="L28" s="40"/>
      <c r="M28" s="40"/>
      <c r="N28" s="40"/>
    </row>
    <row r="29" spans="1:14">
      <c r="A29" s="2" t="s">
        <v>191</v>
      </c>
      <c r="B29" s="2" t="s">
        <v>27</v>
      </c>
      <c r="C29" s="15">
        <v>679</v>
      </c>
      <c r="D29" s="15">
        <v>3638</v>
      </c>
      <c r="E29" s="15">
        <v>1</v>
      </c>
      <c r="H29" s="45"/>
      <c r="I29" s="38"/>
      <c r="J29" s="41"/>
      <c r="K29" s="41"/>
      <c r="L29" s="42"/>
      <c r="M29" s="42"/>
      <c r="N29" s="42"/>
    </row>
    <row r="30" spans="1:14">
      <c r="A30" s="2" t="s">
        <v>191</v>
      </c>
      <c r="B30" s="2" t="s">
        <v>28</v>
      </c>
      <c r="C30" s="15">
        <v>688</v>
      </c>
      <c r="D30" s="15">
        <v>3738</v>
      </c>
      <c r="E30" s="15">
        <v>1</v>
      </c>
      <c r="H30" s="45"/>
      <c r="I30" s="38"/>
      <c r="J30" s="40"/>
      <c r="K30" s="40"/>
      <c r="L30" s="43"/>
      <c r="M30" s="43"/>
      <c r="N30" s="43"/>
    </row>
    <row r="31" spans="1:14">
      <c r="A31" s="2" t="s">
        <v>191</v>
      </c>
      <c r="B31" s="2" t="s">
        <v>29</v>
      </c>
      <c r="C31" s="15">
        <v>1180</v>
      </c>
      <c r="D31" s="15">
        <v>2579</v>
      </c>
      <c r="E31" s="15">
        <v>1</v>
      </c>
      <c r="H31" s="46"/>
      <c r="I31" s="39"/>
      <c r="J31" s="40"/>
      <c r="K31" s="40"/>
      <c r="L31" s="43"/>
      <c r="M31" s="43"/>
      <c r="N31" s="43"/>
    </row>
    <row r="32" spans="1:14">
      <c r="A32" s="2" t="s">
        <v>191</v>
      </c>
      <c r="B32" s="2" t="s">
        <v>30</v>
      </c>
      <c r="C32" s="11">
        <v>1563</v>
      </c>
      <c r="D32" s="11">
        <v>2119</v>
      </c>
      <c r="E32" s="11">
        <v>163</v>
      </c>
      <c r="H32" s="46"/>
      <c r="I32" s="38"/>
      <c r="J32" s="40"/>
      <c r="K32" s="40"/>
      <c r="L32" s="40"/>
      <c r="M32" s="40"/>
      <c r="N32" s="40"/>
    </row>
    <row r="33" spans="1:14">
      <c r="A33" s="2" t="s">
        <v>191</v>
      </c>
      <c r="B33" s="2" t="s">
        <v>31</v>
      </c>
      <c r="C33" s="11">
        <v>1563</v>
      </c>
      <c r="D33" s="11">
        <v>2708</v>
      </c>
      <c r="E33" s="11">
        <v>13</v>
      </c>
      <c r="H33" s="46"/>
      <c r="I33" s="39"/>
      <c r="J33" s="40"/>
      <c r="K33" s="40"/>
      <c r="L33" s="40"/>
      <c r="M33" s="40"/>
      <c r="N33" s="40"/>
    </row>
    <row r="34" spans="1:14">
      <c r="A34" s="2" t="s">
        <v>191</v>
      </c>
      <c r="B34" s="2" t="s">
        <v>32</v>
      </c>
      <c r="C34" s="11">
        <v>1563</v>
      </c>
      <c r="D34" s="11">
        <v>2612</v>
      </c>
      <c r="E34" s="11">
        <v>92</v>
      </c>
      <c r="H34" s="46"/>
      <c r="I34" s="38"/>
      <c r="J34" s="40"/>
      <c r="K34" s="40"/>
      <c r="L34" s="40"/>
      <c r="M34" s="40"/>
      <c r="N34" s="40"/>
    </row>
    <row r="35" spans="1:14">
      <c r="A35" s="2" t="s">
        <v>191</v>
      </c>
      <c r="B35" s="2" t="s">
        <v>33</v>
      </c>
      <c r="C35" s="15">
        <v>1582</v>
      </c>
      <c r="D35" s="15">
        <v>3147</v>
      </c>
      <c r="E35" s="15">
        <v>1</v>
      </c>
      <c r="H35" s="46"/>
      <c r="I35" s="38"/>
      <c r="J35" s="40"/>
      <c r="K35" s="40"/>
      <c r="L35" s="43"/>
      <c r="M35" s="43"/>
      <c r="N35" s="43"/>
    </row>
    <row r="36" spans="1:14">
      <c r="A36" s="2" t="s">
        <v>191</v>
      </c>
      <c r="B36" s="2" t="s">
        <v>34</v>
      </c>
      <c r="C36" s="11">
        <v>1563</v>
      </c>
      <c r="D36" s="11">
        <v>2561</v>
      </c>
      <c r="E36" s="11">
        <v>15</v>
      </c>
      <c r="G36" s="5"/>
      <c r="H36" s="46"/>
      <c r="I36" s="38"/>
      <c r="J36" s="40"/>
      <c r="K36" s="40"/>
      <c r="L36" s="43"/>
      <c r="M36" s="43"/>
      <c r="N36" s="43"/>
    </row>
    <row r="37" spans="1:14">
      <c r="A37" s="2" t="s">
        <v>191</v>
      </c>
      <c r="B37" s="2" t="s">
        <v>35</v>
      </c>
      <c r="C37" s="11">
        <v>1563</v>
      </c>
      <c r="D37" s="11">
        <v>2401</v>
      </c>
      <c r="E37" s="11">
        <v>2</v>
      </c>
      <c r="G37" s="5"/>
      <c r="H37" s="5"/>
      <c r="I37" s="4"/>
      <c r="J37" s="4"/>
      <c r="K37" s="4"/>
      <c r="L37" s="4"/>
      <c r="M37" s="4"/>
      <c r="N37" s="4"/>
    </row>
    <row r="38" spans="1:14">
      <c r="A38" s="2" t="s">
        <v>191</v>
      </c>
      <c r="B38" s="2" t="s">
        <v>36</v>
      </c>
      <c r="C38" s="15">
        <v>1690</v>
      </c>
      <c r="D38" s="15">
        <v>2015</v>
      </c>
      <c r="E38" s="15">
        <v>1</v>
      </c>
      <c r="G38" s="5"/>
      <c r="H38" s="5"/>
      <c r="I38" s="4"/>
      <c r="J38" s="4"/>
      <c r="K38" s="4"/>
      <c r="L38" s="4"/>
      <c r="M38" s="4"/>
      <c r="N38" s="4"/>
    </row>
    <row r="39" spans="1:14">
      <c r="A39" s="2" t="s">
        <v>191</v>
      </c>
      <c r="B39" s="2" t="s">
        <v>37</v>
      </c>
      <c r="C39" s="15">
        <v>1672</v>
      </c>
      <c r="D39" s="15">
        <v>3144</v>
      </c>
      <c r="E39" s="15">
        <v>1</v>
      </c>
      <c r="G39" s="5"/>
      <c r="H39" s="5"/>
      <c r="I39" s="4"/>
      <c r="J39" s="4"/>
      <c r="K39" s="4"/>
      <c r="L39" s="4"/>
      <c r="M39" s="4"/>
      <c r="N39" s="4"/>
    </row>
    <row r="40" spans="1:14">
      <c r="A40" s="2" t="s">
        <v>191</v>
      </c>
      <c r="B40" s="2" t="s">
        <v>38</v>
      </c>
      <c r="C40" s="15">
        <v>1693</v>
      </c>
      <c r="D40" s="15">
        <v>3773</v>
      </c>
      <c r="E40" s="15">
        <v>1</v>
      </c>
      <c r="G40" s="4"/>
      <c r="H40" s="4"/>
    </row>
    <row r="41" spans="1:14">
      <c r="A41" s="2" t="s">
        <v>191</v>
      </c>
      <c r="B41" s="2" t="s">
        <v>39</v>
      </c>
      <c r="C41" s="15">
        <v>2064</v>
      </c>
      <c r="D41" s="15">
        <v>3714</v>
      </c>
      <c r="E41" s="15">
        <v>1</v>
      </c>
    </row>
    <row r="42" spans="1:14">
      <c r="A42" s="2" t="s">
        <v>191</v>
      </c>
      <c r="B42" s="2" t="s">
        <v>40</v>
      </c>
      <c r="C42" s="15">
        <v>2169</v>
      </c>
      <c r="D42" s="15">
        <v>2256</v>
      </c>
      <c r="E42" s="15">
        <v>1</v>
      </c>
    </row>
    <row r="43" spans="1:14">
      <c r="A43" s="2" t="s">
        <v>191</v>
      </c>
      <c r="B43" s="2" t="s">
        <v>41</v>
      </c>
      <c r="C43" s="15">
        <v>2198</v>
      </c>
      <c r="D43" s="15">
        <v>3092</v>
      </c>
      <c r="E43" s="15">
        <v>1</v>
      </c>
    </row>
    <row r="44" spans="1:14">
      <c r="A44" s="2" t="s">
        <v>191</v>
      </c>
      <c r="B44" s="2" t="s">
        <v>42</v>
      </c>
      <c r="C44" s="15">
        <v>2183</v>
      </c>
      <c r="D44" s="15">
        <v>3618</v>
      </c>
      <c r="E44" s="15">
        <v>1</v>
      </c>
    </row>
    <row r="45" spans="1:14">
      <c r="A45" s="2" t="s">
        <v>191</v>
      </c>
      <c r="B45" s="2" t="s">
        <v>43</v>
      </c>
      <c r="C45" s="15">
        <v>2589</v>
      </c>
      <c r="D45" s="15">
        <v>3010</v>
      </c>
      <c r="E45" s="15">
        <v>1</v>
      </c>
    </row>
    <row r="46" spans="1:14">
      <c r="A46" s="2" t="s">
        <v>191</v>
      </c>
      <c r="B46" s="2" t="s">
        <v>44</v>
      </c>
      <c r="C46" s="15">
        <v>2595</v>
      </c>
      <c r="D46" s="15">
        <v>2998</v>
      </c>
      <c r="E46" s="15">
        <v>1</v>
      </c>
    </row>
    <row r="47" spans="1:14">
      <c r="A47" s="2" t="s">
        <v>191</v>
      </c>
      <c r="B47" s="2" t="s">
        <v>45</v>
      </c>
      <c r="C47" s="15">
        <v>2708</v>
      </c>
      <c r="D47" s="15">
        <v>3119</v>
      </c>
      <c r="E47" s="15">
        <v>1</v>
      </c>
    </row>
    <row r="48" spans="1:14">
      <c r="A48" s="2" t="s">
        <v>191</v>
      </c>
      <c r="B48" s="2" t="s">
        <v>46</v>
      </c>
      <c r="C48" s="15">
        <v>2728</v>
      </c>
      <c r="D48" s="15">
        <v>2812</v>
      </c>
      <c r="E48" s="15">
        <v>1</v>
      </c>
    </row>
    <row r="49" spans="1:5">
      <c r="A49" s="2" t="s">
        <v>191</v>
      </c>
      <c r="B49" s="2" t="s">
        <v>47</v>
      </c>
      <c r="C49" s="15">
        <v>2838</v>
      </c>
      <c r="D49" s="15">
        <v>3129</v>
      </c>
      <c r="E49" s="15">
        <v>1</v>
      </c>
    </row>
    <row r="50" spans="1:5">
      <c r="A50" s="2" t="s">
        <v>191</v>
      </c>
      <c r="B50" s="2" t="s">
        <v>48</v>
      </c>
      <c r="C50" s="15">
        <v>2830</v>
      </c>
      <c r="D50" s="15">
        <v>2996</v>
      </c>
      <c r="E50" s="15">
        <v>1</v>
      </c>
    </row>
    <row r="51" spans="1:5">
      <c r="A51" s="2" t="s">
        <v>191</v>
      </c>
      <c r="B51" s="2" t="s">
        <v>49</v>
      </c>
      <c r="C51" s="15">
        <v>2871</v>
      </c>
      <c r="D51" s="15">
        <v>3089</v>
      </c>
      <c r="E51" s="15">
        <v>1</v>
      </c>
    </row>
    <row r="52" spans="1:5">
      <c r="A52" s="2" t="s">
        <v>191</v>
      </c>
      <c r="B52" s="2" t="s">
        <v>50</v>
      </c>
      <c r="C52" s="15">
        <v>2878</v>
      </c>
      <c r="D52" s="15">
        <v>2999</v>
      </c>
      <c r="E52" s="15">
        <v>1</v>
      </c>
    </row>
    <row r="53" spans="1:5">
      <c r="A53" s="2" t="s">
        <v>191</v>
      </c>
      <c r="B53" s="2" t="s">
        <v>51</v>
      </c>
      <c r="C53" s="15">
        <v>2905</v>
      </c>
      <c r="D53" s="15">
        <v>3453</v>
      </c>
      <c r="E53" s="15">
        <v>1</v>
      </c>
    </row>
    <row r="54" spans="1:5">
      <c r="A54" s="2" t="s">
        <v>191</v>
      </c>
      <c r="B54" s="2" t="s">
        <v>52</v>
      </c>
      <c r="C54" s="15">
        <v>2904</v>
      </c>
      <c r="D54" s="15">
        <v>3584</v>
      </c>
      <c r="E54" s="15">
        <v>1</v>
      </c>
    </row>
    <row r="55" spans="1:5">
      <c r="A55" s="2" t="s">
        <v>191</v>
      </c>
      <c r="B55" s="2" t="s">
        <v>53</v>
      </c>
      <c r="C55" s="15">
        <v>3010</v>
      </c>
      <c r="D55" s="15">
        <v>3091</v>
      </c>
      <c r="E55" s="15">
        <v>1</v>
      </c>
    </row>
    <row r="56" spans="1:5">
      <c r="A56" s="2" t="s">
        <v>191</v>
      </c>
      <c r="B56" s="2" t="s">
        <v>54</v>
      </c>
      <c r="C56" s="15">
        <v>3006</v>
      </c>
      <c r="D56" s="15">
        <v>3341</v>
      </c>
      <c r="E56" s="15">
        <v>1</v>
      </c>
    </row>
    <row r="57" spans="1:5">
      <c r="A57" s="2" t="s">
        <v>191</v>
      </c>
      <c r="B57" s="2" t="s">
        <v>55</v>
      </c>
      <c r="C57" s="15">
        <v>3005</v>
      </c>
      <c r="D57" s="15">
        <v>3641</v>
      </c>
      <c r="E57" s="15">
        <v>1</v>
      </c>
    </row>
    <row r="58" spans="1:5">
      <c r="A58" s="2" t="s">
        <v>191</v>
      </c>
      <c r="B58" s="2" t="s">
        <v>56</v>
      </c>
      <c r="C58" s="15">
        <v>3065</v>
      </c>
      <c r="D58" s="15">
        <v>3527</v>
      </c>
      <c r="E58" s="15">
        <v>1</v>
      </c>
    </row>
    <row r="59" spans="1:5">
      <c r="A59" s="2" t="s">
        <v>191</v>
      </c>
      <c r="B59" s="2" t="s">
        <v>57</v>
      </c>
      <c r="C59" s="15">
        <v>3044</v>
      </c>
      <c r="D59" s="15">
        <v>3618</v>
      </c>
      <c r="E59" s="15">
        <v>1</v>
      </c>
    </row>
    <row r="60" spans="1:5">
      <c r="A60" s="2" t="s">
        <v>191</v>
      </c>
      <c r="B60" s="2" t="s">
        <v>58</v>
      </c>
      <c r="C60" s="15">
        <v>3163</v>
      </c>
      <c r="D60" s="15">
        <v>3880</v>
      </c>
      <c r="E60" s="15">
        <v>1</v>
      </c>
    </row>
    <row r="61" spans="1:5">
      <c r="A61" s="2" t="s">
        <v>191</v>
      </c>
      <c r="B61" s="2" t="s">
        <v>59</v>
      </c>
      <c r="C61" s="15">
        <v>3112</v>
      </c>
      <c r="D61" s="15">
        <v>3246</v>
      </c>
      <c r="E61" s="15">
        <v>1</v>
      </c>
    </row>
    <row r="62" spans="1:5">
      <c r="A62" s="2" t="s">
        <v>191</v>
      </c>
      <c r="B62" s="2" t="s">
        <v>60</v>
      </c>
      <c r="C62" s="15">
        <v>3171</v>
      </c>
      <c r="D62" s="15">
        <v>3568</v>
      </c>
      <c r="E62" s="15">
        <v>1</v>
      </c>
    </row>
    <row r="63" spans="1:5">
      <c r="A63" s="2" t="s">
        <v>191</v>
      </c>
      <c r="B63" s="2" t="s">
        <v>61</v>
      </c>
      <c r="C63" s="15">
        <v>3238</v>
      </c>
      <c r="D63" s="15">
        <v>3542</v>
      </c>
      <c r="E63" s="15">
        <v>1</v>
      </c>
    </row>
    <row r="64" spans="1:5">
      <c r="A64" s="2" t="s">
        <v>191</v>
      </c>
      <c r="B64" s="2" t="s">
        <v>62</v>
      </c>
      <c r="C64" s="15">
        <v>3185</v>
      </c>
      <c r="D64" s="15">
        <v>3560</v>
      </c>
      <c r="E64" s="15">
        <v>1</v>
      </c>
    </row>
    <row r="65" spans="1:5">
      <c r="A65" s="2" t="s">
        <v>191</v>
      </c>
      <c r="B65" s="2" t="s">
        <v>63</v>
      </c>
      <c r="C65" s="15">
        <v>3213</v>
      </c>
      <c r="D65" s="15">
        <v>3638</v>
      </c>
      <c r="E65" s="15">
        <v>1</v>
      </c>
    </row>
    <row r="66" spans="1:5">
      <c r="A66" s="2" t="s">
        <v>191</v>
      </c>
      <c r="B66" s="2" t="s">
        <v>64</v>
      </c>
      <c r="C66" s="15">
        <v>3464</v>
      </c>
      <c r="D66" s="15">
        <v>3631</v>
      </c>
      <c r="E66" s="15">
        <v>1</v>
      </c>
    </row>
    <row r="67" spans="1:5">
      <c r="A67" s="2" t="s">
        <v>191</v>
      </c>
      <c r="B67" s="2" t="s">
        <v>65</v>
      </c>
      <c r="C67" s="15">
        <v>3629</v>
      </c>
      <c r="D67" s="15">
        <v>3715</v>
      </c>
      <c r="E67" s="15">
        <v>1</v>
      </c>
    </row>
    <row r="68" spans="1:5">
      <c r="A68" s="2" t="s">
        <v>191</v>
      </c>
      <c r="B68" s="2" t="s">
        <v>66</v>
      </c>
      <c r="C68" s="15">
        <v>3686</v>
      </c>
      <c r="D68" s="15">
        <v>4008</v>
      </c>
      <c r="E68" s="15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30F12-595A-5341-B5D9-6CF6D4B804E0}">
  <dimension ref="A1:Q54"/>
  <sheetViews>
    <sheetView zoomScale="50" zoomScaleNormal="100" workbookViewId="0">
      <selection activeCell="N6" sqref="N6"/>
    </sheetView>
  </sheetViews>
  <sheetFormatPr baseColWidth="10" defaultRowHeight="16"/>
  <cols>
    <col min="1" max="1" width="13.1640625" customWidth="1"/>
    <col min="2" max="2" width="25.5" customWidth="1"/>
    <col min="3" max="3" width="26.83203125" customWidth="1"/>
    <col min="4" max="4" width="23" customWidth="1"/>
    <col min="5" max="5" width="26.33203125" customWidth="1"/>
    <col min="6" max="6" width="24.5" customWidth="1"/>
    <col min="8" max="8" width="19.1640625" customWidth="1"/>
    <col min="9" max="9" width="13.1640625" customWidth="1"/>
    <col min="10" max="10" width="24.83203125" customWidth="1"/>
    <col min="11" max="11" width="16.33203125" customWidth="1"/>
    <col min="13" max="13" width="28.5" customWidth="1"/>
    <col min="14" max="14" width="24.33203125" customWidth="1"/>
    <col min="15" max="15" width="23" bestFit="1" customWidth="1"/>
    <col min="16" max="16" width="28.5" bestFit="1" customWidth="1"/>
    <col min="17" max="17" width="18.1640625" customWidth="1"/>
  </cols>
  <sheetData>
    <row r="1" spans="1:17" ht="48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G1" s="1" t="s">
        <v>72</v>
      </c>
      <c r="H1" s="1" t="s">
        <v>73</v>
      </c>
      <c r="I1" s="1" t="s">
        <v>74</v>
      </c>
      <c r="J1" s="1" t="s">
        <v>186</v>
      </c>
      <c r="K1" s="1" t="s">
        <v>187</v>
      </c>
      <c r="M1" s="22" t="s">
        <v>184</v>
      </c>
      <c r="N1" s="16" t="s">
        <v>188</v>
      </c>
      <c r="O1" s="17" t="s">
        <v>185</v>
      </c>
      <c r="P1" s="17" t="s">
        <v>189</v>
      </c>
      <c r="Q1" s="17" t="s">
        <v>195</v>
      </c>
    </row>
    <row r="2" spans="1:17">
      <c r="A2" s="2" t="s">
        <v>192</v>
      </c>
      <c r="B2" s="2" t="s">
        <v>121</v>
      </c>
      <c r="C2" s="11">
        <v>131</v>
      </c>
      <c r="D2" s="11">
        <v>242</v>
      </c>
      <c r="E2" s="11">
        <v>6</v>
      </c>
      <c r="F2" s="4"/>
      <c r="G2" s="6">
        <v>131</v>
      </c>
      <c r="H2" s="6">
        <v>242</v>
      </c>
      <c r="I2" s="2" t="s">
        <v>75</v>
      </c>
      <c r="J2" s="6">
        <v>6</v>
      </c>
      <c r="K2" s="27">
        <f t="shared" ref="K2:K20" si="0">J2/$N$2*100</f>
        <v>0.38961038961038963</v>
      </c>
      <c r="M2" s="20">
        <v>1366</v>
      </c>
      <c r="N2" s="20">
        <f>SUM(E2:E54)</f>
        <v>1540</v>
      </c>
      <c r="O2" s="21">
        <v>78</v>
      </c>
      <c r="P2" s="19">
        <v>951</v>
      </c>
      <c r="Q2" s="29">
        <v>415</v>
      </c>
    </row>
    <row r="3" spans="1:17">
      <c r="A3" s="2" t="s">
        <v>192</v>
      </c>
      <c r="B3" s="2" t="s">
        <v>32</v>
      </c>
      <c r="C3" s="11">
        <v>291</v>
      </c>
      <c r="D3" s="11">
        <v>2269</v>
      </c>
      <c r="E3" s="11">
        <v>107</v>
      </c>
      <c r="F3" s="4"/>
      <c r="G3" s="6">
        <v>291</v>
      </c>
      <c r="H3" s="6">
        <v>822</v>
      </c>
      <c r="I3" s="2" t="s">
        <v>135</v>
      </c>
      <c r="J3" s="6">
        <v>5</v>
      </c>
      <c r="K3" s="27">
        <f t="shared" si="0"/>
        <v>0.32467532467532467</v>
      </c>
    </row>
    <row r="4" spans="1:17">
      <c r="A4" s="2" t="s">
        <v>192</v>
      </c>
      <c r="B4" s="2" t="s">
        <v>146</v>
      </c>
      <c r="C4" s="11">
        <v>291</v>
      </c>
      <c r="D4" s="11">
        <v>1776</v>
      </c>
      <c r="E4" s="11">
        <v>195</v>
      </c>
      <c r="F4" s="4"/>
      <c r="G4" s="6">
        <v>291</v>
      </c>
      <c r="H4" s="6">
        <v>1085</v>
      </c>
      <c r="I4" s="2" t="s">
        <v>137</v>
      </c>
      <c r="J4" s="6">
        <v>2</v>
      </c>
      <c r="K4" s="27">
        <f t="shared" si="0"/>
        <v>0.12987012987012986</v>
      </c>
    </row>
    <row r="5" spans="1:17">
      <c r="A5" s="2" t="s">
        <v>192</v>
      </c>
      <c r="B5" s="2" t="s">
        <v>90</v>
      </c>
      <c r="C5" s="12">
        <v>75</v>
      </c>
      <c r="D5" s="12">
        <v>2748</v>
      </c>
      <c r="E5" s="12">
        <v>1</v>
      </c>
      <c r="F5" s="4"/>
      <c r="G5" s="6">
        <v>291</v>
      </c>
      <c r="H5" s="6">
        <v>1113</v>
      </c>
      <c r="I5" s="2" t="s">
        <v>77</v>
      </c>
      <c r="J5" s="6">
        <v>862</v>
      </c>
      <c r="K5" s="27">
        <f t="shared" si="0"/>
        <v>55.974025974025977</v>
      </c>
      <c r="M5" s="34"/>
      <c r="N5" s="34"/>
    </row>
    <row r="6" spans="1:17">
      <c r="A6" s="2" t="s">
        <v>192</v>
      </c>
      <c r="B6" s="2" t="s">
        <v>48</v>
      </c>
      <c r="C6" s="12">
        <v>70</v>
      </c>
      <c r="D6" s="12">
        <v>3437</v>
      </c>
      <c r="E6" s="12">
        <v>1</v>
      </c>
      <c r="F6" s="4"/>
      <c r="G6" s="6">
        <v>291</v>
      </c>
      <c r="H6" s="6">
        <v>1125</v>
      </c>
      <c r="I6" s="2" t="s">
        <v>179</v>
      </c>
      <c r="J6" s="6">
        <v>2</v>
      </c>
      <c r="K6" s="27">
        <f t="shared" si="0"/>
        <v>0.12987012987012986</v>
      </c>
      <c r="M6" s="34"/>
      <c r="N6" s="34"/>
    </row>
    <row r="7" spans="1:17">
      <c r="A7" s="2" t="s">
        <v>192</v>
      </c>
      <c r="B7" s="2" t="s">
        <v>119</v>
      </c>
      <c r="C7" s="12">
        <v>70</v>
      </c>
      <c r="D7" s="12">
        <v>2767</v>
      </c>
      <c r="E7" s="12">
        <v>1</v>
      </c>
      <c r="F7" s="4"/>
      <c r="G7" s="6">
        <v>291</v>
      </c>
      <c r="H7" s="6">
        <v>1480</v>
      </c>
      <c r="I7" s="2" t="s">
        <v>80</v>
      </c>
      <c r="J7" s="6">
        <v>2</v>
      </c>
      <c r="K7" s="27">
        <f t="shared" si="0"/>
        <v>0.12987012987012986</v>
      </c>
      <c r="M7" s="34"/>
      <c r="N7" s="34"/>
    </row>
    <row r="8" spans="1:17">
      <c r="A8" s="2" t="s">
        <v>192</v>
      </c>
      <c r="B8" s="2" t="s">
        <v>2</v>
      </c>
      <c r="C8" s="11">
        <v>291</v>
      </c>
      <c r="D8" s="11">
        <v>1113</v>
      </c>
      <c r="E8" s="11">
        <v>862</v>
      </c>
      <c r="F8" s="4"/>
      <c r="G8" s="6">
        <v>291</v>
      </c>
      <c r="H8" s="6">
        <v>1776</v>
      </c>
      <c r="I8" s="2" t="s">
        <v>81</v>
      </c>
      <c r="J8" s="6">
        <v>195</v>
      </c>
      <c r="K8" s="27">
        <f t="shared" si="0"/>
        <v>12.662337662337661</v>
      </c>
    </row>
    <row r="9" spans="1:17">
      <c r="A9" s="2" t="s">
        <v>192</v>
      </c>
      <c r="B9" s="2" t="s">
        <v>14</v>
      </c>
      <c r="C9" s="12">
        <v>213</v>
      </c>
      <c r="D9" s="12">
        <v>1145</v>
      </c>
      <c r="E9" s="12">
        <v>1</v>
      </c>
      <c r="F9" s="4"/>
      <c r="G9" s="6">
        <v>291</v>
      </c>
      <c r="H9" s="6">
        <v>2020</v>
      </c>
      <c r="I9" s="2" t="s">
        <v>82</v>
      </c>
      <c r="J9" s="6">
        <v>4</v>
      </c>
      <c r="K9" s="27">
        <f t="shared" si="0"/>
        <v>0.25974025974025972</v>
      </c>
    </row>
    <row r="10" spans="1:17">
      <c r="A10" s="2" t="s">
        <v>192</v>
      </c>
      <c r="B10" s="2" t="s">
        <v>7</v>
      </c>
      <c r="C10" s="12">
        <v>163</v>
      </c>
      <c r="D10" s="12">
        <v>3510</v>
      </c>
      <c r="E10" s="12">
        <v>1</v>
      </c>
      <c r="F10" s="4"/>
      <c r="G10" s="6">
        <v>291</v>
      </c>
      <c r="H10" s="6">
        <v>2218</v>
      </c>
      <c r="I10" s="2" t="s">
        <v>84</v>
      </c>
      <c r="J10" s="6">
        <v>15</v>
      </c>
      <c r="K10" s="27">
        <f t="shared" si="0"/>
        <v>0.97402597402597402</v>
      </c>
    </row>
    <row r="11" spans="1:17">
      <c r="A11" s="2" t="s">
        <v>192</v>
      </c>
      <c r="B11" s="2" t="s">
        <v>145</v>
      </c>
      <c r="C11" s="11">
        <v>291</v>
      </c>
      <c r="D11" s="11">
        <v>2218</v>
      </c>
      <c r="E11" s="11">
        <v>15</v>
      </c>
      <c r="F11" s="4"/>
      <c r="G11" s="6">
        <v>291</v>
      </c>
      <c r="H11" s="6">
        <v>2269</v>
      </c>
      <c r="I11" s="2" t="s">
        <v>136</v>
      </c>
      <c r="J11" s="6">
        <v>107</v>
      </c>
      <c r="K11" s="27">
        <f t="shared" si="0"/>
        <v>6.9480519480519476</v>
      </c>
    </row>
    <row r="12" spans="1:17">
      <c r="A12" s="2" t="s">
        <v>192</v>
      </c>
      <c r="B12" s="2" t="s">
        <v>102</v>
      </c>
      <c r="C12" s="12">
        <v>212</v>
      </c>
      <c r="D12" s="12">
        <v>1270</v>
      </c>
      <c r="E12" s="12">
        <v>1</v>
      </c>
      <c r="F12" s="4"/>
      <c r="G12" s="6">
        <v>291</v>
      </c>
      <c r="H12" s="6">
        <v>2333</v>
      </c>
      <c r="I12" s="2" t="s">
        <v>199</v>
      </c>
      <c r="J12" s="6">
        <v>2</v>
      </c>
      <c r="K12" s="27">
        <f t="shared" si="0"/>
        <v>0.12987012987012986</v>
      </c>
    </row>
    <row r="13" spans="1:17">
      <c r="A13" s="2" t="s">
        <v>192</v>
      </c>
      <c r="B13" s="2" t="s">
        <v>91</v>
      </c>
      <c r="C13" s="12">
        <v>212</v>
      </c>
      <c r="D13" s="12">
        <v>1808</v>
      </c>
      <c r="E13" s="12">
        <v>1</v>
      </c>
      <c r="F13" s="4"/>
      <c r="G13" s="6">
        <v>291</v>
      </c>
      <c r="H13" s="6">
        <v>2365</v>
      </c>
      <c r="I13" s="2" t="s">
        <v>134</v>
      </c>
      <c r="J13" s="6">
        <v>21</v>
      </c>
      <c r="K13" s="27">
        <f t="shared" si="0"/>
        <v>1.3636363636363635</v>
      </c>
    </row>
    <row r="14" spans="1:17">
      <c r="A14" s="2" t="s">
        <v>192</v>
      </c>
      <c r="B14" s="2" t="s">
        <v>111</v>
      </c>
      <c r="C14" s="11">
        <v>291</v>
      </c>
      <c r="D14" s="11">
        <v>2365</v>
      </c>
      <c r="E14" s="11">
        <v>21</v>
      </c>
      <c r="F14" s="4"/>
      <c r="G14" s="6">
        <v>295</v>
      </c>
      <c r="H14" s="6">
        <v>2277</v>
      </c>
      <c r="I14" s="2" t="s">
        <v>200</v>
      </c>
      <c r="J14" s="6">
        <v>3</v>
      </c>
      <c r="K14" s="27">
        <f t="shared" si="0"/>
        <v>0.19480519480519481</v>
      </c>
    </row>
    <row r="15" spans="1:17">
      <c r="A15" s="2" t="s">
        <v>192</v>
      </c>
      <c r="B15" s="2" t="s">
        <v>144</v>
      </c>
      <c r="C15" s="12">
        <v>225</v>
      </c>
      <c r="D15" s="12">
        <v>2455</v>
      </c>
      <c r="E15" s="12">
        <v>1</v>
      </c>
      <c r="F15" s="4"/>
      <c r="G15" s="6">
        <v>1220</v>
      </c>
      <c r="H15" s="6">
        <v>1776</v>
      </c>
      <c r="I15" s="2" t="s">
        <v>197</v>
      </c>
      <c r="J15" s="6">
        <v>167</v>
      </c>
      <c r="K15" s="27">
        <f t="shared" si="0"/>
        <v>10.844155844155843</v>
      </c>
    </row>
    <row r="16" spans="1:17">
      <c r="A16" s="2" t="s">
        <v>192</v>
      </c>
      <c r="B16" s="2" t="s">
        <v>36</v>
      </c>
      <c r="C16" s="12">
        <v>274</v>
      </c>
      <c r="D16" s="12">
        <v>1113</v>
      </c>
      <c r="E16" s="12">
        <v>1</v>
      </c>
      <c r="F16" s="4"/>
      <c r="G16" s="6">
        <v>1220</v>
      </c>
      <c r="H16" s="6">
        <v>2218</v>
      </c>
      <c r="I16" s="2" t="s">
        <v>87</v>
      </c>
      <c r="J16" s="6">
        <v>14</v>
      </c>
      <c r="K16" s="27">
        <f t="shared" si="0"/>
        <v>0.90909090909090906</v>
      </c>
    </row>
    <row r="17" spans="1:14">
      <c r="A17" s="2" t="s">
        <v>192</v>
      </c>
      <c r="B17" s="2" t="s">
        <v>92</v>
      </c>
      <c r="C17" s="11">
        <v>291</v>
      </c>
      <c r="D17" s="11">
        <v>822</v>
      </c>
      <c r="E17" s="11">
        <v>5</v>
      </c>
      <c r="F17" s="4"/>
      <c r="G17" s="6">
        <v>1220</v>
      </c>
      <c r="H17" s="6">
        <v>2269</v>
      </c>
      <c r="I17" s="2" t="s">
        <v>85</v>
      </c>
      <c r="J17" s="6">
        <v>86</v>
      </c>
      <c r="K17" s="27">
        <f t="shared" si="0"/>
        <v>5.5844155844155843</v>
      </c>
    </row>
    <row r="18" spans="1:14">
      <c r="A18" s="2" t="s">
        <v>192</v>
      </c>
      <c r="B18" s="2" t="s">
        <v>143</v>
      </c>
      <c r="C18" s="12">
        <v>291</v>
      </c>
      <c r="D18" s="12">
        <v>2302</v>
      </c>
      <c r="E18" s="12">
        <v>1</v>
      </c>
      <c r="F18" s="4"/>
      <c r="G18" s="6">
        <v>1220</v>
      </c>
      <c r="H18" s="6">
        <v>2365</v>
      </c>
      <c r="I18" s="2" t="s">
        <v>198</v>
      </c>
      <c r="J18" s="6">
        <v>6</v>
      </c>
      <c r="K18" s="27">
        <f t="shared" si="0"/>
        <v>0.38961038961038963</v>
      </c>
    </row>
    <row r="19" spans="1:14">
      <c r="A19" s="2" t="s">
        <v>192</v>
      </c>
      <c r="B19" s="2" t="s">
        <v>116</v>
      </c>
      <c r="C19" s="11">
        <v>291</v>
      </c>
      <c r="D19" s="11">
        <v>1085</v>
      </c>
      <c r="E19" s="11">
        <v>2</v>
      </c>
      <c r="F19" s="4"/>
      <c r="G19" s="6">
        <v>2365</v>
      </c>
      <c r="H19" s="6">
        <v>2455</v>
      </c>
      <c r="I19" s="2" t="s">
        <v>201</v>
      </c>
      <c r="J19" s="6">
        <v>3</v>
      </c>
      <c r="K19" s="27">
        <f t="shared" si="0"/>
        <v>0.19480519480519481</v>
      </c>
    </row>
    <row r="20" spans="1:14">
      <c r="A20" s="2" t="s">
        <v>192</v>
      </c>
      <c r="B20" s="2" t="s">
        <v>142</v>
      </c>
      <c r="C20" s="11">
        <v>291</v>
      </c>
      <c r="D20" s="11">
        <v>2333</v>
      </c>
      <c r="E20" s="11">
        <v>2</v>
      </c>
      <c r="F20" s="4"/>
      <c r="G20" s="6">
        <v>2368</v>
      </c>
      <c r="H20" s="6">
        <v>2458</v>
      </c>
      <c r="I20" s="2" t="s">
        <v>202</v>
      </c>
      <c r="J20" s="6">
        <v>2</v>
      </c>
      <c r="K20" s="27">
        <f t="shared" si="0"/>
        <v>0.12987012987012986</v>
      </c>
    </row>
    <row r="21" spans="1:14">
      <c r="A21" s="2" t="s">
        <v>192</v>
      </c>
      <c r="B21" s="2" t="s">
        <v>99</v>
      </c>
      <c r="C21" s="11">
        <v>291</v>
      </c>
      <c r="D21" s="11">
        <v>1125</v>
      </c>
      <c r="E21" s="11">
        <v>2</v>
      </c>
      <c r="F21" s="4"/>
      <c r="G21" s="5"/>
      <c r="H21" s="5"/>
      <c r="I21" s="5"/>
    </row>
    <row r="22" spans="1:14">
      <c r="A22" s="2" t="s">
        <v>192</v>
      </c>
      <c r="B22" s="2" t="s">
        <v>141</v>
      </c>
      <c r="C22" s="11">
        <v>291</v>
      </c>
      <c r="D22" s="11">
        <v>1480</v>
      </c>
      <c r="E22" s="11">
        <v>2</v>
      </c>
      <c r="F22" s="4"/>
    </row>
    <row r="23" spans="1:14">
      <c r="A23" s="2" t="s">
        <v>192</v>
      </c>
      <c r="B23" s="2" t="s">
        <v>128</v>
      </c>
      <c r="C23" s="11">
        <v>291</v>
      </c>
      <c r="D23" s="11">
        <v>2020</v>
      </c>
      <c r="E23" s="11">
        <v>4</v>
      </c>
      <c r="F23" s="4"/>
    </row>
    <row r="24" spans="1:14">
      <c r="A24" s="2" t="s">
        <v>192</v>
      </c>
      <c r="B24" s="2" t="s">
        <v>40</v>
      </c>
      <c r="C24" s="11">
        <v>295</v>
      </c>
      <c r="D24" s="11">
        <v>2277</v>
      </c>
      <c r="E24" s="11">
        <v>3</v>
      </c>
      <c r="F24" s="4"/>
      <c r="H24" s="5"/>
      <c r="I24" s="5"/>
      <c r="J24" s="5"/>
      <c r="K24" s="5"/>
      <c r="L24" s="5"/>
      <c r="M24" s="5"/>
      <c r="N24" s="5"/>
    </row>
    <row r="25" spans="1:14">
      <c r="A25" s="2" t="s">
        <v>192</v>
      </c>
      <c r="B25" s="2" t="s">
        <v>46</v>
      </c>
      <c r="C25" s="12">
        <v>420</v>
      </c>
      <c r="D25" s="12">
        <v>2938</v>
      </c>
      <c r="E25" s="12">
        <v>1</v>
      </c>
      <c r="F25" s="4"/>
      <c r="H25" s="5"/>
      <c r="I25" s="5"/>
      <c r="J25" s="5"/>
      <c r="K25" s="5"/>
      <c r="L25" s="5"/>
      <c r="M25" s="5"/>
      <c r="N25" s="5"/>
    </row>
    <row r="26" spans="1:14" ht="17" customHeight="1">
      <c r="A26" s="2" t="s">
        <v>192</v>
      </c>
      <c r="B26" s="2" t="s">
        <v>105</v>
      </c>
      <c r="C26" s="12">
        <v>869</v>
      </c>
      <c r="D26" s="12">
        <v>2852</v>
      </c>
      <c r="E26" s="12">
        <v>1</v>
      </c>
      <c r="F26" s="4"/>
      <c r="H26" s="44"/>
      <c r="I26" s="44"/>
      <c r="J26" s="44"/>
      <c r="K26" s="44"/>
      <c r="L26" s="44"/>
      <c r="M26" s="44"/>
      <c r="N26" s="44"/>
    </row>
    <row r="27" spans="1:14">
      <c r="A27" s="2" t="s">
        <v>192</v>
      </c>
      <c r="B27" s="2" t="s">
        <v>95</v>
      </c>
      <c r="C27" s="12">
        <v>998</v>
      </c>
      <c r="D27" s="12">
        <v>1259</v>
      </c>
      <c r="E27" s="12">
        <v>1</v>
      </c>
      <c r="F27" s="4"/>
      <c r="H27" s="45"/>
      <c r="I27" s="38"/>
      <c r="J27" s="39"/>
      <c r="K27" s="39"/>
      <c r="L27" s="39"/>
      <c r="M27" s="39"/>
      <c r="N27" s="39"/>
    </row>
    <row r="28" spans="1:14">
      <c r="A28" s="2" t="s">
        <v>192</v>
      </c>
      <c r="B28" s="2" t="s">
        <v>13</v>
      </c>
      <c r="C28" s="12">
        <v>941</v>
      </c>
      <c r="D28" s="12">
        <v>3313</v>
      </c>
      <c r="E28" s="12">
        <v>1</v>
      </c>
      <c r="F28" s="4"/>
      <c r="H28" s="45"/>
      <c r="I28" s="38"/>
      <c r="J28" s="40"/>
      <c r="K28" s="40"/>
      <c r="L28" s="40"/>
      <c r="M28" s="40"/>
      <c r="N28" s="40"/>
    </row>
    <row r="29" spans="1:14" ht="29" customHeight="1">
      <c r="A29" s="2" t="s">
        <v>192</v>
      </c>
      <c r="B29" s="2" t="s">
        <v>125</v>
      </c>
      <c r="C29" s="12">
        <v>1220</v>
      </c>
      <c r="D29" s="12">
        <v>1772</v>
      </c>
      <c r="E29" s="12">
        <v>1</v>
      </c>
      <c r="F29" s="4"/>
      <c r="H29" s="45"/>
      <c r="I29" s="38"/>
      <c r="J29" s="41"/>
      <c r="K29" s="41"/>
      <c r="L29" s="42"/>
      <c r="M29" s="42"/>
      <c r="N29" s="42"/>
    </row>
    <row r="30" spans="1:14">
      <c r="A30" s="2" t="s">
        <v>192</v>
      </c>
      <c r="B30" s="2" t="s">
        <v>108</v>
      </c>
      <c r="C30" s="12">
        <v>1168</v>
      </c>
      <c r="D30" s="12">
        <v>1776</v>
      </c>
      <c r="E30" s="12">
        <v>1</v>
      </c>
      <c r="F30" s="4"/>
      <c r="H30" s="45"/>
      <c r="I30" s="38"/>
      <c r="J30" s="40"/>
      <c r="K30" s="40"/>
      <c r="L30" s="43"/>
      <c r="M30" s="43"/>
      <c r="N30" s="43"/>
    </row>
    <row r="31" spans="1:14" ht="17" customHeight="1">
      <c r="A31" s="2" t="s">
        <v>192</v>
      </c>
      <c r="B31" s="2" t="s">
        <v>30</v>
      </c>
      <c r="C31" s="11">
        <v>1220</v>
      </c>
      <c r="D31" s="11">
        <v>1776</v>
      </c>
      <c r="E31" s="11">
        <v>167</v>
      </c>
      <c r="F31" s="4"/>
      <c r="H31" s="46"/>
      <c r="I31" s="39"/>
      <c r="J31" s="40"/>
      <c r="K31" s="40"/>
      <c r="L31" s="43"/>
      <c r="M31" s="43"/>
      <c r="N31" s="43"/>
    </row>
    <row r="32" spans="1:14">
      <c r="A32" s="2" t="s">
        <v>192</v>
      </c>
      <c r="B32" s="2" t="s">
        <v>5</v>
      </c>
      <c r="C32" s="11">
        <v>1220</v>
      </c>
      <c r="D32" s="11">
        <v>2269</v>
      </c>
      <c r="E32" s="11">
        <v>86</v>
      </c>
      <c r="F32" s="4"/>
      <c r="H32" s="46"/>
      <c r="I32" s="38"/>
      <c r="J32" s="40"/>
      <c r="K32" s="40"/>
      <c r="L32" s="40"/>
      <c r="M32" s="40"/>
      <c r="N32" s="40"/>
    </row>
    <row r="33" spans="1:14">
      <c r="A33" s="2" t="s">
        <v>192</v>
      </c>
      <c r="B33" s="2" t="s">
        <v>8</v>
      </c>
      <c r="C33" s="11">
        <v>1220</v>
      </c>
      <c r="D33" s="11">
        <v>2218</v>
      </c>
      <c r="E33" s="11">
        <v>14</v>
      </c>
      <c r="F33" s="4"/>
      <c r="H33" s="46"/>
      <c r="I33" s="39"/>
      <c r="J33" s="40"/>
      <c r="K33" s="40"/>
      <c r="L33" s="40"/>
      <c r="M33" s="40"/>
      <c r="N33" s="40"/>
    </row>
    <row r="34" spans="1:14">
      <c r="A34" s="2" t="s">
        <v>192</v>
      </c>
      <c r="B34" s="2" t="s">
        <v>140</v>
      </c>
      <c r="C34" s="11">
        <v>1220</v>
      </c>
      <c r="D34" s="11">
        <v>2365</v>
      </c>
      <c r="E34" s="11">
        <v>6</v>
      </c>
      <c r="F34" s="4"/>
      <c r="H34" s="46"/>
      <c r="I34" s="38"/>
      <c r="J34" s="40"/>
      <c r="K34" s="40"/>
      <c r="L34" s="40"/>
      <c r="M34" s="40"/>
      <c r="N34" s="40"/>
    </row>
    <row r="35" spans="1:14">
      <c r="A35" s="2" t="s">
        <v>192</v>
      </c>
      <c r="B35" s="2" t="s">
        <v>98</v>
      </c>
      <c r="C35" s="12">
        <v>1178</v>
      </c>
      <c r="D35" s="12">
        <v>3275</v>
      </c>
      <c r="E35" s="12">
        <v>1</v>
      </c>
      <c r="F35" s="4"/>
      <c r="H35" s="46"/>
      <c r="I35" s="38"/>
      <c r="J35" s="40"/>
      <c r="K35" s="40"/>
      <c r="L35" s="43"/>
      <c r="M35" s="43"/>
      <c r="N35" s="43"/>
    </row>
    <row r="36" spans="1:14">
      <c r="A36" s="2" t="s">
        <v>192</v>
      </c>
      <c r="B36" s="2" t="s">
        <v>47</v>
      </c>
      <c r="C36" s="12">
        <v>1220</v>
      </c>
      <c r="D36" s="12">
        <v>1792</v>
      </c>
      <c r="E36" s="12">
        <v>1</v>
      </c>
      <c r="F36" s="4"/>
      <c r="H36" s="46"/>
      <c r="I36" s="38"/>
      <c r="J36" s="40"/>
      <c r="K36" s="40"/>
      <c r="L36" s="43"/>
      <c r="M36" s="43"/>
      <c r="N36" s="43"/>
    </row>
    <row r="37" spans="1:14">
      <c r="A37" s="2" t="s">
        <v>192</v>
      </c>
      <c r="B37" s="2" t="s">
        <v>129</v>
      </c>
      <c r="C37" s="12">
        <v>1329</v>
      </c>
      <c r="D37" s="12">
        <v>2801</v>
      </c>
      <c r="E37" s="12">
        <v>1</v>
      </c>
      <c r="F37" s="4"/>
      <c r="H37" s="5"/>
      <c r="I37" s="5"/>
      <c r="J37" s="5"/>
      <c r="K37" s="5"/>
      <c r="L37" s="5"/>
      <c r="M37" s="5"/>
      <c r="N37" s="5"/>
    </row>
    <row r="38" spans="1:14">
      <c r="A38" s="2" t="s">
        <v>192</v>
      </c>
      <c r="B38" s="2" t="s">
        <v>110</v>
      </c>
      <c r="C38" s="12">
        <v>1528</v>
      </c>
      <c r="D38" s="12">
        <v>3371</v>
      </c>
      <c r="E38" s="12">
        <v>1</v>
      </c>
      <c r="F38" s="4"/>
      <c r="H38" s="5"/>
      <c r="I38" s="5"/>
      <c r="J38" s="5"/>
      <c r="K38" s="5"/>
      <c r="L38" s="5"/>
      <c r="M38" s="5"/>
      <c r="N38" s="5"/>
    </row>
    <row r="39" spans="1:14">
      <c r="A39" s="2" t="s">
        <v>192</v>
      </c>
      <c r="B39" s="2" t="s">
        <v>61</v>
      </c>
      <c r="C39" s="12">
        <v>1526</v>
      </c>
      <c r="D39" s="12">
        <v>2230</v>
      </c>
      <c r="E39" s="12">
        <v>1</v>
      </c>
      <c r="F39" s="4"/>
      <c r="H39" s="5"/>
      <c r="I39" s="5"/>
      <c r="J39" s="5"/>
      <c r="K39" s="5"/>
      <c r="L39" s="5"/>
      <c r="M39" s="5"/>
      <c r="N39" s="5"/>
    </row>
    <row r="40" spans="1:14">
      <c r="A40" s="2" t="s">
        <v>192</v>
      </c>
      <c r="B40" s="2" t="s">
        <v>112</v>
      </c>
      <c r="C40" s="12">
        <v>1547</v>
      </c>
      <c r="D40" s="12">
        <v>1641</v>
      </c>
      <c r="E40" s="12">
        <v>1</v>
      </c>
      <c r="F40" s="4"/>
      <c r="H40" s="5"/>
      <c r="I40" s="5"/>
      <c r="J40" s="5"/>
      <c r="K40" s="5"/>
      <c r="L40" s="5"/>
      <c r="M40" s="5"/>
      <c r="N40" s="5"/>
    </row>
    <row r="41" spans="1:14">
      <c r="A41" s="2" t="s">
        <v>192</v>
      </c>
      <c r="B41" s="2" t="s">
        <v>109</v>
      </c>
      <c r="C41" s="12">
        <v>2031</v>
      </c>
      <c r="D41" s="12">
        <v>2101</v>
      </c>
      <c r="E41" s="12">
        <v>1</v>
      </c>
      <c r="F41" s="4"/>
      <c r="H41" s="5"/>
      <c r="I41" s="5"/>
      <c r="J41" s="5"/>
      <c r="K41" s="5"/>
      <c r="L41" s="5"/>
      <c r="M41" s="5"/>
      <c r="N41" s="5"/>
    </row>
    <row r="42" spans="1:14">
      <c r="A42" s="2" t="s">
        <v>192</v>
      </c>
      <c r="B42" s="2" t="s">
        <v>43</v>
      </c>
      <c r="C42" s="12">
        <v>2077</v>
      </c>
      <c r="D42" s="12">
        <v>3184</v>
      </c>
      <c r="E42" s="12">
        <v>1</v>
      </c>
      <c r="F42" s="4"/>
    </row>
    <row r="43" spans="1:14">
      <c r="A43" s="2" t="s">
        <v>192</v>
      </c>
      <c r="B43" s="2" t="s">
        <v>26</v>
      </c>
      <c r="C43" s="12">
        <v>2352</v>
      </c>
      <c r="D43" s="12">
        <v>2825</v>
      </c>
      <c r="E43" s="12">
        <v>1</v>
      </c>
      <c r="F43" s="4"/>
    </row>
    <row r="44" spans="1:14">
      <c r="A44" s="2" t="s">
        <v>192</v>
      </c>
      <c r="B44" s="2" t="s">
        <v>16</v>
      </c>
      <c r="C44" s="11">
        <v>2365</v>
      </c>
      <c r="D44" s="11">
        <v>2455</v>
      </c>
      <c r="E44" s="11">
        <v>3</v>
      </c>
      <c r="F44" s="4"/>
    </row>
    <row r="45" spans="1:14">
      <c r="A45" s="2" t="s">
        <v>192</v>
      </c>
      <c r="B45" s="2" t="s">
        <v>17</v>
      </c>
      <c r="C45" s="11">
        <v>2368</v>
      </c>
      <c r="D45" s="11">
        <v>2458</v>
      </c>
      <c r="E45" s="11">
        <v>2</v>
      </c>
      <c r="F45" s="4"/>
    </row>
    <row r="46" spans="1:14">
      <c r="A46" s="2" t="s">
        <v>192</v>
      </c>
      <c r="B46" s="2" t="s">
        <v>9</v>
      </c>
      <c r="C46" s="12">
        <v>2509</v>
      </c>
      <c r="D46" s="12">
        <v>3323</v>
      </c>
      <c r="E46" s="12">
        <v>1</v>
      </c>
      <c r="F46" s="4"/>
    </row>
    <row r="47" spans="1:14">
      <c r="A47" s="2" t="s">
        <v>192</v>
      </c>
      <c r="B47" s="2" t="s">
        <v>31</v>
      </c>
      <c r="C47" s="12">
        <v>2564</v>
      </c>
      <c r="D47" s="12">
        <v>2654</v>
      </c>
      <c r="E47" s="12">
        <v>1</v>
      </c>
      <c r="F47" s="4"/>
    </row>
    <row r="48" spans="1:14">
      <c r="A48" s="2" t="s">
        <v>192</v>
      </c>
      <c r="B48" s="2" t="s">
        <v>6</v>
      </c>
      <c r="C48" s="12">
        <v>2620</v>
      </c>
      <c r="D48" s="12">
        <v>2741</v>
      </c>
      <c r="E48" s="12">
        <v>1</v>
      </c>
      <c r="F48" s="4"/>
    </row>
    <row r="49" spans="1:6">
      <c r="A49" s="2" t="s">
        <v>192</v>
      </c>
      <c r="B49" s="2" t="s">
        <v>139</v>
      </c>
      <c r="C49" s="12">
        <v>2667</v>
      </c>
      <c r="D49" s="12">
        <v>2767</v>
      </c>
      <c r="E49" s="12">
        <v>1</v>
      </c>
      <c r="F49" s="4"/>
    </row>
    <row r="50" spans="1:6">
      <c r="A50" s="2" t="s">
        <v>192</v>
      </c>
      <c r="B50" s="2" t="s">
        <v>62</v>
      </c>
      <c r="C50" s="12">
        <v>2684</v>
      </c>
      <c r="D50" s="12">
        <v>3035</v>
      </c>
      <c r="E50" s="12">
        <v>1</v>
      </c>
      <c r="F50" s="4"/>
    </row>
    <row r="51" spans="1:6">
      <c r="A51" s="2" t="s">
        <v>192</v>
      </c>
      <c r="B51" s="2" t="s">
        <v>103</v>
      </c>
      <c r="C51" s="12">
        <v>2719</v>
      </c>
      <c r="D51" s="12">
        <v>2944</v>
      </c>
      <c r="E51" s="12">
        <v>1</v>
      </c>
      <c r="F51" s="4"/>
    </row>
    <row r="52" spans="1:6">
      <c r="A52" s="2" t="s">
        <v>192</v>
      </c>
      <c r="B52" s="2" t="s">
        <v>117</v>
      </c>
      <c r="C52" s="12">
        <v>2742</v>
      </c>
      <c r="D52" s="12">
        <v>2855</v>
      </c>
      <c r="E52" s="12">
        <v>1</v>
      </c>
      <c r="F52" s="4"/>
    </row>
    <row r="53" spans="1:6">
      <c r="A53" s="2" t="s">
        <v>192</v>
      </c>
      <c r="B53" s="2" t="s">
        <v>138</v>
      </c>
      <c r="C53" s="12">
        <v>2828</v>
      </c>
      <c r="D53" s="12">
        <v>3184</v>
      </c>
      <c r="E53" s="12">
        <v>3</v>
      </c>
      <c r="F53" s="4"/>
    </row>
    <row r="54" spans="1:6">
      <c r="A54" s="2" t="s">
        <v>192</v>
      </c>
      <c r="B54" s="2" t="s">
        <v>132</v>
      </c>
      <c r="C54" s="12">
        <v>2828</v>
      </c>
      <c r="D54" s="12">
        <v>3137</v>
      </c>
      <c r="E54" s="12">
        <v>1</v>
      </c>
      <c r="F54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DC7DB-865C-074E-8FA5-90D357A42C7B}">
  <dimension ref="A1:Q30"/>
  <sheetViews>
    <sheetView zoomScale="50" zoomScaleNormal="100" workbookViewId="0">
      <selection activeCell="M17" sqref="M17"/>
    </sheetView>
  </sheetViews>
  <sheetFormatPr baseColWidth="10" defaultRowHeight="16"/>
  <cols>
    <col min="1" max="1" width="13.33203125" customWidth="1"/>
    <col min="2" max="2" width="16.33203125" customWidth="1"/>
    <col min="3" max="3" width="21.83203125" customWidth="1"/>
    <col min="4" max="4" width="22" customWidth="1"/>
    <col min="5" max="5" width="18.1640625" customWidth="1"/>
    <col min="7" max="7" width="14" customWidth="1"/>
    <col min="8" max="8" width="24.83203125" customWidth="1"/>
    <col min="9" max="9" width="15.83203125" customWidth="1"/>
    <col min="10" max="10" width="21.5" customWidth="1"/>
    <col min="11" max="11" width="18.1640625" customWidth="1"/>
    <col min="13" max="13" width="26.33203125" customWidth="1"/>
    <col min="14" max="14" width="23" customWidth="1"/>
    <col min="15" max="15" width="23" bestFit="1" customWidth="1"/>
    <col min="16" max="16" width="36.33203125" customWidth="1"/>
    <col min="17" max="17" width="17.5" customWidth="1"/>
  </cols>
  <sheetData>
    <row r="1" spans="1:17" ht="48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G1" s="1" t="s">
        <v>72</v>
      </c>
      <c r="H1" s="1" t="s">
        <v>73</v>
      </c>
      <c r="I1" s="1" t="s">
        <v>74</v>
      </c>
      <c r="J1" s="1" t="s">
        <v>186</v>
      </c>
      <c r="K1" s="1" t="s">
        <v>187</v>
      </c>
      <c r="M1" s="22" t="s">
        <v>184</v>
      </c>
      <c r="N1" s="16" t="s">
        <v>188</v>
      </c>
      <c r="O1" s="17" t="s">
        <v>185</v>
      </c>
      <c r="P1" s="17" t="s">
        <v>189</v>
      </c>
      <c r="Q1" s="17" t="s">
        <v>195</v>
      </c>
    </row>
    <row r="2" spans="1:17">
      <c r="A2" s="7" t="s">
        <v>193</v>
      </c>
      <c r="B2" s="7" t="s">
        <v>5</v>
      </c>
      <c r="C2" s="13">
        <v>291</v>
      </c>
      <c r="D2" s="13">
        <v>1612</v>
      </c>
      <c r="E2" s="13">
        <v>97</v>
      </c>
      <c r="F2" s="4"/>
      <c r="G2" s="10">
        <v>291</v>
      </c>
      <c r="H2" s="10">
        <v>1612</v>
      </c>
      <c r="I2" s="7" t="s">
        <v>81</v>
      </c>
      <c r="J2" s="10">
        <v>97</v>
      </c>
      <c r="K2" s="27">
        <f t="shared" ref="K2:K10" si="0">J2/$N$2*100</f>
        <v>22.769953051643192</v>
      </c>
      <c r="M2" s="18">
        <v>515</v>
      </c>
      <c r="N2" s="18">
        <f>SUM(E2:E19)</f>
        <v>426</v>
      </c>
      <c r="O2" s="19">
        <v>79</v>
      </c>
      <c r="P2" s="19">
        <v>373</v>
      </c>
      <c r="Q2" s="30">
        <v>142</v>
      </c>
    </row>
    <row r="3" spans="1:17">
      <c r="A3" s="7" t="s">
        <v>193</v>
      </c>
      <c r="B3" s="7" t="s">
        <v>30</v>
      </c>
      <c r="C3" s="13">
        <v>291</v>
      </c>
      <c r="D3" s="13">
        <v>2105</v>
      </c>
      <c r="E3" s="13">
        <v>217</v>
      </c>
      <c r="F3" s="4"/>
      <c r="G3" s="10">
        <v>291</v>
      </c>
      <c r="H3" s="10">
        <v>1856</v>
      </c>
      <c r="I3" s="7" t="s">
        <v>82</v>
      </c>
      <c r="J3" s="10">
        <v>12</v>
      </c>
      <c r="K3" s="27">
        <f t="shared" si="0"/>
        <v>2.8169014084507045</v>
      </c>
    </row>
    <row r="4" spans="1:17">
      <c r="A4" s="7" t="s">
        <v>193</v>
      </c>
      <c r="B4" s="7" t="s">
        <v>26</v>
      </c>
      <c r="C4" s="14">
        <v>218</v>
      </c>
      <c r="D4" s="14">
        <v>2283</v>
      </c>
      <c r="E4" s="14">
        <v>1</v>
      </c>
      <c r="F4" s="4"/>
      <c r="G4" s="10">
        <v>291</v>
      </c>
      <c r="H4" s="10">
        <v>1894</v>
      </c>
      <c r="I4" s="7" t="s">
        <v>83</v>
      </c>
      <c r="J4" s="10">
        <v>9</v>
      </c>
      <c r="K4" s="27">
        <f t="shared" si="0"/>
        <v>2.112676056338028</v>
      </c>
    </row>
    <row r="5" spans="1:17">
      <c r="A5" s="7" t="s">
        <v>193</v>
      </c>
      <c r="B5" s="7" t="s">
        <v>0</v>
      </c>
      <c r="C5" s="13">
        <v>291</v>
      </c>
      <c r="D5" s="13">
        <v>2054</v>
      </c>
      <c r="E5" s="13">
        <v>51</v>
      </c>
      <c r="F5" s="4"/>
      <c r="G5" s="10">
        <v>291</v>
      </c>
      <c r="H5" s="10">
        <v>2054</v>
      </c>
      <c r="I5" s="7" t="s">
        <v>84</v>
      </c>
      <c r="J5" s="10">
        <v>51</v>
      </c>
      <c r="K5" s="27">
        <f t="shared" si="0"/>
        <v>11.971830985915492</v>
      </c>
      <c r="M5" s="34"/>
      <c r="N5" s="34"/>
    </row>
    <row r="6" spans="1:17">
      <c r="A6" s="7" t="s">
        <v>193</v>
      </c>
      <c r="B6" s="7" t="s">
        <v>32</v>
      </c>
      <c r="C6" s="13">
        <v>291</v>
      </c>
      <c r="D6" s="13">
        <v>1894</v>
      </c>
      <c r="E6" s="13">
        <v>9</v>
      </c>
      <c r="F6" s="4"/>
      <c r="G6" s="10">
        <v>291</v>
      </c>
      <c r="H6" s="10">
        <v>2105</v>
      </c>
      <c r="I6" s="7" t="s">
        <v>136</v>
      </c>
      <c r="J6" s="10">
        <v>217</v>
      </c>
      <c r="K6" s="27">
        <f t="shared" si="0"/>
        <v>50.938967136150239</v>
      </c>
      <c r="M6" s="34"/>
      <c r="N6" s="34"/>
    </row>
    <row r="7" spans="1:17">
      <c r="A7" s="7" t="s">
        <v>193</v>
      </c>
      <c r="B7" s="7" t="s">
        <v>109</v>
      </c>
      <c r="C7" s="13">
        <v>291</v>
      </c>
      <c r="D7" s="13">
        <v>1856</v>
      </c>
      <c r="E7" s="13">
        <v>12</v>
      </c>
      <c r="F7" s="4"/>
      <c r="G7" s="10">
        <v>291</v>
      </c>
      <c r="H7" s="10">
        <v>2113</v>
      </c>
      <c r="I7" s="7" t="s">
        <v>177</v>
      </c>
      <c r="J7" s="10">
        <v>6</v>
      </c>
      <c r="K7" s="27">
        <f t="shared" si="0"/>
        <v>1.4084507042253522</v>
      </c>
      <c r="M7" s="34"/>
      <c r="N7" s="34"/>
    </row>
    <row r="8" spans="1:17">
      <c r="A8" s="7" t="s">
        <v>193</v>
      </c>
      <c r="B8" s="7" t="s">
        <v>146</v>
      </c>
      <c r="C8" s="13">
        <v>291</v>
      </c>
      <c r="D8" s="13">
        <v>2201</v>
      </c>
      <c r="E8" s="13">
        <v>12</v>
      </c>
      <c r="F8" s="4"/>
      <c r="G8" s="10">
        <v>291</v>
      </c>
      <c r="H8" s="10">
        <v>2201</v>
      </c>
      <c r="I8" s="7" t="s">
        <v>134</v>
      </c>
      <c r="J8" s="10">
        <v>12</v>
      </c>
      <c r="K8" s="27">
        <f t="shared" si="0"/>
        <v>2.8169014084507045</v>
      </c>
    </row>
    <row r="9" spans="1:17">
      <c r="A9" s="7" t="s">
        <v>193</v>
      </c>
      <c r="B9" s="7" t="s">
        <v>7</v>
      </c>
      <c r="C9" s="14">
        <v>291</v>
      </c>
      <c r="D9" s="14">
        <v>2063</v>
      </c>
      <c r="E9" s="14">
        <v>1</v>
      </c>
      <c r="F9" s="4"/>
      <c r="G9" s="10">
        <v>295</v>
      </c>
      <c r="H9" s="10">
        <v>2105</v>
      </c>
      <c r="I9" s="7" t="s">
        <v>180</v>
      </c>
      <c r="J9" s="10">
        <v>3</v>
      </c>
      <c r="K9" s="27">
        <f t="shared" si="0"/>
        <v>0.70422535211267612</v>
      </c>
    </row>
    <row r="10" spans="1:17">
      <c r="A10" s="7" t="s">
        <v>193</v>
      </c>
      <c r="B10" s="7" t="s">
        <v>34</v>
      </c>
      <c r="C10" s="13">
        <v>295</v>
      </c>
      <c r="D10" s="13">
        <v>2113</v>
      </c>
      <c r="E10" s="13">
        <v>10</v>
      </c>
      <c r="F10" s="4"/>
      <c r="G10" s="10">
        <v>295</v>
      </c>
      <c r="H10" s="10">
        <v>2113</v>
      </c>
      <c r="I10" s="7" t="s">
        <v>200</v>
      </c>
      <c r="J10" s="10">
        <v>10</v>
      </c>
      <c r="K10" s="27">
        <f t="shared" si="0"/>
        <v>2.3474178403755865</v>
      </c>
    </row>
    <row r="11" spans="1:17">
      <c r="A11" s="7" t="s">
        <v>193</v>
      </c>
      <c r="B11" s="7" t="s">
        <v>88</v>
      </c>
      <c r="C11" s="13">
        <v>295</v>
      </c>
      <c r="D11" s="13">
        <v>2105</v>
      </c>
      <c r="E11" s="13">
        <v>3</v>
      </c>
      <c r="F11" s="4"/>
    </row>
    <row r="12" spans="1:17">
      <c r="A12" s="7" t="s">
        <v>193</v>
      </c>
      <c r="B12" s="7" t="s">
        <v>147</v>
      </c>
      <c r="C12" s="14">
        <v>291</v>
      </c>
      <c r="D12" s="14">
        <v>2270</v>
      </c>
      <c r="E12" s="14">
        <v>1</v>
      </c>
      <c r="F12" s="4"/>
    </row>
    <row r="13" spans="1:17">
      <c r="A13" s="7" t="s">
        <v>193</v>
      </c>
      <c r="B13" s="7" t="s">
        <v>148</v>
      </c>
      <c r="C13" s="14">
        <v>291</v>
      </c>
      <c r="D13" s="14">
        <v>2219</v>
      </c>
      <c r="E13" s="14">
        <v>1</v>
      </c>
      <c r="F13" s="4"/>
    </row>
    <row r="14" spans="1:17">
      <c r="A14" s="7" t="s">
        <v>193</v>
      </c>
      <c r="B14" s="7" t="s">
        <v>8</v>
      </c>
      <c r="C14" s="13">
        <v>291</v>
      </c>
      <c r="D14" s="13">
        <v>2113</v>
      </c>
      <c r="E14" s="13">
        <v>6</v>
      </c>
      <c r="F14" s="4"/>
    </row>
    <row r="15" spans="1:17">
      <c r="A15" s="7" t="s">
        <v>193</v>
      </c>
      <c r="B15" s="7" t="s">
        <v>149</v>
      </c>
      <c r="C15" s="14">
        <v>291</v>
      </c>
      <c r="D15" s="14">
        <v>2059</v>
      </c>
      <c r="E15" s="14">
        <v>1</v>
      </c>
      <c r="F15" s="4"/>
    </row>
    <row r="16" spans="1:17">
      <c r="A16" s="7" t="s">
        <v>193</v>
      </c>
      <c r="B16" s="7" t="s">
        <v>111</v>
      </c>
      <c r="C16" s="14">
        <v>398</v>
      </c>
      <c r="D16" s="14">
        <v>484</v>
      </c>
      <c r="E16" s="14">
        <v>1</v>
      </c>
      <c r="F16" s="4"/>
      <c r="H16" s="5"/>
      <c r="I16" s="5"/>
      <c r="J16" s="5"/>
      <c r="K16" s="5"/>
      <c r="L16" s="5"/>
      <c r="M16" s="5"/>
      <c r="N16" s="5"/>
      <c r="O16" s="5"/>
    </row>
    <row r="17" spans="1:15">
      <c r="A17" s="7" t="s">
        <v>193</v>
      </c>
      <c r="B17" s="7" t="s">
        <v>150</v>
      </c>
      <c r="C17" s="14">
        <v>2204</v>
      </c>
      <c r="D17" s="14">
        <v>2294</v>
      </c>
      <c r="E17" s="14">
        <v>1</v>
      </c>
      <c r="F17" s="4"/>
      <c r="H17" s="44"/>
      <c r="I17" s="44"/>
      <c r="J17" s="44"/>
      <c r="K17" s="44"/>
      <c r="L17" s="44"/>
      <c r="M17" s="44"/>
      <c r="N17" s="44"/>
      <c r="O17" s="5"/>
    </row>
    <row r="18" spans="1:15">
      <c r="A18" s="7" t="s">
        <v>193</v>
      </c>
      <c r="B18" s="7" t="s">
        <v>123</v>
      </c>
      <c r="C18" s="14">
        <v>2403</v>
      </c>
      <c r="D18" s="14">
        <v>2487</v>
      </c>
      <c r="E18" s="14">
        <v>1</v>
      </c>
      <c r="F18" s="4"/>
      <c r="H18" s="45"/>
      <c r="I18" s="38"/>
      <c r="J18" s="39"/>
      <c r="K18" s="39"/>
      <c r="L18" s="39"/>
      <c r="M18" s="39"/>
      <c r="N18" s="39"/>
      <c r="O18" s="5"/>
    </row>
    <row r="19" spans="1:15">
      <c r="A19" s="7" t="s">
        <v>193</v>
      </c>
      <c r="B19" s="7" t="s">
        <v>141</v>
      </c>
      <c r="C19" s="14">
        <v>2678</v>
      </c>
      <c r="D19" s="14">
        <v>3050</v>
      </c>
      <c r="E19" s="14">
        <v>1</v>
      </c>
      <c r="F19" s="4"/>
      <c r="H19" s="45"/>
      <c r="I19" s="38"/>
      <c r="J19" s="40"/>
      <c r="K19" s="40"/>
      <c r="L19" s="40"/>
      <c r="M19" s="40"/>
      <c r="N19" s="40"/>
      <c r="O19" s="5"/>
    </row>
    <row r="20" spans="1:15">
      <c r="H20" s="45"/>
      <c r="I20" s="38"/>
      <c r="J20" s="41"/>
      <c r="K20" s="41"/>
      <c r="L20" s="42"/>
      <c r="M20" s="42"/>
      <c r="N20" s="42"/>
      <c r="O20" s="5"/>
    </row>
    <row r="21" spans="1:15">
      <c r="H21" s="45"/>
      <c r="I21" s="38"/>
      <c r="J21" s="40"/>
      <c r="K21" s="40"/>
      <c r="L21" s="43"/>
      <c r="M21" s="43"/>
      <c r="N21" s="43"/>
      <c r="O21" s="5"/>
    </row>
    <row r="22" spans="1:15">
      <c r="H22" s="46"/>
      <c r="I22" s="39"/>
      <c r="J22" s="40"/>
      <c r="K22" s="40"/>
      <c r="L22" s="43"/>
      <c r="M22" s="43"/>
      <c r="N22" s="43"/>
      <c r="O22" s="5"/>
    </row>
    <row r="23" spans="1:15">
      <c r="H23" s="46"/>
      <c r="I23" s="38"/>
      <c r="J23" s="40"/>
      <c r="K23" s="40"/>
      <c r="L23" s="40"/>
      <c r="M23" s="40"/>
      <c r="N23" s="40"/>
      <c r="O23" s="5"/>
    </row>
    <row r="24" spans="1:15">
      <c r="H24" s="46"/>
      <c r="I24" s="39"/>
      <c r="J24" s="40"/>
      <c r="K24" s="40"/>
      <c r="L24" s="40"/>
      <c r="M24" s="40"/>
      <c r="N24" s="40"/>
      <c r="O24" s="5"/>
    </row>
    <row r="25" spans="1:15">
      <c r="H25" s="46"/>
      <c r="I25" s="38"/>
      <c r="J25" s="40"/>
      <c r="K25" s="40"/>
      <c r="L25" s="40"/>
      <c r="M25" s="40"/>
      <c r="N25" s="40"/>
      <c r="O25" s="5"/>
    </row>
    <row r="26" spans="1:15">
      <c r="H26" s="46"/>
      <c r="I26" s="38"/>
      <c r="J26" s="40"/>
      <c r="K26" s="40"/>
      <c r="L26" s="43"/>
      <c r="M26" s="43"/>
      <c r="N26" s="43"/>
      <c r="O26" s="5"/>
    </row>
    <row r="27" spans="1:15">
      <c r="H27" s="46"/>
      <c r="I27" s="38"/>
      <c r="J27" s="40"/>
      <c r="K27" s="40"/>
      <c r="L27" s="43"/>
      <c r="M27" s="43"/>
      <c r="N27" s="43"/>
      <c r="O27" s="5"/>
    </row>
    <row r="28" spans="1:15">
      <c r="H28" s="5"/>
      <c r="I28" s="5"/>
      <c r="J28" s="5"/>
      <c r="K28" s="5"/>
      <c r="L28" s="5"/>
      <c r="M28" s="5"/>
      <c r="N28" s="5"/>
      <c r="O28" s="5"/>
    </row>
    <row r="29" spans="1:15">
      <c r="H29" s="5"/>
      <c r="I29" s="5"/>
      <c r="J29" s="5"/>
      <c r="K29" s="5"/>
      <c r="L29" s="5"/>
      <c r="M29" s="5"/>
      <c r="N29" s="5"/>
      <c r="O29" s="5"/>
    </row>
    <row r="30" spans="1:15">
      <c r="H30" s="5"/>
      <c r="I30" s="5"/>
      <c r="J30" s="5"/>
      <c r="K30" s="5"/>
      <c r="L30" s="5"/>
      <c r="M30" s="5"/>
      <c r="N30" s="5"/>
      <c r="O30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BB01-02C0-2949-8C8B-62CBE92DFCD3}">
  <dimension ref="A1:Q70"/>
  <sheetViews>
    <sheetView zoomScale="44" zoomScaleNormal="100" workbookViewId="0">
      <selection activeCell="O7" sqref="O7"/>
    </sheetView>
  </sheetViews>
  <sheetFormatPr baseColWidth="10" defaultRowHeight="16"/>
  <cols>
    <col min="1" max="1" width="13.1640625" bestFit="1" customWidth="1"/>
    <col min="2" max="2" width="19" customWidth="1"/>
    <col min="3" max="3" width="26.33203125" customWidth="1"/>
    <col min="4" max="4" width="32.5" customWidth="1"/>
    <col min="5" max="5" width="21.1640625" customWidth="1"/>
    <col min="7" max="7" width="18.5" customWidth="1"/>
    <col min="8" max="8" width="20.33203125" customWidth="1"/>
    <col min="9" max="9" width="17.5" customWidth="1"/>
    <col min="10" max="10" width="21.5" customWidth="1"/>
    <col min="11" max="11" width="22.6640625" customWidth="1"/>
    <col min="13" max="13" width="25.83203125" customWidth="1"/>
    <col min="14" max="14" width="28" customWidth="1"/>
    <col min="15" max="15" width="23" bestFit="1" customWidth="1"/>
    <col min="16" max="16" width="28.33203125" customWidth="1"/>
    <col min="17" max="17" width="25.6640625" customWidth="1"/>
  </cols>
  <sheetData>
    <row r="1" spans="1:17" ht="48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G1" s="1" t="s">
        <v>72</v>
      </c>
      <c r="H1" s="1" t="s">
        <v>73</v>
      </c>
      <c r="I1" s="1" t="s">
        <v>74</v>
      </c>
      <c r="J1" s="1" t="s">
        <v>186</v>
      </c>
      <c r="K1" s="26" t="s">
        <v>187</v>
      </c>
      <c r="M1" s="22" t="s">
        <v>184</v>
      </c>
      <c r="N1" s="16" t="s">
        <v>188</v>
      </c>
      <c r="O1" s="17" t="s">
        <v>185</v>
      </c>
      <c r="P1" s="17" t="s">
        <v>189</v>
      </c>
      <c r="Q1" s="17" t="s">
        <v>195</v>
      </c>
    </row>
    <row r="2" spans="1:17">
      <c r="A2" s="2" t="s">
        <v>190</v>
      </c>
      <c r="B2" s="2" t="s">
        <v>88</v>
      </c>
      <c r="C2" s="12">
        <v>81</v>
      </c>
      <c r="D2" s="12">
        <v>1835</v>
      </c>
      <c r="E2" s="12">
        <v>1</v>
      </c>
      <c r="G2" s="6">
        <v>291</v>
      </c>
      <c r="H2" s="6">
        <v>1289</v>
      </c>
      <c r="I2" s="2" t="s">
        <v>81</v>
      </c>
      <c r="J2" s="6">
        <v>390</v>
      </c>
      <c r="K2" s="35">
        <f t="shared" ref="K2:K23" si="0">J2/$N$2*100</f>
        <v>21.836506159014558</v>
      </c>
      <c r="M2" s="18">
        <v>2006</v>
      </c>
      <c r="N2" s="18">
        <f>SUM(E2:E70)</f>
        <v>1786</v>
      </c>
      <c r="O2" s="19">
        <v>243</v>
      </c>
      <c r="P2" s="19">
        <v>1330</v>
      </c>
      <c r="Q2" s="29">
        <v>676</v>
      </c>
    </row>
    <row r="3" spans="1:17">
      <c r="A3" s="2" t="s">
        <v>190</v>
      </c>
      <c r="B3" s="2" t="s">
        <v>151</v>
      </c>
      <c r="C3" s="12">
        <v>131</v>
      </c>
      <c r="D3" s="12">
        <v>2347</v>
      </c>
      <c r="E3" s="12">
        <v>1</v>
      </c>
      <c r="G3" s="6">
        <v>291</v>
      </c>
      <c r="H3" s="6">
        <v>1533</v>
      </c>
      <c r="I3" s="2" t="s">
        <v>82</v>
      </c>
      <c r="J3" s="6">
        <v>43</v>
      </c>
      <c r="K3" s="27">
        <f t="shared" si="0"/>
        <v>2.4076147816349383</v>
      </c>
    </row>
    <row r="4" spans="1:17">
      <c r="A4" s="2" t="s">
        <v>190</v>
      </c>
      <c r="B4" s="2" t="s">
        <v>152</v>
      </c>
      <c r="C4" s="12">
        <v>65</v>
      </c>
      <c r="D4" s="12">
        <v>2388</v>
      </c>
      <c r="E4" s="12">
        <v>1</v>
      </c>
      <c r="G4" s="6">
        <v>291</v>
      </c>
      <c r="H4" s="6">
        <v>1544</v>
      </c>
      <c r="I4" s="2" t="s">
        <v>181</v>
      </c>
      <c r="J4" s="6">
        <v>3</v>
      </c>
      <c r="K4" s="27">
        <f t="shared" si="0"/>
        <v>0.16797312430011196</v>
      </c>
    </row>
    <row r="5" spans="1:17">
      <c r="A5" s="2" t="s">
        <v>190</v>
      </c>
      <c r="B5" s="2" t="s">
        <v>40</v>
      </c>
      <c r="C5" s="12">
        <v>131</v>
      </c>
      <c r="D5" s="12">
        <v>242</v>
      </c>
      <c r="E5" s="12">
        <v>1</v>
      </c>
      <c r="F5" s="4"/>
      <c r="G5" s="6">
        <v>291</v>
      </c>
      <c r="H5" s="6">
        <v>1571</v>
      </c>
      <c r="I5" s="2" t="s">
        <v>83</v>
      </c>
      <c r="J5" s="6">
        <v>43</v>
      </c>
      <c r="K5" s="27">
        <f t="shared" si="0"/>
        <v>2.4076147816349383</v>
      </c>
      <c r="M5" s="34"/>
      <c r="N5" s="34"/>
    </row>
    <row r="6" spans="1:17">
      <c r="A6" s="2" t="s">
        <v>190</v>
      </c>
      <c r="B6" s="2" t="s">
        <v>8</v>
      </c>
      <c r="C6" s="11">
        <v>291</v>
      </c>
      <c r="D6" s="11">
        <v>1731</v>
      </c>
      <c r="E6" s="11">
        <v>209</v>
      </c>
      <c r="F6" s="4"/>
      <c r="G6" s="6">
        <v>291</v>
      </c>
      <c r="H6" s="6">
        <v>1731</v>
      </c>
      <c r="I6" s="2" t="s">
        <v>84</v>
      </c>
      <c r="J6" s="6">
        <v>209</v>
      </c>
      <c r="K6" s="27">
        <f t="shared" si="0"/>
        <v>11.702127659574469</v>
      </c>
      <c r="M6" s="34"/>
      <c r="N6" s="34"/>
    </row>
    <row r="7" spans="1:17">
      <c r="A7" s="2" t="s">
        <v>190</v>
      </c>
      <c r="B7" s="2" t="s">
        <v>30</v>
      </c>
      <c r="C7" s="11">
        <v>291</v>
      </c>
      <c r="D7" s="11">
        <v>1782</v>
      </c>
      <c r="E7" s="11">
        <v>873</v>
      </c>
      <c r="F7" s="5"/>
      <c r="G7" s="6">
        <v>291</v>
      </c>
      <c r="H7" s="6">
        <v>1735</v>
      </c>
      <c r="I7" s="2" t="s">
        <v>182</v>
      </c>
      <c r="J7" s="6">
        <v>2</v>
      </c>
      <c r="K7" s="27">
        <f t="shared" si="0"/>
        <v>0.11198208286674133</v>
      </c>
      <c r="M7" s="34"/>
      <c r="N7" s="34"/>
    </row>
    <row r="8" spans="1:17">
      <c r="A8" s="2" t="s">
        <v>190</v>
      </c>
      <c r="B8" s="2" t="s">
        <v>5</v>
      </c>
      <c r="C8" s="11">
        <v>291</v>
      </c>
      <c r="D8" s="11">
        <v>1289</v>
      </c>
      <c r="E8" s="11">
        <v>390</v>
      </c>
      <c r="F8" s="4"/>
      <c r="G8" s="6">
        <v>291</v>
      </c>
      <c r="H8" s="6">
        <v>1782</v>
      </c>
      <c r="I8" s="2" t="s">
        <v>136</v>
      </c>
      <c r="J8" s="6">
        <v>873</v>
      </c>
      <c r="K8" s="27">
        <f t="shared" si="0"/>
        <v>48.880179171332585</v>
      </c>
    </row>
    <row r="9" spans="1:17">
      <c r="A9" s="2" t="s">
        <v>190</v>
      </c>
      <c r="B9" s="2" t="s">
        <v>2</v>
      </c>
      <c r="C9" s="11">
        <v>291</v>
      </c>
      <c r="D9" s="11">
        <v>1571</v>
      </c>
      <c r="E9" s="11">
        <v>43</v>
      </c>
      <c r="F9" s="4"/>
      <c r="G9" s="6">
        <v>291</v>
      </c>
      <c r="H9" s="6">
        <v>1790</v>
      </c>
      <c r="I9" s="2" t="s">
        <v>177</v>
      </c>
      <c r="J9" s="6">
        <v>33</v>
      </c>
      <c r="K9" s="27">
        <f t="shared" si="0"/>
        <v>1.8477043673012319</v>
      </c>
    </row>
    <row r="10" spans="1:17">
      <c r="A10" s="2" t="s">
        <v>190</v>
      </c>
      <c r="B10" s="2" t="s">
        <v>153</v>
      </c>
      <c r="C10" s="12">
        <v>250</v>
      </c>
      <c r="D10" s="12">
        <v>2459</v>
      </c>
      <c r="E10" s="12">
        <v>1</v>
      </c>
      <c r="F10" s="4"/>
      <c r="G10" s="6">
        <v>291</v>
      </c>
      <c r="H10" s="6">
        <v>1815</v>
      </c>
      <c r="I10" s="2" t="s">
        <v>183</v>
      </c>
      <c r="J10" s="6">
        <v>4</v>
      </c>
      <c r="K10" s="27">
        <f t="shared" si="0"/>
        <v>0.22396416573348266</v>
      </c>
    </row>
    <row r="11" spans="1:17">
      <c r="A11" s="2" t="s">
        <v>190</v>
      </c>
      <c r="B11" s="2" t="s">
        <v>131</v>
      </c>
      <c r="C11" s="12">
        <v>208</v>
      </c>
      <c r="D11" s="12">
        <v>2333</v>
      </c>
      <c r="E11" s="12">
        <v>1</v>
      </c>
      <c r="F11" s="4"/>
      <c r="G11" s="6">
        <v>291</v>
      </c>
      <c r="H11" s="6">
        <v>1830</v>
      </c>
      <c r="I11" s="2" t="s">
        <v>203</v>
      </c>
      <c r="J11" s="6">
        <v>3</v>
      </c>
      <c r="K11" s="27">
        <f t="shared" si="0"/>
        <v>0.16797312430011196</v>
      </c>
    </row>
    <row r="12" spans="1:17">
      <c r="A12" s="2" t="s">
        <v>190</v>
      </c>
      <c r="B12" s="2" t="s">
        <v>125</v>
      </c>
      <c r="C12" s="11">
        <v>291</v>
      </c>
      <c r="D12" s="11">
        <v>1846</v>
      </c>
      <c r="E12" s="11">
        <v>10</v>
      </c>
      <c r="F12" s="4"/>
      <c r="G12" s="6">
        <v>291</v>
      </c>
      <c r="H12" s="6">
        <v>1846</v>
      </c>
      <c r="I12" s="2" t="s">
        <v>199</v>
      </c>
      <c r="J12" s="6">
        <v>10</v>
      </c>
      <c r="K12" s="27">
        <f t="shared" si="0"/>
        <v>0.55991041433370659</v>
      </c>
    </row>
    <row r="13" spans="1:17">
      <c r="A13" s="2" t="s">
        <v>190</v>
      </c>
      <c r="B13" s="2" t="s">
        <v>97</v>
      </c>
      <c r="C13" s="12">
        <v>214</v>
      </c>
      <c r="D13" s="12">
        <v>1968</v>
      </c>
      <c r="E13" s="12">
        <v>1</v>
      </c>
      <c r="F13" s="4"/>
      <c r="G13" s="6">
        <v>291</v>
      </c>
      <c r="H13" s="6">
        <v>1878</v>
      </c>
      <c r="I13" s="2" t="s">
        <v>134</v>
      </c>
      <c r="J13" s="6">
        <v>61</v>
      </c>
      <c r="K13" s="27">
        <f t="shared" si="0"/>
        <v>3.4154535274356101</v>
      </c>
    </row>
    <row r="14" spans="1:17">
      <c r="A14" s="2" t="s">
        <v>190</v>
      </c>
      <c r="B14" s="2" t="s">
        <v>154</v>
      </c>
      <c r="C14" s="12">
        <v>228</v>
      </c>
      <c r="D14" s="12">
        <v>1815</v>
      </c>
      <c r="E14" s="12">
        <v>1</v>
      </c>
      <c r="F14" s="4"/>
      <c r="G14" s="6">
        <v>295</v>
      </c>
      <c r="H14" s="6">
        <v>1289</v>
      </c>
      <c r="I14" s="2" t="s">
        <v>204</v>
      </c>
      <c r="J14" s="6">
        <v>7</v>
      </c>
      <c r="K14" s="27">
        <f t="shared" si="0"/>
        <v>0.39193729003359462</v>
      </c>
    </row>
    <row r="15" spans="1:17">
      <c r="A15" s="2" t="s">
        <v>190</v>
      </c>
      <c r="B15" s="2" t="s">
        <v>155</v>
      </c>
      <c r="C15" s="11">
        <v>291</v>
      </c>
      <c r="D15" s="11">
        <v>1790</v>
      </c>
      <c r="E15" s="11">
        <v>33</v>
      </c>
      <c r="F15" s="4"/>
      <c r="G15" s="6">
        <v>295</v>
      </c>
      <c r="H15" s="6">
        <v>1731</v>
      </c>
      <c r="I15" s="2" t="s">
        <v>178</v>
      </c>
      <c r="J15" s="6">
        <v>2</v>
      </c>
      <c r="K15" s="27">
        <f t="shared" si="0"/>
        <v>0.11198208286674133</v>
      </c>
    </row>
    <row r="16" spans="1:17">
      <c r="A16" s="2" t="s">
        <v>190</v>
      </c>
      <c r="B16" s="2" t="s">
        <v>156</v>
      </c>
      <c r="C16" s="12">
        <v>223</v>
      </c>
      <c r="D16" s="12">
        <v>1571</v>
      </c>
      <c r="E16" s="12">
        <v>1</v>
      </c>
      <c r="F16" s="4"/>
      <c r="G16" s="6">
        <v>295</v>
      </c>
      <c r="H16" s="6">
        <v>1782</v>
      </c>
      <c r="I16" s="2" t="s">
        <v>180</v>
      </c>
      <c r="J16" s="6">
        <v>27</v>
      </c>
      <c r="K16" s="27">
        <f t="shared" si="0"/>
        <v>1.5117581187010078</v>
      </c>
    </row>
    <row r="17" spans="1:14">
      <c r="A17" s="2" t="s">
        <v>190</v>
      </c>
      <c r="B17" s="2" t="s">
        <v>126</v>
      </c>
      <c r="C17" s="11">
        <v>291</v>
      </c>
      <c r="D17" s="11">
        <v>1544</v>
      </c>
      <c r="E17" s="11">
        <v>3</v>
      </c>
      <c r="F17" s="4"/>
      <c r="G17" s="6">
        <v>295</v>
      </c>
      <c r="H17" s="6">
        <v>1790</v>
      </c>
      <c r="I17" s="2" t="s">
        <v>200</v>
      </c>
      <c r="J17" s="6">
        <v>16</v>
      </c>
      <c r="K17" s="27">
        <f t="shared" si="0"/>
        <v>0.89585666293393063</v>
      </c>
    </row>
    <row r="18" spans="1:14">
      <c r="A18" s="2" t="s">
        <v>190</v>
      </c>
      <c r="B18" s="2" t="s">
        <v>0</v>
      </c>
      <c r="C18" s="11">
        <v>291</v>
      </c>
      <c r="D18" s="11">
        <v>1878</v>
      </c>
      <c r="E18" s="11">
        <v>61</v>
      </c>
      <c r="F18" s="4"/>
      <c r="G18" s="6">
        <v>405</v>
      </c>
      <c r="H18" s="6">
        <v>680</v>
      </c>
      <c r="I18" s="2" t="s">
        <v>205</v>
      </c>
      <c r="J18" s="6">
        <v>2</v>
      </c>
      <c r="K18" s="27">
        <f t="shared" si="0"/>
        <v>0.11198208286674133</v>
      </c>
    </row>
    <row r="19" spans="1:14">
      <c r="A19" s="2" t="s">
        <v>190</v>
      </c>
      <c r="B19" s="2" t="s">
        <v>141</v>
      </c>
      <c r="C19" s="11">
        <v>291</v>
      </c>
      <c r="D19" s="11">
        <v>1533</v>
      </c>
      <c r="E19" s="11">
        <v>43</v>
      </c>
      <c r="F19" s="4"/>
      <c r="G19" s="6">
        <v>1881</v>
      </c>
      <c r="H19" s="6">
        <v>1971</v>
      </c>
      <c r="I19" s="2" t="s">
        <v>202</v>
      </c>
      <c r="J19" s="6">
        <v>3</v>
      </c>
      <c r="K19" s="27">
        <f t="shared" si="0"/>
        <v>0.16797312430011196</v>
      </c>
    </row>
    <row r="20" spans="1:14">
      <c r="A20" s="2" t="s">
        <v>190</v>
      </c>
      <c r="B20" s="2" t="s">
        <v>157</v>
      </c>
      <c r="C20" s="12">
        <v>260</v>
      </c>
      <c r="D20" s="12">
        <v>2650</v>
      </c>
      <c r="E20" s="12">
        <v>1</v>
      </c>
      <c r="F20" s="4"/>
      <c r="G20" s="6">
        <v>2011</v>
      </c>
      <c r="H20" s="6">
        <v>2164</v>
      </c>
      <c r="I20" s="2" t="s">
        <v>206</v>
      </c>
      <c r="J20" s="6">
        <v>2</v>
      </c>
      <c r="K20" s="27">
        <f t="shared" si="0"/>
        <v>0.11198208286674133</v>
      </c>
    </row>
    <row r="21" spans="1:14">
      <c r="A21" s="2" t="s">
        <v>190</v>
      </c>
      <c r="B21" s="2" t="s">
        <v>4</v>
      </c>
      <c r="C21" s="11">
        <v>295</v>
      </c>
      <c r="D21" s="11">
        <v>1782</v>
      </c>
      <c r="E21" s="11">
        <v>27</v>
      </c>
      <c r="F21" s="4"/>
      <c r="G21" s="6">
        <v>2100</v>
      </c>
      <c r="H21" s="6">
        <v>2187</v>
      </c>
      <c r="I21" s="2" t="s">
        <v>207</v>
      </c>
      <c r="J21" s="6">
        <v>2</v>
      </c>
      <c r="K21" s="27">
        <f t="shared" si="0"/>
        <v>0.11198208286674133</v>
      </c>
    </row>
    <row r="22" spans="1:14">
      <c r="A22" s="2" t="s">
        <v>190</v>
      </c>
      <c r="B22" s="2" t="s">
        <v>7</v>
      </c>
      <c r="C22" s="11">
        <v>295</v>
      </c>
      <c r="D22" s="11">
        <v>1790</v>
      </c>
      <c r="E22" s="11">
        <v>16</v>
      </c>
      <c r="F22" s="4"/>
      <c r="G22" s="6">
        <v>2217</v>
      </c>
      <c r="H22" s="6">
        <v>2788</v>
      </c>
      <c r="I22" s="2" t="s">
        <v>208</v>
      </c>
      <c r="J22" s="6">
        <v>2</v>
      </c>
      <c r="K22" s="27">
        <f t="shared" si="0"/>
        <v>0.11198208286674133</v>
      </c>
    </row>
    <row r="23" spans="1:14">
      <c r="A23" s="2" t="s">
        <v>190</v>
      </c>
      <c r="B23" s="2" t="s">
        <v>121</v>
      </c>
      <c r="C23" s="11">
        <v>291</v>
      </c>
      <c r="D23" s="11">
        <v>1735</v>
      </c>
      <c r="E23" s="11">
        <v>2</v>
      </c>
      <c r="F23" s="4"/>
      <c r="G23" s="6">
        <v>2341</v>
      </c>
      <c r="H23" s="6">
        <v>2697</v>
      </c>
      <c r="I23" s="2" t="s">
        <v>209</v>
      </c>
      <c r="J23" s="6">
        <v>2</v>
      </c>
      <c r="K23" s="27">
        <f t="shared" si="0"/>
        <v>0.11198208286674133</v>
      </c>
    </row>
    <row r="24" spans="1:14">
      <c r="A24" s="2" t="s">
        <v>190</v>
      </c>
      <c r="B24" s="2" t="s">
        <v>158</v>
      </c>
      <c r="C24" s="11">
        <v>291</v>
      </c>
      <c r="D24" s="11">
        <v>1830</v>
      </c>
      <c r="E24" s="11">
        <v>3</v>
      </c>
      <c r="F24" s="4"/>
      <c r="K24" s="28"/>
    </row>
    <row r="25" spans="1:14">
      <c r="A25" s="2" t="s">
        <v>190</v>
      </c>
      <c r="B25" s="2" t="s">
        <v>159</v>
      </c>
      <c r="C25" s="12">
        <v>291</v>
      </c>
      <c r="D25" s="12">
        <v>1812</v>
      </c>
      <c r="E25" s="12">
        <v>1</v>
      </c>
      <c r="F25" s="4"/>
    </row>
    <row r="26" spans="1:14">
      <c r="A26" s="2" t="s">
        <v>190</v>
      </c>
      <c r="B26" s="2" t="s">
        <v>95</v>
      </c>
      <c r="C26" s="11">
        <v>295</v>
      </c>
      <c r="D26" s="11">
        <v>1289</v>
      </c>
      <c r="E26" s="11">
        <v>7</v>
      </c>
      <c r="F26" s="4"/>
    </row>
    <row r="27" spans="1:14">
      <c r="A27" s="2" t="s">
        <v>190</v>
      </c>
      <c r="B27" s="2" t="s">
        <v>160</v>
      </c>
      <c r="C27" s="11">
        <v>291</v>
      </c>
      <c r="D27" s="11">
        <v>1815</v>
      </c>
      <c r="E27" s="11">
        <v>4</v>
      </c>
      <c r="F27" s="4"/>
    </row>
    <row r="28" spans="1:14">
      <c r="A28" s="2" t="s">
        <v>190</v>
      </c>
      <c r="B28" s="2" t="s">
        <v>161</v>
      </c>
      <c r="C28" s="12">
        <v>291</v>
      </c>
      <c r="D28" s="12">
        <v>1875</v>
      </c>
      <c r="E28" s="12">
        <v>1</v>
      </c>
      <c r="F28" s="4"/>
    </row>
    <row r="29" spans="1:14">
      <c r="A29" s="2" t="s">
        <v>190</v>
      </c>
      <c r="B29" s="2" t="s">
        <v>162</v>
      </c>
      <c r="C29" s="12">
        <v>291</v>
      </c>
      <c r="D29" s="12">
        <v>1726</v>
      </c>
      <c r="E29" s="12">
        <v>1</v>
      </c>
      <c r="F29" s="4"/>
    </row>
    <row r="30" spans="1:14">
      <c r="A30" s="2" t="s">
        <v>190</v>
      </c>
      <c r="B30" s="2" t="s">
        <v>109</v>
      </c>
      <c r="C30" s="11">
        <v>295</v>
      </c>
      <c r="D30" s="11">
        <v>1731</v>
      </c>
      <c r="E30" s="11">
        <v>2</v>
      </c>
      <c r="F30" s="4"/>
      <c r="G30" s="5"/>
      <c r="H30" s="5"/>
      <c r="I30" s="5"/>
      <c r="J30" s="5"/>
      <c r="K30" s="5"/>
      <c r="L30" s="5"/>
      <c r="M30" s="5"/>
      <c r="N30" s="5"/>
    </row>
    <row r="31" spans="1:14">
      <c r="A31" s="2" t="s">
        <v>190</v>
      </c>
      <c r="B31" s="2" t="s">
        <v>163</v>
      </c>
      <c r="C31" s="12">
        <v>383</v>
      </c>
      <c r="D31" s="12">
        <v>691</v>
      </c>
      <c r="E31" s="12">
        <v>1</v>
      </c>
      <c r="F31" s="4"/>
      <c r="G31" s="5"/>
      <c r="H31" s="44"/>
      <c r="I31" s="44"/>
      <c r="J31" s="44"/>
      <c r="K31" s="44"/>
      <c r="L31" s="44"/>
      <c r="M31" s="44"/>
      <c r="N31" s="44"/>
    </row>
    <row r="32" spans="1:14">
      <c r="A32" s="2" t="s">
        <v>190</v>
      </c>
      <c r="B32" s="2" t="s">
        <v>164</v>
      </c>
      <c r="C32" s="11">
        <v>405</v>
      </c>
      <c r="D32" s="11">
        <v>680</v>
      </c>
      <c r="E32" s="11">
        <v>2</v>
      </c>
      <c r="F32" s="4"/>
      <c r="G32" s="5"/>
      <c r="H32" s="45"/>
      <c r="I32" s="38"/>
      <c r="J32" s="39"/>
      <c r="K32" s="39"/>
      <c r="L32" s="39"/>
      <c r="M32" s="39"/>
      <c r="N32" s="39"/>
    </row>
    <row r="33" spans="1:14">
      <c r="A33" s="2" t="s">
        <v>190</v>
      </c>
      <c r="B33" s="2" t="s">
        <v>66</v>
      </c>
      <c r="C33" s="12">
        <v>754</v>
      </c>
      <c r="D33" s="12">
        <v>2073</v>
      </c>
      <c r="E33" s="12">
        <v>1</v>
      </c>
      <c r="F33" s="4"/>
      <c r="G33" s="5"/>
      <c r="H33" s="45"/>
      <c r="I33" s="38"/>
      <c r="J33" s="40"/>
      <c r="K33" s="40"/>
      <c r="L33" s="40"/>
      <c r="M33" s="40"/>
      <c r="N33" s="40"/>
    </row>
    <row r="34" spans="1:14">
      <c r="A34" s="2" t="s">
        <v>190</v>
      </c>
      <c r="B34" s="2" t="s">
        <v>165</v>
      </c>
      <c r="C34" s="12">
        <v>839</v>
      </c>
      <c r="D34" s="12">
        <v>2317</v>
      </c>
      <c r="E34" s="12">
        <v>1</v>
      </c>
      <c r="F34" s="4"/>
      <c r="G34" s="5"/>
      <c r="H34" s="45"/>
      <c r="I34" s="38"/>
      <c r="J34" s="41"/>
      <c r="K34" s="41"/>
      <c r="L34" s="42"/>
      <c r="M34" s="42"/>
      <c r="N34" s="42"/>
    </row>
    <row r="35" spans="1:14">
      <c r="A35" s="2" t="s">
        <v>190</v>
      </c>
      <c r="B35" s="2" t="s">
        <v>6</v>
      </c>
      <c r="C35" s="12">
        <v>933</v>
      </c>
      <c r="D35" s="12">
        <v>2730</v>
      </c>
      <c r="E35" s="12">
        <v>1</v>
      </c>
      <c r="F35" s="4"/>
      <c r="G35" s="5"/>
      <c r="H35" s="45"/>
      <c r="I35" s="38"/>
      <c r="J35" s="40"/>
      <c r="K35" s="40"/>
      <c r="L35" s="43"/>
      <c r="M35" s="43"/>
      <c r="N35" s="43"/>
    </row>
    <row r="36" spans="1:14">
      <c r="A36" s="2" t="s">
        <v>190</v>
      </c>
      <c r="B36" s="2" t="s">
        <v>107</v>
      </c>
      <c r="C36" s="11">
        <v>1881</v>
      </c>
      <c r="D36" s="11">
        <v>1971</v>
      </c>
      <c r="E36" s="11">
        <v>3</v>
      </c>
      <c r="F36" s="4"/>
      <c r="G36" s="5"/>
      <c r="H36" s="46"/>
      <c r="I36" s="39"/>
      <c r="J36" s="40"/>
      <c r="K36" s="40"/>
      <c r="L36" s="43"/>
      <c r="M36" s="43"/>
      <c r="N36" s="43"/>
    </row>
    <row r="37" spans="1:14">
      <c r="A37" s="2" t="s">
        <v>190</v>
      </c>
      <c r="B37" s="2" t="s">
        <v>166</v>
      </c>
      <c r="C37" s="12">
        <v>1878</v>
      </c>
      <c r="D37" s="12">
        <v>2001</v>
      </c>
      <c r="E37" s="12">
        <v>1</v>
      </c>
      <c r="F37" s="4"/>
      <c r="G37" s="5"/>
      <c r="H37" s="46"/>
      <c r="I37" s="38"/>
      <c r="J37" s="40"/>
      <c r="K37" s="40"/>
      <c r="L37" s="40"/>
      <c r="M37" s="40"/>
      <c r="N37" s="40"/>
    </row>
    <row r="38" spans="1:14">
      <c r="A38" s="2" t="s">
        <v>190</v>
      </c>
      <c r="B38" s="2" t="s">
        <v>19</v>
      </c>
      <c r="C38" s="12">
        <v>1878</v>
      </c>
      <c r="D38" s="12">
        <v>1968</v>
      </c>
      <c r="E38" s="12">
        <v>1</v>
      </c>
      <c r="F38" s="4"/>
      <c r="G38" s="5"/>
      <c r="H38" s="46"/>
      <c r="I38" s="39"/>
      <c r="J38" s="40"/>
      <c r="K38" s="40"/>
      <c r="L38" s="40"/>
      <c r="M38" s="40"/>
      <c r="N38" s="40"/>
    </row>
    <row r="39" spans="1:14">
      <c r="A39" s="2" t="s">
        <v>190</v>
      </c>
      <c r="B39" s="2" t="s">
        <v>148</v>
      </c>
      <c r="C39" s="12">
        <v>1878</v>
      </c>
      <c r="D39" s="12">
        <v>1971</v>
      </c>
      <c r="E39" s="12">
        <v>1</v>
      </c>
      <c r="F39" s="4"/>
      <c r="G39" s="5"/>
      <c r="H39" s="46"/>
      <c r="I39" s="38"/>
      <c r="J39" s="40"/>
      <c r="K39" s="40"/>
      <c r="L39" s="40"/>
      <c r="M39" s="40"/>
      <c r="N39" s="40"/>
    </row>
    <row r="40" spans="1:14">
      <c r="A40" s="2" t="s">
        <v>190</v>
      </c>
      <c r="B40" s="2" t="s">
        <v>150</v>
      </c>
      <c r="C40" s="12">
        <v>2073</v>
      </c>
      <c r="D40" s="12">
        <v>3129</v>
      </c>
      <c r="E40" s="12">
        <v>1</v>
      </c>
      <c r="F40" s="4"/>
      <c r="G40" s="5"/>
      <c r="H40" s="46"/>
      <c r="I40" s="38"/>
      <c r="J40" s="40"/>
      <c r="K40" s="40"/>
      <c r="L40" s="43"/>
      <c r="M40" s="43"/>
      <c r="N40" s="43"/>
    </row>
    <row r="41" spans="1:14">
      <c r="A41" s="2" t="s">
        <v>190</v>
      </c>
      <c r="B41" s="2" t="s">
        <v>39</v>
      </c>
      <c r="C41" s="11">
        <v>2011</v>
      </c>
      <c r="D41" s="11">
        <v>2164</v>
      </c>
      <c r="E41" s="11">
        <v>2</v>
      </c>
      <c r="F41" s="4"/>
      <c r="G41" s="5"/>
      <c r="H41" s="46"/>
      <c r="I41" s="38"/>
      <c r="J41" s="40"/>
      <c r="K41" s="40"/>
      <c r="L41" s="43"/>
      <c r="M41" s="43"/>
      <c r="N41" s="43"/>
    </row>
    <row r="42" spans="1:14">
      <c r="A42" s="2" t="s">
        <v>190</v>
      </c>
      <c r="B42" s="2" t="s">
        <v>122</v>
      </c>
      <c r="C42" s="12">
        <v>1932</v>
      </c>
      <c r="D42" s="12">
        <v>2642</v>
      </c>
      <c r="E42" s="12">
        <v>1</v>
      </c>
      <c r="F42" s="4"/>
      <c r="G42" s="5"/>
      <c r="H42" s="5"/>
      <c r="I42" s="5"/>
      <c r="J42" s="5"/>
      <c r="K42" s="5"/>
      <c r="L42" s="5"/>
      <c r="M42" s="5"/>
      <c r="N42" s="5"/>
    </row>
    <row r="43" spans="1:14">
      <c r="A43" s="2" t="s">
        <v>190</v>
      </c>
      <c r="B43" s="2" t="s">
        <v>129</v>
      </c>
      <c r="C43" s="12">
        <v>2027</v>
      </c>
      <c r="D43" s="12">
        <v>2707</v>
      </c>
      <c r="E43" s="12">
        <v>1</v>
      </c>
      <c r="F43" s="4"/>
    </row>
    <row r="44" spans="1:14">
      <c r="A44" s="2" t="s">
        <v>190</v>
      </c>
      <c r="B44" s="2" t="s">
        <v>53</v>
      </c>
      <c r="C44" s="12">
        <v>2036</v>
      </c>
      <c r="D44" s="12">
        <v>2297</v>
      </c>
      <c r="E44" s="12">
        <v>1</v>
      </c>
      <c r="F44" s="4"/>
    </row>
    <row r="45" spans="1:14">
      <c r="A45" s="2" t="s">
        <v>190</v>
      </c>
      <c r="B45" s="2" t="s">
        <v>133</v>
      </c>
      <c r="C45" s="12">
        <v>2043</v>
      </c>
      <c r="D45" s="12">
        <v>2289</v>
      </c>
      <c r="E45" s="12">
        <v>1</v>
      </c>
      <c r="F45" s="4"/>
    </row>
    <row r="46" spans="1:14">
      <c r="A46" s="2" t="s">
        <v>190</v>
      </c>
      <c r="B46" s="2" t="s">
        <v>167</v>
      </c>
      <c r="C46" s="12">
        <v>2006</v>
      </c>
      <c r="D46" s="12">
        <v>2141</v>
      </c>
      <c r="E46" s="12">
        <v>1</v>
      </c>
      <c r="F46" s="4"/>
    </row>
    <row r="47" spans="1:14">
      <c r="A47" s="2" t="s">
        <v>190</v>
      </c>
      <c r="B47" s="2" t="s">
        <v>100</v>
      </c>
      <c r="C47" s="12">
        <v>2029</v>
      </c>
      <c r="D47" s="12">
        <v>2709</v>
      </c>
      <c r="E47" s="12">
        <v>1</v>
      </c>
      <c r="F47" s="4"/>
    </row>
    <row r="48" spans="1:14">
      <c r="A48" s="2" t="s">
        <v>190</v>
      </c>
      <c r="B48" s="2" t="s">
        <v>9</v>
      </c>
      <c r="C48" s="12">
        <v>2079</v>
      </c>
      <c r="D48" s="12">
        <v>2289</v>
      </c>
      <c r="E48" s="12">
        <v>1</v>
      </c>
      <c r="F48" s="4"/>
    </row>
    <row r="49" spans="1:6">
      <c r="A49" s="2" t="s">
        <v>190</v>
      </c>
      <c r="B49" s="2" t="s">
        <v>128</v>
      </c>
      <c r="C49" s="12">
        <v>2075</v>
      </c>
      <c r="D49" s="12">
        <v>2731</v>
      </c>
      <c r="E49" s="12">
        <v>1</v>
      </c>
      <c r="F49" s="4"/>
    </row>
    <row r="50" spans="1:6">
      <c r="A50" s="2" t="s">
        <v>190</v>
      </c>
      <c r="B50" s="2" t="s">
        <v>168</v>
      </c>
      <c r="C50" s="12">
        <v>2169</v>
      </c>
      <c r="D50" s="12">
        <v>2950</v>
      </c>
      <c r="E50" s="12">
        <v>1</v>
      </c>
      <c r="F50" s="4"/>
    </row>
    <row r="51" spans="1:6">
      <c r="A51" s="2" t="s">
        <v>190</v>
      </c>
      <c r="B51" s="2" t="s">
        <v>98</v>
      </c>
      <c r="C51" s="12">
        <v>2070</v>
      </c>
      <c r="D51" s="12">
        <v>2241</v>
      </c>
      <c r="E51" s="12">
        <v>1</v>
      </c>
      <c r="F51" s="4"/>
    </row>
    <row r="52" spans="1:6">
      <c r="A52" s="2" t="s">
        <v>190</v>
      </c>
      <c r="B52" s="2" t="s">
        <v>169</v>
      </c>
      <c r="C52" s="12">
        <v>2074</v>
      </c>
      <c r="D52" s="12">
        <v>2187</v>
      </c>
      <c r="E52" s="12">
        <v>1</v>
      </c>
      <c r="F52" s="4"/>
    </row>
    <row r="53" spans="1:6">
      <c r="A53" s="2" t="s">
        <v>190</v>
      </c>
      <c r="B53" s="2" t="s">
        <v>116</v>
      </c>
      <c r="C53" s="12">
        <v>2198</v>
      </c>
      <c r="D53" s="12">
        <v>2856</v>
      </c>
      <c r="E53" s="12">
        <v>1</v>
      </c>
      <c r="F53" s="4"/>
    </row>
    <row r="54" spans="1:6">
      <c r="A54" s="2" t="s">
        <v>190</v>
      </c>
      <c r="B54" s="2" t="s">
        <v>33</v>
      </c>
      <c r="C54" s="12">
        <v>2085</v>
      </c>
      <c r="D54" s="12">
        <v>2174</v>
      </c>
      <c r="E54" s="12">
        <v>1</v>
      </c>
    </row>
    <row r="55" spans="1:6">
      <c r="A55" s="2" t="s">
        <v>190</v>
      </c>
      <c r="B55" s="2" t="s">
        <v>170</v>
      </c>
      <c r="C55" s="12">
        <v>2173</v>
      </c>
      <c r="D55" s="12">
        <v>2733</v>
      </c>
      <c r="E55" s="12">
        <v>1</v>
      </c>
    </row>
    <row r="56" spans="1:6">
      <c r="A56" s="2" t="s">
        <v>190</v>
      </c>
      <c r="B56" s="2" t="s">
        <v>123</v>
      </c>
      <c r="C56" s="11">
        <v>2100</v>
      </c>
      <c r="D56" s="11">
        <v>2187</v>
      </c>
      <c r="E56" s="11">
        <v>2</v>
      </c>
    </row>
    <row r="57" spans="1:6">
      <c r="A57" s="2" t="s">
        <v>190</v>
      </c>
      <c r="B57" s="2" t="s">
        <v>140</v>
      </c>
      <c r="C57" s="12">
        <v>2124</v>
      </c>
      <c r="D57" s="12">
        <v>2788</v>
      </c>
      <c r="E57" s="12">
        <v>1</v>
      </c>
    </row>
    <row r="58" spans="1:6">
      <c r="A58" s="2" t="s">
        <v>190</v>
      </c>
      <c r="B58" s="2" t="s">
        <v>145</v>
      </c>
      <c r="C58" s="12">
        <v>2124</v>
      </c>
      <c r="D58" s="12">
        <v>2568</v>
      </c>
      <c r="E58" s="12">
        <v>1</v>
      </c>
    </row>
    <row r="59" spans="1:6">
      <c r="A59" s="2" t="s">
        <v>190</v>
      </c>
      <c r="B59" s="2" t="s">
        <v>92</v>
      </c>
      <c r="C59" s="12">
        <v>2167</v>
      </c>
      <c r="D59" s="12">
        <v>2259</v>
      </c>
      <c r="E59" s="12">
        <v>1</v>
      </c>
    </row>
    <row r="60" spans="1:6">
      <c r="A60" s="2" t="s">
        <v>190</v>
      </c>
      <c r="B60" s="2" t="s">
        <v>171</v>
      </c>
      <c r="C60" s="11">
        <v>2341</v>
      </c>
      <c r="D60" s="11">
        <v>2697</v>
      </c>
      <c r="E60" s="11">
        <v>2</v>
      </c>
    </row>
    <row r="61" spans="1:6">
      <c r="A61" s="2" t="s">
        <v>190</v>
      </c>
      <c r="B61" s="2" t="s">
        <v>172</v>
      </c>
      <c r="C61" s="11">
        <v>2217</v>
      </c>
      <c r="D61" s="11">
        <v>2788</v>
      </c>
      <c r="E61" s="11">
        <v>2</v>
      </c>
    </row>
    <row r="62" spans="1:6">
      <c r="A62" s="2" t="s">
        <v>190</v>
      </c>
      <c r="B62" s="2" t="s">
        <v>28</v>
      </c>
      <c r="C62" s="12">
        <v>2193</v>
      </c>
      <c r="D62" s="12">
        <v>3050</v>
      </c>
      <c r="E62" s="12">
        <v>1</v>
      </c>
    </row>
    <row r="63" spans="1:6">
      <c r="A63" s="2" t="s">
        <v>190</v>
      </c>
      <c r="B63" s="2" t="s">
        <v>173</v>
      </c>
      <c r="C63" s="12">
        <v>2202</v>
      </c>
      <c r="D63" s="12">
        <v>2298</v>
      </c>
      <c r="E63" s="12">
        <v>1</v>
      </c>
    </row>
    <row r="64" spans="1:6">
      <c r="A64" s="2" t="s">
        <v>190</v>
      </c>
      <c r="B64" s="2" t="s">
        <v>108</v>
      </c>
      <c r="C64" s="12">
        <v>2282</v>
      </c>
      <c r="D64" s="12">
        <v>2462</v>
      </c>
      <c r="E64" s="12">
        <v>1</v>
      </c>
    </row>
    <row r="65" spans="1:5">
      <c r="A65" s="2" t="s">
        <v>190</v>
      </c>
      <c r="B65" s="2" t="s">
        <v>174</v>
      </c>
      <c r="C65" s="12">
        <v>2361</v>
      </c>
      <c r="D65" s="12">
        <v>2630</v>
      </c>
      <c r="E65" s="12">
        <v>1</v>
      </c>
    </row>
    <row r="66" spans="1:5">
      <c r="A66" s="2" t="s">
        <v>190</v>
      </c>
      <c r="B66" s="2" t="s">
        <v>36</v>
      </c>
      <c r="C66" s="12">
        <v>2355</v>
      </c>
      <c r="D66" s="12">
        <v>2714</v>
      </c>
      <c r="E66" s="12">
        <v>1</v>
      </c>
    </row>
    <row r="67" spans="1:5">
      <c r="A67" s="2" t="s">
        <v>190</v>
      </c>
      <c r="B67" s="2" t="s">
        <v>175</v>
      </c>
      <c r="C67" s="12">
        <v>2405</v>
      </c>
      <c r="D67" s="12">
        <v>2812</v>
      </c>
      <c r="E67" s="12">
        <v>1</v>
      </c>
    </row>
    <row r="68" spans="1:5">
      <c r="A68" s="2" t="s">
        <v>190</v>
      </c>
      <c r="B68" s="2" t="s">
        <v>45</v>
      </c>
      <c r="C68" s="12">
        <v>2456</v>
      </c>
      <c r="D68" s="12">
        <v>2893</v>
      </c>
      <c r="E68" s="12">
        <v>1</v>
      </c>
    </row>
    <row r="69" spans="1:5">
      <c r="A69" s="2" t="s">
        <v>190</v>
      </c>
      <c r="B69" s="2" t="s">
        <v>55</v>
      </c>
      <c r="C69" s="12">
        <v>2780</v>
      </c>
      <c r="D69" s="12">
        <v>2853</v>
      </c>
      <c r="E69" s="12">
        <v>1</v>
      </c>
    </row>
    <row r="70" spans="1:5">
      <c r="A70" s="2" t="s">
        <v>190</v>
      </c>
      <c r="B70" s="2" t="s">
        <v>176</v>
      </c>
      <c r="C70" s="12">
        <v>2860</v>
      </c>
      <c r="D70" s="12">
        <v>2950</v>
      </c>
      <c r="E70" s="12">
        <v>1</v>
      </c>
    </row>
  </sheetData>
  <phoneticPr fontId="2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1E25E-0B87-9B40-A9E7-727C4296E0F2}">
  <dimension ref="A1:Q68"/>
  <sheetViews>
    <sheetView zoomScale="50" zoomScaleNormal="100" workbookViewId="0">
      <selection activeCell="M32" sqref="M32"/>
    </sheetView>
  </sheetViews>
  <sheetFormatPr baseColWidth="10" defaultRowHeight="16"/>
  <cols>
    <col min="1" max="1" width="13.1640625" bestFit="1" customWidth="1"/>
    <col min="2" max="2" width="20.33203125" customWidth="1"/>
    <col min="3" max="3" width="22.1640625" customWidth="1"/>
    <col min="4" max="4" width="19" customWidth="1"/>
    <col min="5" max="5" width="20.33203125" customWidth="1"/>
    <col min="7" max="7" width="20.5" customWidth="1"/>
    <col min="8" max="8" width="21.83203125" customWidth="1"/>
    <col min="9" max="9" width="16.5" customWidth="1"/>
    <col min="10" max="10" width="22.83203125" customWidth="1"/>
    <col min="11" max="11" width="22.1640625" customWidth="1"/>
    <col min="13" max="13" width="26.6640625" customWidth="1"/>
    <col min="14" max="14" width="20.1640625" customWidth="1"/>
    <col min="15" max="15" width="23" bestFit="1" customWidth="1"/>
    <col min="16" max="16" width="29.5" customWidth="1"/>
    <col min="17" max="17" width="26" customWidth="1"/>
  </cols>
  <sheetData>
    <row r="1" spans="1:17" ht="48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G1" s="1" t="s">
        <v>72</v>
      </c>
      <c r="H1" s="1" t="s">
        <v>73</v>
      </c>
      <c r="I1" s="1" t="s">
        <v>74</v>
      </c>
      <c r="J1" s="1" t="s">
        <v>186</v>
      </c>
      <c r="K1" s="1" t="s">
        <v>187</v>
      </c>
      <c r="M1" s="24" t="s">
        <v>184</v>
      </c>
      <c r="N1" s="16" t="s">
        <v>188</v>
      </c>
      <c r="O1" s="25" t="s">
        <v>185</v>
      </c>
      <c r="P1" s="23" t="s">
        <v>189</v>
      </c>
      <c r="Q1" s="17" t="s">
        <v>195</v>
      </c>
    </row>
    <row r="2" spans="1:17">
      <c r="A2" s="2" t="s">
        <v>194</v>
      </c>
      <c r="B2" s="2" t="s">
        <v>88</v>
      </c>
      <c r="C2" s="12">
        <v>107</v>
      </c>
      <c r="D2" s="12">
        <v>2196</v>
      </c>
      <c r="E2" s="12">
        <v>1</v>
      </c>
      <c r="F2" s="4"/>
      <c r="G2" s="6">
        <v>291</v>
      </c>
      <c r="H2" s="6">
        <v>1328</v>
      </c>
      <c r="I2" s="2" t="s">
        <v>81</v>
      </c>
      <c r="J2" s="6">
        <v>314</v>
      </c>
      <c r="K2" s="27">
        <f t="shared" ref="K2:K15" si="0">J2/$N$2*100</f>
        <v>22.035087719298247</v>
      </c>
      <c r="M2" s="19">
        <v>1572</v>
      </c>
      <c r="N2" s="19">
        <f>SUM(E2:E68)</f>
        <v>1425</v>
      </c>
      <c r="O2" s="19">
        <v>160</v>
      </c>
      <c r="P2" s="2">
        <v>1032</v>
      </c>
      <c r="Q2" s="29">
        <v>540</v>
      </c>
    </row>
    <row r="3" spans="1:17">
      <c r="A3" s="2" t="s">
        <v>194</v>
      </c>
      <c r="B3" s="2" t="s">
        <v>8</v>
      </c>
      <c r="C3" s="11">
        <v>291</v>
      </c>
      <c r="D3" s="11">
        <v>1917</v>
      </c>
      <c r="E3" s="11">
        <v>52</v>
      </c>
      <c r="F3" s="4"/>
      <c r="G3" s="6">
        <v>291</v>
      </c>
      <c r="H3" s="6">
        <v>1379</v>
      </c>
      <c r="I3" s="2" t="s">
        <v>210</v>
      </c>
      <c r="J3" s="6">
        <v>2</v>
      </c>
      <c r="K3" s="27">
        <f t="shared" si="0"/>
        <v>0.14035087719298245</v>
      </c>
    </row>
    <row r="4" spans="1:17">
      <c r="A4" s="2" t="s">
        <v>194</v>
      </c>
      <c r="B4" s="2" t="s">
        <v>89</v>
      </c>
      <c r="C4" s="12">
        <v>238</v>
      </c>
      <c r="D4" s="12">
        <v>1930</v>
      </c>
      <c r="E4" s="12">
        <v>1</v>
      </c>
      <c r="F4" s="4"/>
      <c r="G4" s="6">
        <v>291</v>
      </c>
      <c r="H4" s="6">
        <v>1572</v>
      </c>
      <c r="I4" s="2" t="s">
        <v>82</v>
      </c>
      <c r="J4" s="6">
        <v>52</v>
      </c>
      <c r="K4" s="27">
        <f t="shared" si="0"/>
        <v>3.6491228070175437</v>
      </c>
    </row>
    <row r="5" spans="1:17">
      <c r="A5" s="2" t="s">
        <v>194</v>
      </c>
      <c r="B5" s="2" t="s">
        <v>30</v>
      </c>
      <c r="C5" s="11">
        <v>291</v>
      </c>
      <c r="D5" s="11">
        <v>1821</v>
      </c>
      <c r="E5" s="11">
        <v>710</v>
      </c>
      <c r="F5" s="4"/>
      <c r="G5" s="6">
        <v>291</v>
      </c>
      <c r="H5" s="6">
        <v>1583</v>
      </c>
      <c r="I5" s="2" t="s">
        <v>181</v>
      </c>
      <c r="J5" s="6">
        <v>3</v>
      </c>
      <c r="K5" s="27">
        <f t="shared" si="0"/>
        <v>0.21052631578947367</v>
      </c>
      <c r="M5" s="34"/>
      <c r="N5" s="34"/>
    </row>
    <row r="6" spans="1:17">
      <c r="A6" s="2" t="s">
        <v>194</v>
      </c>
      <c r="B6" s="2" t="s">
        <v>32</v>
      </c>
      <c r="C6" s="11">
        <v>291</v>
      </c>
      <c r="D6" s="11">
        <v>1770</v>
      </c>
      <c r="E6" s="11">
        <v>137</v>
      </c>
      <c r="F6" s="4"/>
      <c r="G6" s="6">
        <v>291</v>
      </c>
      <c r="H6" s="6">
        <v>1610</v>
      </c>
      <c r="I6" s="2" t="s">
        <v>83</v>
      </c>
      <c r="J6" s="6">
        <v>35</v>
      </c>
      <c r="K6" s="27">
        <f t="shared" si="0"/>
        <v>2.4561403508771931</v>
      </c>
      <c r="M6" s="34"/>
      <c r="N6" s="34"/>
    </row>
    <row r="7" spans="1:17">
      <c r="A7" s="2" t="s">
        <v>194</v>
      </c>
      <c r="B7" s="2" t="s">
        <v>2</v>
      </c>
      <c r="C7" s="11">
        <v>291</v>
      </c>
      <c r="D7" s="11">
        <v>1328</v>
      </c>
      <c r="E7" s="11">
        <v>314</v>
      </c>
      <c r="F7" s="8"/>
      <c r="G7" s="6">
        <v>291</v>
      </c>
      <c r="H7" s="6">
        <v>1770</v>
      </c>
      <c r="I7" s="2" t="s">
        <v>84</v>
      </c>
      <c r="J7" s="6">
        <v>137</v>
      </c>
      <c r="K7" s="27">
        <f t="shared" si="0"/>
        <v>9.6140350877192979</v>
      </c>
      <c r="M7" s="34"/>
      <c r="N7" s="34"/>
    </row>
    <row r="8" spans="1:17">
      <c r="A8" s="2" t="s">
        <v>194</v>
      </c>
      <c r="B8" s="2" t="s">
        <v>0</v>
      </c>
      <c r="C8" s="11">
        <v>291</v>
      </c>
      <c r="D8" s="11">
        <v>1610</v>
      </c>
      <c r="E8" s="11">
        <v>35</v>
      </c>
      <c r="F8" s="4"/>
      <c r="G8" s="6">
        <v>291</v>
      </c>
      <c r="H8" s="6">
        <v>1821</v>
      </c>
      <c r="I8" s="2" t="s">
        <v>136</v>
      </c>
      <c r="J8" s="6">
        <v>710</v>
      </c>
      <c r="K8" s="27">
        <f t="shared" si="0"/>
        <v>49.824561403508774</v>
      </c>
    </row>
    <row r="9" spans="1:17">
      <c r="A9" s="2" t="s">
        <v>194</v>
      </c>
      <c r="B9" s="2" t="s">
        <v>47</v>
      </c>
      <c r="C9" s="12">
        <v>213</v>
      </c>
      <c r="D9" s="12">
        <v>2328</v>
      </c>
      <c r="E9" s="12">
        <v>1</v>
      </c>
      <c r="F9" s="4"/>
      <c r="G9" s="6">
        <v>291</v>
      </c>
      <c r="H9" s="6">
        <v>1829</v>
      </c>
      <c r="I9" s="2" t="s">
        <v>177</v>
      </c>
      <c r="J9" s="6">
        <v>20</v>
      </c>
      <c r="K9" s="27">
        <f t="shared" si="0"/>
        <v>1.4035087719298245</v>
      </c>
    </row>
    <row r="10" spans="1:17">
      <c r="A10" s="2" t="s">
        <v>194</v>
      </c>
      <c r="B10" s="2" t="s">
        <v>90</v>
      </c>
      <c r="C10" s="11">
        <v>291</v>
      </c>
      <c r="D10" s="11">
        <v>1572</v>
      </c>
      <c r="E10" s="11">
        <v>52</v>
      </c>
      <c r="F10" s="4"/>
      <c r="G10" s="6">
        <v>291</v>
      </c>
      <c r="H10" s="6">
        <v>1885</v>
      </c>
      <c r="I10" s="2" t="s">
        <v>199</v>
      </c>
      <c r="J10" s="6">
        <v>11</v>
      </c>
      <c r="K10" s="27">
        <f t="shared" si="0"/>
        <v>0.77192982456140358</v>
      </c>
    </row>
    <row r="11" spans="1:17">
      <c r="A11" s="2" t="s">
        <v>194</v>
      </c>
      <c r="B11" s="2" t="s">
        <v>91</v>
      </c>
      <c r="C11" s="12">
        <v>228</v>
      </c>
      <c r="D11" s="12">
        <v>1947</v>
      </c>
      <c r="E11" s="12">
        <v>1</v>
      </c>
      <c r="F11" s="4"/>
      <c r="G11" s="6">
        <v>291</v>
      </c>
      <c r="H11" s="6">
        <v>1917</v>
      </c>
      <c r="I11" s="2" t="s">
        <v>134</v>
      </c>
      <c r="J11" s="6">
        <v>52</v>
      </c>
      <c r="K11" s="27">
        <f t="shared" si="0"/>
        <v>3.6491228070175437</v>
      </c>
      <c r="M11" s="36"/>
      <c r="N11" s="36"/>
      <c r="O11" s="36"/>
      <c r="P11" s="37"/>
      <c r="Q11" s="36"/>
    </row>
    <row r="12" spans="1:17">
      <c r="A12" s="2" t="s">
        <v>194</v>
      </c>
      <c r="B12" s="2" t="s">
        <v>27</v>
      </c>
      <c r="C12" s="12">
        <v>244</v>
      </c>
      <c r="D12" s="12">
        <v>2304</v>
      </c>
      <c r="E12" s="12">
        <v>1</v>
      </c>
      <c r="F12" s="4"/>
      <c r="G12" s="6">
        <v>295</v>
      </c>
      <c r="H12" s="6">
        <v>1821</v>
      </c>
      <c r="I12" s="2" t="s">
        <v>180</v>
      </c>
      <c r="J12" s="6">
        <v>17</v>
      </c>
      <c r="K12" s="27">
        <f t="shared" si="0"/>
        <v>1.1929824561403508</v>
      </c>
      <c r="M12" s="36"/>
      <c r="N12" s="36"/>
      <c r="O12" s="36"/>
      <c r="P12" s="37"/>
      <c r="Q12" s="36"/>
    </row>
    <row r="13" spans="1:17">
      <c r="A13" s="2" t="s">
        <v>194</v>
      </c>
      <c r="B13" s="2" t="s">
        <v>92</v>
      </c>
      <c r="C13" s="11">
        <v>291</v>
      </c>
      <c r="D13" s="11">
        <v>1829</v>
      </c>
      <c r="E13" s="11">
        <v>20</v>
      </c>
      <c r="F13" s="4"/>
      <c r="G13" s="6">
        <v>295</v>
      </c>
      <c r="H13" s="6">
        <v>1829</v>
      </c>
      <c r="I13" s="2" t="s">
        <v>200</v>
      </c>
      <c r="J13" s="6">
        <v>14</v>
      </c>
      <c r="K13" s="27">
        <f t="shared" si="0"/>
        <v>0.98245614035087725</v>
      </c>
      <c r="M13" s="31"/>
      <c r="N13" s="31"/>
      <c r="O13" s="31"/>
      <c r="P13" s="31"/>
      <c r="Q13" s="32"/>
    </row>
    <row r="14" spans="1:17">
      <c r="A14" s="2" t="s">
        <v>194</v>
      </c>
      <c r="B14" s="2" t="s">
        <v>93</v>
      </c>
      <c r="C14" s="12">
        <v>267</v>
      </c>
      <c r="D14" s="12">
        <v>771</v>
      </c>
      <c r="E14" s="12">
        <v>1</v>
      </c>
      <c r="F14" s="4"/>
      <c r="G14" s="6">
        <v>2050</v>
      </c>
      <c r="H14" s="6">
        <v>2203</v>
      </c>
      <c r="I14" s="2" t="s">
        <v>211</v>
      </c>
      <c r="J14" s="6">
        <v>3</v>
      </c>
      <c r="K14" s="27">
        <f t="shared" si="0"/>
        <v>0.21052631578947367</v>
      </c>
      <c r="M14" s="31"/>
      <c r="N14" s="31"/>
      <c r="O14" s="31"/>
      <c r="P14" s="31"/>
      <c r="Q14" s="32"/>
    </row>
    <row r="15" spans="1:17">
      <c r="A15" s="2" t="s">
        <v>194</v>
      </c>
      <c r="B15" s="2" t="s">
        <v>61</v>
      </c>
      <c r="C15" s="12">
        <v>236</v>
      </c>
      <c r="D15" s="12">
        <v>2017</v>
      </c>
      <c r="E15" s="12">
        <v>1</v>
      </c>
      <c r="F15" s="4"/>
      <c r="G15" s="6">
        <v>2232</v>
      </c>
      <c r="H15" s="6">
        <v>2319</v>
      </c>
      <c r="I15" s="2" t="s">
        <v>212</v>
      </c>
      <c r="J15" s="6">
        <v>2</v>
      </c>
      <c r="K15" s="27">
        <f t="shared" si="0"/>
        <v>0.14035087719298245</v>
      </c>
      <c r="M15" s="31"/>
      <c r="N15" s="31"/>
      <c r="O15" s="31"/>
      <c r="P15" s="31"/>
      <c r="Q15" s="32"/>
    </row>
    <row r="16" spans="1:17">
      <c r="A16" s="2" t="s">
        <v>194</v>
      </c>
      <c r="B16" s="2" t="s">
        <v>94</v>
      </c>
      <c r="C16" s="12">
        <v>237</v>
      </c>
      <c r="D16" s="12">
        <v>2872</v>
      </c>
      <c r="E16" s="12">
        <v>1</v>
      </c>
      <c r="F16" s="4"/>
      <c r="M16" s="31"/>
      <c r="N16" s="31"/>
      <c r="O16" s="31"/>
      <c r="P16" s="31"/>
      <c r="Q16" s="32"/>
    </row>
    <row r="17" spans="1:17">
      <c r="A17" s="2" t="s">
        <v>194</v>
      </c>
      <c r="B17" s="2" t="s">
        <v>95</v>
      </c>
      <c r="C17" s="12">
        <v>278</v>
      </c>
      <c r="D17" s="12">
        <v>1829</v>
      </c>
      <c r="E17" s="12">
        <v>1</v>
      </c>
      <c r="F17" s="4"/>
      <c r="M17" s="31"/>
      <c r="N17" s="31"/>
      <c r="O17" s="31"/>
      <c r="P17" s="31"/>
      <c r="Q17" s="32"/>
    </row>
    <row r="18" spans="1:17">
      <c r="A18" s="2" t="s">
        <v>194</v>
      </c>
      <c r="B18" s="2" t="s">
        <v>96</v>
      </c>
      <c r="C18" s="11">
        <v>291</v>
      </c>
      <c r="D18" s="11">
        <v>1885</v>
      </c>
      <c r="E18" s="11">
        <v>11</v>
      </c>
      <c r="F18" s="4"/>
    </row>
    <row r="19" spans="1:17">
      <c r="A19" s="2" t="s">
        <v>194</v>
      </c>
      <c r="B19" s="2" t="s">
        <v>97</v>
      </c>
      <c r="C19" s="12">
        <v>291</v>
      </c>
      <c r="D19" s="12">
        <v>1854</v>
      </c>
      <c r="E19" s="12">
        <v>1</v>
      </c>
      <c r="F19" s="4"/>
      <c r="M19" s="9"/>
      <c r="N19" s="9"/>
    </row>
    <row r="20" spans="1:17">
      <c r="A20" s="2" t="s">
        <v>194</v>
      </c>
      <c r="B20" s="2" t="s">
        <v>39</v>
      </c>
      <c r="C20" s="12">
        <v>276</v>
      </c>
      <c r="D20" s="12">
        <v>1917</v>
      </c>
      <c r="E20" s="12">
        <v>1</v>
      </c>
      <c r="F20" s="4"/>
      <c r="G20" s="5"/>
      <c r="H20" s="5"/>
      <c r="I20" s="5"/>
      <c r="J20" s="5"/>
      <c r="K20" s="5"/>
      <c r="L20" s="5"/>
      <c r="M20" s="47"/>
      <c r="N20" s="9"/>
    </row>
    <row r="21" spans="1:17">
      <c r="A21" s="2" t="s">
        <v>194</v>
      </c>
      <c r="B21" s="2" t="s">
        <v>98</v>
      </c>
      <c r="C21" s="12">
        <v>291</v>
      </c>
      <c r="D21" s="12">
        <v>1782</v>
      </c>
      <c r="E21" s="12">
        <v>1</v>
      </c>
      <c r="F21" s="4"/>
      <c r="G21" s="44"/>
      <c r="H21" s="44"/>
      <c r="I21" s="44"/>
      <c r="J21" s="44"/>
      <c r="K21" s="44"/>
      <c r="L21" s="44"/>
      <c r="M21" s="44"/>
      <c r="N21" s="9"/>
    </row>
    <row r="22" spans="1:17">
      <c r="A22" s="2" t="s">
        <v>194</v>
      </c>
      <c r="B22" s="2" t="s">
        <v>19</v>
      </c>
      <c r="C22" s="11">
        <v>295</v>
      </c>
      <c r="D22" s="11">
        <v>1829</v>
      </c>
      <c r="E22" s="11">
        <v>14</v>
      </c>
      <c r="F22" s="4"/>
      <c r="G22" s="45"/>
      <c r="H22" s="38"/>
      <c r="I22" s="39"/>
      <c r="J22" s="39"/>
      <c r="K22" s="39"/>
      <c r="L22" s="39"/>
      <c r="M22" s="39"/>
    </row>
    <row r="23" spans="1:17">
      <c r="A23" s="2" t="s">
        <v>194</v>
      </c>
      <c r="B23" s="2" t="s">
        <v>99</v>
      </c>
      <c r="C23" s="11">
        <v>295</v>
      </c>
      <c r="D23" s="11">
        <v>1821</v>
      </c>
      <c r="E23" s="11">
        <v>17</v>
      </c>
      <c r="F23" s="4"/>
      <c r="G23" s="45"/>
      <c r="H23" s="38"/>
      <c r="I23" s="40"/>
      <c r="J23" s="40"/>
      <c r="K23" s="40"/>
      <c r="L23" s="40"/>
      <c r="M23" s="40"/>
    </row>
    <row r="24" spans="1:17">
      <c r="A24" s="2" t="s">
        <v>194</v>
      </c>
      <c r="B24" s="2" t="s">
        <v>50</v>
      </c>
      <c r="C24" s="11">
        <v>291</v>
      </c>
      <c r="D24" s="11">
        <v>1379</v>
      </c>
      <c r="E24" s="11">
        <v>2</v>
      </c>
      <c r="F24" s="4"/>
      <c r="G24" s="45"/>
      <c r="H24" s="38"/>
      <c r="I24" s="41"/>
      <c r="J24" s="41"/>
      <c r="K24" s="42"/>
      <c r="L24" s="42"/>
      <c r="M24" s="42"/>
    </row>
    <row r="25" spans="1:17">
      <c r="A25" s="2" t="s">
        <v>194</v>
      </c>
      <c r="B25" s="2" t="s">
        <v>100</v>
      </c>
      <c r="C25" s="12">
        <v>291</v>
      </c>
      <c r="D25" s="12">
        <v>1692</v>
      </c>
      <c r="E25" s="12">
        <v>1</v>
      </c>
      <c r="F25" s="4"/>
      <c r="G25" s="45"/>
      <c r="H25" s="38"/>
      <c r="I25" s="40"/>
      <c r="J25" s="40"/>
      <c r="K25" s="43"/>
      <c r="L25" s="43"/>
      <c r="M25" s="43"/>
    </row>
    <row r="26" spans="1:17">
      <c r="A26" s="2" t="s">
        <v>194</v>
      </c>
      <c r="B26" s="2" t="s">
        <v>101</v>
      </c>
      <c r="C26" s="11">
        <v>291</v>
      </c>
      <c r="D26" s="11">
        <v>1583</v>
      </c>
      <c r="E26" s="11">
        <v>3</v>
      </c>
      <c r="F26" s="4"/>
      <c r="G26" s="46"/>
      <c r="H26" s="39"/>
      <c r="I26" s="40"/>
      <c r="J26" s="40"/>
      <c r="K26" s="43"/>
      <c r="L26" s="43"/>
      <c r="M26" s="43"/>
    </row>
    <row r="27" spans="1:17">
      <c r="A27" s="2" t="s">
        <v>194</v>
      </c>
      <c r="B27" s="2" t="s">
        <v>25</v>
      </c>
      <c r="C27" s="12">
        <v>291</v>
      </c>
      <c r="D27" s="12">
        <v>1779</v>
      </c>
      <c r="E27" s="12">
        <v>1</v>
      </c>
      <c r="G27" s="46"/>
      <c r="H27" s="38"/>
      <c r="I27" s="40"/>
      <c r="J27" s="40"/>
      <c r="K27" s="40"/>
      <c r="L27" s="40"/>
      <c r="M27" s="40"/>
    </row>
    <row r="28" spans="1:17">
      <c r="A28" s="2" t="s">
        <v>194</v>
      </c>
      <c r="B28" s="2" t="s">
        <v>102</v>
      </c>
      <c r="C28" s="12">
        <v>313</v>
      </c>
      <c r="D28" s="12">
        <v>3153</v>
      </c>
      <c r="E28" s="12">
        <v>1</v>
      </c>
      <c r="G28" s="46"/>
      <c r="H28" s="39"/>
      <c r="I28" s="40"/>
      <c r="J28" s="40"/>
      <c r="K28" s="40"/>
      <c r="L28" s="40"/>
      <c r="M28" s="40"/>
    </row>
    <row r="29" spans="1:17">
      <c r="A29" s="2" t="s">
        <v>194</v>
      </c>
      <c r="B29" s="2" t="s">
        <v>103</v>
      </c>
      <c r="C29" s="12">
        <v>384</v>
      </c>
      <c r="D29" s="12">
        <v>725</v>
      </c>
      <c r="E29" s="12">
        <v>1</v>
      </c>
      <c r="G29" s="46"/>
      <c r="H29" s="38"/>
      <c r="I29" s="40"/>
      <c r="J29" s="40"/>
      <c r="K29" s="40"/>
      <c r="L29" s="40"/>
      <c r="M29" s="40"/>
    </row>
    <row r="30" spans="1:17">
      <c r="A30" s="2" t="s">
        <v>194</v>
      </c>
      <c r="B30" s="2" t="s">
        <v>104</v>
      </c>
      <c r="C30" s="12">
        <v>378</v>
      </c>
      <c r="D30" s="12">
        <v>719</v>
      </c>
      <c r="E30" s="12">
        <v>1</v>
      </c>
      <c r="G30" s="46"/>
      <c r="H30" s="38"/>
      <c r="I30" s="40"/>
      <c r="J30" s="40"/>
      <c r="K30" s="43"/>
      <c r="L30" s="43"/>
      <c r="M30" s="43"/>
    </row>
    <row r="31" spans="1:17">
      <c r="A31" s="2" t="s">
        <v>194</v>
      </c>
      <c r="B31" s="2" t="s">
        <v>105</v>
      </c>
      <c r="C31" s="12">
        <v>414</v>
      </c>
      <c r="D31" s="12">
        <v>2210</v>
      </c>
      <c r="E31" s="12">
        <v>1</v>
      </c>
      <c r="G31" s="46"/>
      <c r="H31" s="38"/>
      <c r="I31" s="40"/>
      <c r="J31" s="40"/>
      <c r="K31" s="43"/>
      <c r="L31" s="43"/>
      <c r="M31" s="43"/>
    </row>
    <row r="32" spans="1:17">
      <c r="A32" s="2" t="s">
        <v>194</v>
      </c>
      <c r="B32" s="2" t="s">
        <v>106</v>
      </c>
      <c r="C32" s="12">
        <v>499</v>
      </c>
      <c r="D32" s="12">
        <v>574</v>
      </c>
      <c r="E32" s="12">
        <v>1</v>
      </c>
      <c r="G32" s="5"/>
      <c r="H32" s="5"/>
      <c r="I32" s="5"/>
      <c r="J32" s="5"/>
      <c r="K32" s="5"/>
      <c r="L32" s="5"/>
      <c r="M32" s="5"/>
    </row>
    <row r="33" spans="1:13">
      <c r="A33" s="2" t="s">
        <v>194</v>
      </c>
      <c r="B33" s="2" t="s">
        <v>54</v>
      </c>
      <c r="C33" s="12">
        <v>598</v>
      </c>
      <c r="D33" s="12">
        <v>750</v>
      </c>
      <c r="E33" s="12">
        <v>1</v>
      </c>
      <c r="G33" s="5"/>
      <c r="H33" s="5"/>
      <c r="I33" s="5"/>
      <c r="J33" s="5"/>
      <c r="K33" s="5"/>
      <c r="L33" s="5"/>
      <c r="M33" s="5"/>
    </row>
    <row r="34" spans="1:13">
      <c r="A34" s="2" t="s">
        <v>194</v>
      </c>
      <c r="B34" s="2" t="s">
        <v>107</v>
      </c>
      <c r="C34" s="12">
        <v>636</v>
      </c>
      <c r="D34" s="12">
        <v>752</v>
      </c>
      <c r="E34" s="12">
        <v>1</v>
      </c>
      <c r="G34" s="5"/>
      <c r="H34" s="5"/>
      <c r="I34" s="5"/>
      <c r="J34" s="5"/>
      <c r="K34" s="5"/>
      <c r="L34" s="5"/>
      <c r="M34" s="5"/>
    </row>
    <row r="35" spans="1:13">
      <c r="A35" s="2" t="s">
        <v>194</v>
      </c>
      <c r="B35" s="2" t="s">
        <v>108</v>
      </c>
      <c r="C35" s="12">
        <v>778</v>
      </c>
      <c r="D35" s="12">
        <v>1785</v>
      </c>
      <c r="E35" s="12">
        <v>1</v>
      </c>
      <c r="G35" s="5"/>
      <c r="H35" s="5"/>
      <c r="I35" s="5"/>
      <c r="J35" s="5"/>
      <c r="K35" s="5"/>
      <c r="L35" s="5"/>
      <c r="M35" s="5"/>
    </row>
    <row r="36" spans="1:13">
      <c r="A36" s="2" t="s">
        <v>194</v>
      </c>
      <c r="B36" s="2" t="s">
        <v>109</v>
      </c>
      <c r="C36" s="12">
        <v>1073</v>
      </c>
      <c r="D36" s="12">
        <v>1195</v>
      </c>
      <c r="E36" s="12">
        <v>1</v>
      </c>
    </row>
    <row r="37" spans="1:13">
      <c r="A37" s="2" t="s">
        <v>194</v>
      </c>
      <c r="B37" s="2" t="s">
        <v>7</v>
      </c>
      <c r="C37" s="12">
        <v>1469</v>
      </c>
      <c r="D37" s="12">
        <v>2340</v>
      </c>
      <c r="E37" s="12">
        <v>1</v>
      </c>
    </row>
    <row r="38" spans="1:13">
      <c r="A38" s="2" t="s">
        <v>194</v>
      </c>
      <c r="B38" s="2" t="s">
        <v>110</v>
      </c>
      <c r="C38" s="12">
        <v>1502</v>
      </c>
      <c r="D38" s="12">
        <v>2286</v>
      </c>
      <c r="E38" s="12">
        <v>1</v>
      </c>
    </row>
    <row r="39" spans="1:13">
      <c r="A39" s="2" t="s">
        <v>194</v>
      </c>
      <c r="B39" s="2" t="s">
        <v>111</v>
      </c>
      <c r="C39" s="12">
        <v>1558</v>
      </c>
      <c r="D39" s="12">
        <v>2034</v>
      </c>
      <c r="E39" s="12">
        <v>1</v>
      </c>
    </row>
    <row r="40" spans="1:13">
      <c r="A40" s="2" t="s">
        <v>194</v>
      </c>
      <c r="B40" s="2" t="s">
        <v>112</v>
      </c>
      <c r="C40" s="12">
        <v>1683</v>
      </c>
      <c r="D40" s="12">
        <v>1796</v>
      </c>
      <c r="E40" s="12">
        <v>1</v>
      </c>
    </row>
    <row r="41" spans="1:13">
      <c r="A41" s="2" t="s">
        <v>194</v>
      </c>
      <c r="B41" s="2" t="s">
        <v>113</v>
      </c>
      <c r="C41" s="12">
        <v>1856</v>
      </c>
      <c r="D41" s="12">
        <v>1997</v>
      </c>
      <c r="E41" s="12">
        <v>1</v>
      </c>
    </row>
    <row r="42" spans="1:13">
      <c r="A42" s="2" t="s">
        <v>194</v>
      </c>
      <c r="B42" s="2" t="s">
        <v>114</v>
      </c>
      <c r="C42" s="12">
        <v>1920</v>
      </c>
      <c r="D42" s="12">
        <v>2010</v>
      </c>
      <c r="E42" s="12">
        <v>1</v>
      </c>
    </row>
    <row r="43" spans="1:13">
      <c r="A43" s="2" t="s">
        <v>194</v>
      </c>
      <c r="B43" s="2" t="s">
        <v>115</v>
      </c>
      <c r="C43" s="12">
        <v>1915</v>
      </c>
      <c r="D43" s="12">
        <v>2007</v>
      </c>
      <c r="E43" s="12">
        <v>1</v>
      </c>
    </row>
    <row r="44" spans="1:13">
      <c r="A44" s="2" t="s">
        <v>194</v>
      </c>
      <c r="B44" s="2" t="s">
        <v>116</v>
      </c>
      <c r="C44" s="12">
        <v>1917</v>
      </c>
      <c r="D44" s="12">
        <v>2007</v>
      </c>
      <c r="E44" s="12">
        <v>1</v>
      </c>
    </row>
    <row r="45" spans="1:13">
      <c r="A45" s="2" t="s">
        <v>194</v>
      </c>
      <c r="B45" s="2" t="s">
        <v>51</v>
      </c>
      <c r="C45" s="11">
        <v>2050</v>
      </c>
      <c r="D45" s="11">
        <v>2203</v>
      </c>
      <c r="E45" s="11">
        <v>3</v>
      </c>
    </row>
    <row r="46" spans="1:13">
      <c r="A46" s="2" t="s">
        <v>194</v>
      </c>
      <c r="B46" s="2" t="s">
        <v>117</v>
      </c>
      <c r="C46" s="12">
        <v>2054</v>
      </c>
      <c r="D46" s="12">
        <v>2189</v>
      </c>
      <c r="E46" s="12">
        <v>1</v>
      </c>
    </row>
    <row r="47" spans="1:13">
      <c r="A47" s="2" t="s">
        <v>194</v>
      </c>
      <c r="B47" s="2" t="s">
        <v>118</v>
      </c>
      <c r="C47" s="12">
        <v>2061</v>
      </c>
      <c r="D47" s="12">
        <v>2208</v>
      </c>
      <c r="E47" s="12">
        <v>1</v>
      </c>
    </row>
    <row r="48" spans="1:13">
      <c r="A48" s="2" t="s">
        <v>194</v>
      </c>
      <c r="B48" s="2" t="s">
        <v>119</v>
      </c>
      <c r="C48" s="12">
        <v>2225</v>
      </c>
      <c r="D48" s="12">
        <v>2809</v>
      </c>
      <c r="E48" s="12">
        <v>1</v>
      </c>
    </row>
    <row r="49" spans="1:5">
      <c r="A49" s="2" t="s">
        <v>194</v>
      </c>
      <c r="B49" s="2" t="s">
        <v>13</v>
      </c>
      <c r="C49" s="12">
        <v>2048</v>
      </c>
      <c r="D49" s="12">
        <v>2201</v>
      </c>
      <c r="E49" s="12">
        <v>1</v>
      </c>
    </row>
    <row r="50" spans="1:5">
      <c r="A50" s="2" t="s">
        <v>194</v>
      </c>
      <c r="B50" s="2" t="s">
        <v>120</v>
      </c>
      <c r="C50" s="12">
        <v>2039</v>
      </c>
      <c r="D50" s="12">
        <v>2354</v>
      </c>
      <c r="E50" s="12">
        <v>1</v>
      </c>
    </row>
    <row r="51" spans="1:5">
      <c r="A51" s="2" t="s">
        <v>194</v>
      </c>
      <c r="B51" s="2" t="s">
        <v>121</v>
      </c>
      <c r="C51" s="12">
        <v>2039</v>
      </c>
      <c r="D51" s="12">
        <v>2280</v>
      </c>
      <c r="E51" s="12">
        <v>1</v>
      </c>
    </row>
    <row r="52" spans="1:5">
      <c r="A52" s="2" t="s">
        <v>194</v>
      </c>
      <c r="B52" s="2" t="s">
        <v>122</v>
      </c>
      <c r="C52" s="12">
        <v>2044</v>
      </c>
      <c r="D52" s="12">
        <v>2353</v>
      </c>
      <c r="E52" s="12">
        <v>1</v>
      </c>
    </row>
    <row r="53" spans="1:5">
      <c r="A53" s="2" t="s">
        <v>194</v>
      </c>
      <c r="B53" s="2" t="s">
        <v>123</v>
      </c>
      <c r="C53" s="12">
        <v>2082</v>
      </c>
      <c r="D53" s="12">
        <v>2319</v>
      </c>
      <c r="E53" s="12">
        <v>1</v>
      </c>
    </row>
    <row r="54" spans="1:5">
      <c r="A54" s="2" t="s">
        <v>194</v>
      </c>
      <c r="B54" s="2" t="s">
        <v>124</v>
      </c>
      <c r="C54" s="12">
        <v>2112</v>
      </c>
      <c r="D54" s="12">
        <v>2328</v>
      </c>
      <c r="E54" s="12">
        <v>1</v>
      </c>
    </row>
    <row r="55" spans="1:5">
      <c r="A55" s="2" t="s">
        <v>194</v>
      </c>
      <c r="B55" s="2" t="s">
        <v>125</v>
      </c>
      <c r="C55" s="12">
        <v>2113</v>
      </c>
      <c r="D55" s="12">
        <v>2226</v>
      </c>
      <c r="E55" s="12">
        <v>1</v>
      </c>
    </row>
    <row r="56" spans="1:5">
      <c r="A56" s="2" t="s">
        <v>194</v>
      </c>
      <c r="B56" s="2" t="s">
        <v>10</v>
      </c>
      <c r="C56" s="11">
        <v>2232</v>
      </c>
      <c r="D56" s="11">
        <v>2319</v>
      </c>
      <c r="E56" s="11">
        <v>2</v>
      </c>
    </row>
    <row r="57" spans="1:5">
      <c r="A57" s="2" t="s">
        <v>194</v>
      </c>
      <c r="B57" s="2" t="s">
        <v>126</v>
      </c>
      <c r="C57" s="12">
        <v>2170</v>
      </c>
      <c r="D57" s="12">
        <v>2607</v>
      </c>
      <c r="E57" s="12">
        <v>1</v>
      </c>
    </row>
    <row r="58" spans="1:5">
      <c r="A58" s="2" t="s">
        <v>194</v>
      </c>
      <c r="B58" s="2" t="s">
        <v>127</v>
      </c>
      <c r="C58" s="12">
        <v>2209</v>
      </c>
      <c r="D58" s="12">
        <v>2328</v>
      </c>
      <c r="E58" s="12">
        <v>1</v>
      </c>
    </row>
    <row r="59" spans="1:5">
      <c r="A59" s="2" t="s">
        <v>194</v>
      </c>
      <c r="B59" s="2" t="s">
        <v>16</v>
      </c>
      <c r="C59" s="12">
        <v>2225</v>
      </c>
      <c r="D59" s="12">
        <v>2359</v>
      </c>
      <c r="E59" s="12">
        <v>1</v>
      </c>
    </row>
    <row r="60" spans="1:5">
      <c r="A60" s="2" t="s">
        <v>194</v>
      </c>
      <c r="B60" s="2" t="s">
        <v>128</v>
      </c>
      <c r="C60" s="12">
        <v>2227</v>
      </c>
      <c r="D60" s="12">
        <v>2925</v>
      </c>
      <c r="E60" s="12">
        <v>1</v>
      </c>
    </row>
    <row r="61" spans="1:5">
      <c r="A61" s="2" t="s">
        <v>194</v>
      </c>
      <c r="B61" s="2" t="s">
        <v>41</v>
      </c>
      <c r="C61" s="12">
        <v>2256</v>
      </c>
      <c r="D61" s="12">
        <v>2827</v>
      </c>
      <c r="E61" s="12">
        <v>1</v>
      </c>
    </row>
    <row r="62" spans="1:5">
      <c r="A62" s="2" t="s">
        <v>194</v>
      </c>
      <c r="B62" s="2" t="s">
        <v>57</v>
      </c>
      <c r="C62" s="12">
        <v>2327</v>
      </c>
      <c r="D62" s="12">
        <v>2404</v>
      </c>
      <c r="E62" s="12">
        <v>1</v>
      </c>
    </row>
    <row r="63" spans="1:5">
      <c r="A63" s="2" t="s">
        <v>194</v>
      </c>
      <c r="B63" s="2" t="s">
        <v>129</v>
      </c>
      <c r="C63" s="12">
        <v>2349</v>
      </c>
      <c r="D63" s="12">
        <v>2774</v>
      </c>
      <c r="E63" s="12">
        <v>1</v>
      </c>
    </row>
    <row r="64" spans="1:5">
      <c r="A64" s="2" t="s">
        <v>194</v>
      </c>
      <c r="B64" s="2" t="s">
        <v>130</v>
      </c>
      <c r="C64" s="12">
        <v>2380</v>
      </c>
      <c r="D64" s="12">
        <v>2689</v>
      </c>
      <c r="E64" s="12">
        <v>1</v>
      </c>
    </row>
    <row r="65" spans="1:5">
      <c r="A65" s="2" t="s">
        <v>194</v>
      </c>
      <c r="B65" s="2" t="s">
        <v>131</v>
      </c>
      <c r="C65" s="12">
        <v>2444</v>
      </c>
      <c r="D65" s="12">
        <v>2755</v>
      </c>
      <c r="E65" s="12">
        <v>1</v>
      </c>
    </row>
    <row r="66" spans="1:5">
      <c r="A66" s="2" t="s">
        <v>194</v>
      </c>
      <c r="B66" s="2" t="s">
        <v>132</v>
      </c>
      <c r="C66" s="12">
        <v>2413</v>
      </c>
      <c r="D66" s="12">
        <v>2774</v>
      </c>
      <c r="E66" s="12">
        <v>1</v>
      </c>
    </row>
    <row r="67" spans="1:5">
      <c r="A67" s="2" t="s">
        <v>194</v>
      </c>
      <c r="B67" s="2" t="s">
        <v>26</v>
      </c>
      <c r="C67" s="12">
        <v>2503</v>
      </c>
      <c r="D67" s="12">
        <v>2607</v>
      </c>
      <c r="E67" s="12">
        <v>1</v>
      </c>
    </row>
    <row r="68" spans="1:5">
      <c r="A68" s="2" t="s">
        <v>194</v>
      </c>
      <c r="B68" s="2" t="s">
        <v>133</v>
      </c>
      <c r="C68" s="12">
        <v>2495</v>
      </c>
      <c r="D68" s="12">
        <v>2765</v>
      </c>
      <c r="E68" s="12">
        <v>1</v>
      </c>
    </row>
  </sheetData>
  <mergeCells count="5">
    <mergeCell ref="M11:M12"/>
    <mergeCell ref="N11:N12"/>
    <mergeCell ref="O11:O12"/>
    <mergeCell ref="P11:P12"/>
    <mergeCell ref="Q11:Q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pLV</vt:lpstr>
      <vt:lpstr>pLV-gag21</vt:lpstr>
      <vt:lpstr>pLV-RRE</vt:lpstr>
      <vt:lpstr>pLV-RREgag21</vt:lpstr>
      <vt:lpstr>pLV-RREgag60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Sertkaya, Helin</cp:lastModifiedBy>
  <dcterms:created xsi:type="dcterms:W3CDTF">2020-07-01T13:14:14Z</dcterms:created>
  <dcterms:modified xsi:type="dcterms:W3CDTF">2020-11-24T20:01:52Z</dcterms:modified>
</cp:coreProperties>
</file>