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7"/>
  <workbookPr/>
  <mc:AlternateContent xmlns:mc="http://schemas.openxmlformats.org/markup-compatibility/2006">
    <mc:Choice Requires="x15">
      <x15ac:absPath xmlns:x15ac="http://schemas.microsoft.com/office/spreadsheetml/2010/11/ac" url="/Users/ycs/Desktop/Raw Data 5.14/Figure 6/"/>
    </mc:Choice>
  </mc:AlternateContent>
  <xr:revisionPtr revIDLastSave="0" documentId="13_ncr:1_{246035C0-187C-E340-BE23-D27EF5F998AC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cell junctions of WB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9" i="2" l="1"/>
  <c r="D29" i="2"/>
  <c r="C29" i="2"/>
  <c r="B29" i="2"/>
  <c r="C28" i="2"/>
  <c r="D28" i="2"/>
  <c r="E28" i="2"/>
  <c r="B28" i="2"/>
  <c r="E22" i="2"/>
  <c r="D22" i="2"/>
  <c r="C22" i="2"/>
  <c r="B22" i="2"/>
  <c r="C21" i="2"/>
  <c r="D21" i="2"/>
  <c r="E21" i="2"/>
  <c r="B21" i="2"/>
  <c r="E15" i="2"/>
  <c r="D15" i="2"/>
  <c r="C15" i="2"/>
  <c r="B15" i="2"/>
  <c r="C14" i="2"/>
  <c r="D14" i="2"/>
  <c r="E14" i="2"/>
  <c r="B14" i="2"/>
  <c r="E8" i="2"/>
  <c r="D8" i="2"/>
  <c r="C8" i="2"/>
  <c r="B8" i="2"/>
  <c r="C7" i="2"/>
  <c r="D7" i="2"/>
  <c r="E7" i="2"/>
  <c r="B7" i="2"/>
</calcChain>
</file>

<file path=xl/sharedStrings.xml><?xml version="1.0" encoding="utf-8"?>
<sst xmlns="http://schemas.openxmlformats.org/spreadsheetml/2006/main" count="40" uniqueCount="11">
  <si>
    <t>group</t>
  </si>
  <si>
    <t>ZO-1/GAPDH</t>
  </si>
  <si>
    <t>Occludin/GAPDH</t>
  </si>
  <si>
    <t>Claudin5/GAPDH</t>
  </si>
  <si>
    <t>VE-cadherin/GAPDH</t>
  </si>
  <si>
    <t>normal control group</t>
  </si>
  <si>
    <t>diabetic control group</t>
  </si>
  <si>
    <t>diabetic + insulin + CaD group</t>
  </si>
  <si>
    <t>diabetic + insulin + LTF group</t>
  </si>
  <si>
    <t>Average</t>
    <phoneticPr fontId="2" type="noConversion"/>
  </si>
  <si>
    <t>SD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</si>
</sst>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charset val="134"/>
      <scheme val="minor"/>
    </font>
    <font>
      <sz val="12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  <font>
      <sz val="12"/>
      <color rgb="FF000000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>
      <alignment vertical="center"/>
    </xf>
    <xf numFmtId="2" fontId="1" fillId="0" borderId="0" xfId="0" applyNumberFormat="1" applyFont="1" applyFill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2" fontId="1" fillId="0" borderId="0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609600</xdr:colOff>
      <xdr:row>1</xdr:row>
      <xdr:rowOff>0</xdr:rowOff>
    </xdr:from>
    <xdr:to>
      <xdr:col>8</xdr:col>
      <xdr:colOff>546100</xdr:colOff>
      <xdr:row>14</xdr:row>
      <xdr:rowOff>172962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8E919B80-BB95-2DC2-7B27-7469459F47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07700" y="203200"/>
          <a:ext cx="2413000" cy="2814562"/>
        </a:xfrm>
        <a:prstGeom prst="rect">
          <a:avLst/>
        </a:prstGeom>
      </xdr:spPr>
    </xdr:pic>
    <xdr:clientData/>
  </xdr:twoCellAnchor>
  <xdr:twoCellAnchor editAs="oneCell">
    <xdr:from>
      <xdr:col>8</xdr:col>
      <xdr:colOff>673100</xdr:colOff>
      <xdr:row>1</xdr:row>
      <xdr:rowOff>101600</xdr:rowOff>
    </xdr:from>
    <xdr:to>
      <xdr:col>11</xdr:col>
      <xdr:colOff>431800</xdr:colOff>
      <xdr:row>14</xdr:row>
      <xdr:rowOff>67368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364F1D43-80DA-DBD3-E291-E80B5FDA9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7700" y="304800"/>
          <a:ext cx="2235200" cy="2607368"/>
        </a:xfrm>
        <a:prstGeom prst="rect">
          <a:avLst/>
        </a:prstGeom>
      </xdr:spPr>
    </xdr:pic>
    <xdr:clientData/>
  </xdr:twoCellAnchor>
  <xdr:twoCellAnchor editAs="oneCell">
    <xdr:from>
      <xdr:col>5</xdr:col>
      <xdr:colOff>673099</xdr:colOff>
      <xdr:row>16</xdr:row>
      <xdr:rowOff>88900</xdr:rowOff>
    </xdr:from>
    <xdr:to>
      <xdr:col>8</xdr:col>
      <xdr:colOff>450256</xdr:colOff>
      <xdr:row>29</xdr:row>
      <xdr:rowOff>76200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9E38604-B8C2-B07C-590C-F613C2645A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71199" y="3340100"/>
          <a:ext cx="2253657" cy="2628900"/>
        </a:xfrm>
        <a:prstGeom prst="rect">
          <a:avLst/>
        </a:prstGeom>
      </xdr:spPr>
    </xdr:pic>
    <xdr:clientData/>
  </xdr:twoCellAnchor>
  <xdr:twoCellAnchor editAs="oneCell">
    <xdr:from>
      <xdr:col>8</xdr:col>
      <xdr:colOff>596900</xdr:colOff>
      <xdr:row>15</xdr:row>
      <xdr:rowOff>38100</xdr:rowOff>
    </xdr:from>
    <xdr:to>
      <xdr:col>11</xdr:col>
      <xdr:colOff>330200</xdr:colOff>
      <xdr:row>29</xdr:row>
      <xdr:rowOff>40392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EC05CC3A-E3D5-2EB5-AC7D-8AE91E6183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71500" y="3086100"/>
          <a:ext cx="2209800" cy="28470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D1B23-E725-4B45-8E4E-B5C5BC0127B1}">
  <dimension ref="A3:E29"/>
  <sheetViews>
    <sheetView tabSelected="1" workbookViewId="0">
      <selection activeCell="B35" sqref="B35"/>
    </sheetView>
  </sheetViews>
  <sheetFormatPr baseColWidth="10" defaultRowHeight="16"/>
  <cols>
    <col min="1" max="1" width="27.33203125" style="6" customWidth="1"/>
    <col min="2" max="2" width="25.5" style="1" customWidth="1"/>
    <col min="3" max="3" width="27" style="1" customWidth="1"/>
    <col min="4" max="4" width="26.6640625" style="1" customWidth="1"/>
    <col min="5" max="5" width="27.33203125" style="1" customWidth="1"/>
    <col min="6" max="16384" width="10.83203125" style="1"/>
  </cols>
  <sheetData>
    <row r="3" spans="1:5">
      <c r="A3" s="4" t="s">
        <v>0</v>
      </c>
      <c r="B3" s="3" t="s">
        <v>5</v>
      </c>
      <c r="C3" s="3" t="s">
        <v>6</v>
      </c>
      <c r="D3" s="3" t="s">
        <v>7</v>
      </c>
      <c r="E3" s="3" t="s">
        <v>8</v>
      </c>
    </row>
    <row r="4" spans="1:5">
      <c r="A4" s="5" t="s">
        <v>1</v>
      </c>
      <c r="B4" s="2">
        <v>0.62537627700226195</v>
      </c>
      <c r="C4" s="2">
        <v>0.27983905374192702</v>
      </c>
      <c r="D4" s="2">
        <v>0.33291613568784501</v>
      </c>
      <c r="E4" s="2">
        <v>0.48195402035565099</v>
      </c>
    </row>
    <row r="5" spans="1:5">
      <c r="A5" s="5" t="s">
        <v>1</v>
      </c>
      <c r="B5" s="2">
        <v>0.55696479784255903</v>
      </c>
      <c r="C5" s="2">
        <v>0.35653643476872299</v>
      </c>
      <c r="D5" s="2">
        <v>0.402612007053953</v>
      </c>
      <c r="E5" s="2">
        <v>0.23845063107957501</v>
      </c>
    </row>
    <row r="6" spans="1:5">
      <c r="A6" s="5" t="s">
        <v>1</v>
      </c>
      <c r="B6" s="2">
        <v>0.62038026202819496</v>
      </c>
      <c r="C6" s="2">
        <v>0.49825068939226602</v>
      </c>
      <c r="D6" s="2">
        <v>0.66289287611885395</v>
      </c>
      <c r="E6" s="2">
        <v>0.51698258570992095</v>
      </c>
    </row>
    <row r="7" spans="1:5">
      <c r="A7" s="4" t="s">
        <v>9</v>
      </c>
      <c r="B7" s="8">
        <f>AVERAGE(B4:B6)</f>
        <v>0.60090711229100535</v>
      </c>
      <c r="C7" s="8">
        <f t="shared" ref="C7:E7" si="0">AVERAGE(C4:C6)</f>
        <v>0.37820872596763871</v>
      </c>
      <c r="D7" s="8">
        <f t="shared" si="0"/>
        <v>0.46614033962021734</v>
      </c>
      <c r="E7" s="8">
        <f t="shared" si="0"/>
        <v>0.41246241238171572</v>
      </c>
    </row>
    <row r="8" spans="1:5">
      <c r="A8" s="4" t="s">
        <v>10</v>
      </c>
      <c r="B8" s="1">
        <f>_xlfn.STDEV.P(B4:B6)</f>
        <v>3.113877851083087E-2</v>
      </c>
      <c r="C8" s="1">
        <f t="shared" ref="C8:E8" si="1">_xlfn.STDEV.P(C4:C6)</f>
        <v>9.0473483412625913E-2</v>
      </c>
      <c r="D8" s="1">
        <f t="shared" si="1"/>
        <v>0.14200480997805601</v>
      </c>
      <c r="E8" s="1">
        <f t="shared" si="1"/>
        <v>0.12387312089836815</v>
      </c>
    </row>
    <row r="10" spans="1:5">
      <c r="A10" s="4" t="s">
        <v>0</v>
      </c>
      <c r="B10" s="3" t="s">
        <v>5</v>
      </c>
      <c r="C10" s="3" t="s">
        <v>6</v>
      </c>
      <c r="D10" s="3" t="s">
        <v>7</v>
      </c>
      <c r="E10" s="3" t="s">
        <v>8</v>
      </c>
    </row>
    <row r="11" spans="1:5">
      <c r="A11" s="5" t="s">
        <v>2</v>
      </c>
      <c r="B11" s="2">
        <v>0.59314668954222904</v>
      </c>
      <c r="C11" s="2">
        <v>0.37352687096347098</v>
      </c>
      <c r="D11" s="2">
        <v>0.499924145882639</v>
      </c>
      <c r="E11" s="2">
        <v>0.41198433240946503</v>
      </c>
    </row>
    <row r="12" spans="1:5">
      <c r="A12" s="5" t="s">
        <v>2</v>
      </c>
      <c r="B12" s="2">
        <v>0.45878452282356502</v>
      </c>
      <c r="C12" s="2">
        <v>0.30187736200564202</v>
      </c>
      <c r="D12" s="2">
        <v>0.44232115930176102</v>
      </c>
      <c r="E12" s="2">
        <v>0.30248055411295799</v>
      </c>
    </row>
    <row r="13" spans="1:5">
      <c r="A13" s="5" t="s">
        <v>2</v>
      </c>
      <c r="B13" s="2">
        <v>0.49842790947640198</v>
      </c>
      <c r="C13" s="2">
        <v>0.32145730755801899</v>
      </c>
      <c r="D13" s="2">
        <v>0.41349322216318601</v>
      </c>
      <c r="E13" s="2">
        <v>0.37160447909886701</v>
      </c>
    </row>
    <row r="14" spans="1:5">
      <c r="A14" s="4" t="s">
        <v>9</v>
      </c>
      <c r="B14" s="8">
        <f>AVERAGE(B11:B13)</f>
        <v>0.51678637394739868</v>
      </c>
      <c r="C14" s="8">
        <f t="shared" ref="C14:E14" si="2">AVERAGE(C11:C13)</f>
        <v>0.33228718017571063</v>
      </c>
      <c r="D14" s="8">
        <f t="shared" si="2"/>
        <v>0.45191284244919533</v>
      </c>
      <c r="E14" s="8">
        <f t="shared" si="2"/>
        <v>0.36202312187376334</v>
      </c>
    </row>
    <row r="15" spans="1:5">
      <c r="A15" s="4" t="s">
        <v>10</v>
      </c>
      <c r="B15" s="1">
        <f>_xlfn.STDEV.P(B11:B13)</f>
        <v>5.6368270475704037E-2</v>
      </c>
      <c r="C15" s="1">
        <f t="shared" ref="C15:E15" si="3">_xlfn.STDEV.P(C11:C13)</f>
        <v>3.02365963600521E-2</v>
      </c>
      <c r="D15" s="1">
        <f t="shared" si="3"/>
        <v>3.5931197521096317E-2</v>
      </c>
      <c r="E15" s="1">
        <f t="shared" si="3"/>
        <v>4.5215197813780028E-2</v>
      </c>
    </row>
    <row r="17" spans="1:5">
      <c r="A17" s="4" t="s">
        <v>0</v>
      </c>
      <c r="B17" s="3" t="s">
        <v>5</v>
      </c>
      <c r="C17" s="3" t="s">
        <v>6</v>
      </c>
      <c r="D17" s="3" t="s">
        <v>7</v>
      </c>
      <c r="E17" s="3" t="s">
        <v>8</v>
      </c>
    </row>
    <row r="18" spans="1:5">
      <c r="A18" s="7" t="s">
        <v>3</v>
      </c>
      <c r="B18" s="2">
        <v>0.4734695469079</v>
      </c>
      <c r="C18" s="2">
        <v>0.18700072087446501</v>
      </c>
      <c r="D18" s="2">
        <v>0.57715880818010801</v>
      </c>
      <c r="E18" s="2">
        <v>0.417283215368288</v>
      </c>
    </row>
    <row r="19" spans="1:5">
      <c r="A19" s="7" t="s">
        <v>3</v>
      </c>
      <c r="B19" s="2">
        <v>0.87006755693057403</v>
      </c>
      <c r="C19" s="2">
        <v>0.58832570394421702</v>
      </c>
      <c r="D19" s="2">
        <v>0.38996089656758798</v>
      </c>
      <c r="E19" s="2">
        <v>0.47024327052686199</v>
      </c>
    </row>
    <row r="20" spans="1:5">
      <c r="A20" s="7" t="s">
        <v>3</v>
      </c>
      <c r="B20" s="2">
        <v>0.49348206502860797</v>
      </c>
      <c r="C20" s="2">
        <v>0.37407457549825102</v>
      </c>
      <c r="D20" s="2">
        <v>0.44485769948638298</v>
      </c>
      <c r="E20" s="2">
        <v>0.377987062152146</v>
      </c>
    </row>
    <row r="21" spans="1:5">
      <c r="A21" s="4" t="s">
        <v>9</v>
      </c>
      <c r="B21" s="8">
        <f>AVERAGE(B18:B20)</f>
        <v>0.61233972295569405</v>
      </c>
      <c r="C21" s="8">
        <f t="shared" ref="C21:E21" si="4">AVERAGE(C18:C20)</f>
        <v>0.38313366677231103</v>
      </c>
      <c r="D21" s="8">
        <f t="shared" si="4"/>
        <v>0.47065913474469295</v>
      </c>
      <c r="E21" s="8">
        <f t="shared" si="4"/>
        <v>0.42183784934909863</v>
      </c>
    </row>
    <row r="22" spans="1:5">
      <c r="A22" s="4" t="s">
        <v>10</v>
      </c>
      <c r="B22" s="1">
        <f t="shared" ref="B22:E22" si="5">_xlfn.STDEV.P(B18:B20)</f>
        <v>0.1824241440972485</v>
      </c>
      <c r="C22" s="1">
        <f t="shared" si="5"/>
        <v>0.16396541476790777</v>
      </c>
      <c r="D22" s="1">
        <f t="shared" si="5"/>
        <v>7.8570775203268356E-2</v>
      </c>
      <c r="E22" s="1">
        <f t="shared" si="5"/>
        <v>3.780088635595838E-2</v>
      </c>
    </row>
    <row r="24" spans="1:5">
      <c r="A24" s="4" t="s">
        <v>0</v>
      </c>
      <c r="B24" s="3" t="s">
        <v>5</v>
      </c>
      <c r="C24" s="3" t="s">
        <v>6</v>
      </c>
      <c r="D24" s="3" t="s">
        <v>7</v>
      </c>
      <c r="E24" s="3" t="s">
        <v>8</v>
      </c>
    </row>
    <row r="25" spans="1:5">
      <c r="A25" s="5" t="s">
        <v>4</v>
      </c>
      <c r="B25" s="2">
        <v>0.54338181392809803</v>
      </c>
      <c r="C25" s="2">
        <v>0.29926709134509299</v>
      </c>
      <c r="D25" s="2">
        <v>0.44009800351963102</v>
      </c>
      <c r="E25" s="2">
        <v>0.431067121729238</v>
      </c>
    </row>
    <row r="26" spans="1:5">
      <c r="A26" s="5" t="s">
        <v>4</v>
      </c>
      <c r="B26" s="2">
        <v>0.41446667670552201</v>
      </c>
      <c r="C26" s="2">
        <v>0.34070793633895802</v>
      </c>
      <c r="D26" s="2">
        <v>0.431664835024408</v>
      </c>
      <c r="E26" s="2">
        <v>0.39027390545768598</v>
      </c>
    </row>
    <row r="27" spans="1:5">
      <c r="A27" s="5" t="s">
        <v>4</v>
      </c>
      <c r="B27" s="2">
        <v>0.45494878063167299</v>
      </c>
      <c r="C27" s="2">
        <v>0.37312508105257902</v>
      </c>
      <c r="D27" s="2">
        <v>0.45607689268538598</v>
      </c>
      <c r="E27" s="2">
        <v>0.48282268241170001</v>
      </c>
    </row>
    <row r="28" spans="1:5">
      <c r="A28" s="4" t="s">
        <v>9</v>
      </c>
      <c r="B28" s="8">
        <f>AVERAGE(B25:B27)</f>
        <v>0.47093242375509764</v>
      </c>
      <c r="C28" s="8">
        <f t="shared" ref="C28:E28" si="6">AVERAGE(C25:C27)</f>
        <v>0.33770003624554334</v>
      </c>
      <c r="D28" s="8">
        <f t="shared" si="6"/>
        <v>0.44261324374314165</v>
      </c>
      <c r="E28" s="8">
        <f t="shared" si="6"/>
        <v>0.43472123653287459</v>
      </c>
    </row>
    <row r="29" spans="1:5">
      <c r="A29" s="4" t="s">
        <v>10</v>
      </c>
      <c r="B29" s="1">
        <f t="shared" ref="B29:E29" si="7">_xlfn.STDEV.P(B25:B27)</f>
        <v>5.3829272005119763E-2</v>
      </c>
      <c r="C29" s="1">
        <f t="shared" si="7"/>
        <v>3.0227319410722382E-2</v>
      </c>
      <c r="D29" s="1">
        <f t="shared" si="7"/>
        <v>1.0123634553104034E-2</v>
      </c>
      <c r="E29" s="1">
        <f t="shared" si="7"/>
        <v>3.7871127482288117E-2</v>
      </c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cell junctions of WB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❤️小北❤️</dc:creator>
  <cp:lastModifiedBy>Microsoft Office User</cp:lastModifiedBy>
  <dcterms:created xsi:type="dcterms:W3CDTF">2020-03-11T15:21:00Z</dcterms:created>
  <dcterms:modified xsi:type="dcterms:W3CDTF">2022-05-18T11:57:09Z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