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7"/>
  <workbookPr/>
  <mc:AlternateContent xmlns:mc="http://schemas.openxmlformats.org/markup-compatibility/2006">
    <mc:Choice Requires="x15">
      <x15ac:absPath xmlns:x15ac="http://schemas.microsoft.com/office/spreadsheetml/2010/11/ac" url="/Users/ycs/Desktop/Raw Data 5.14/Figure 6/"/>
    </mc:Choice>
  </mc:AlternateContent>
  <xr:revisionPtr revIDLastSave="0" documentId="13_ncr:1_{F605AD61-9D65-D243-B1BB-C9852EEF4F58}" xr6:coauthVersionLast="47" xr6:coauthVersionMax="47" xr10:uidLastSave="{00000000-0000-0000-0000-000000000000}"/>
  <bookViews>
    <workbookView xWindow="0" yWindow="0" windowWidth="28800" windowHeight="18000" activeTab="1" xr2:uid="{00000000-000D-0000-FFFF-FFFF00000000}"/>
  </bookViews>
  <sheets>
    <sheet name="Sheet1" sheetId="1" r:id="rId1"/>
    <sheet name="cell junctions of mRNA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1" i="2" l="1"/>
  <c r="D21" i="2"/>
  <c r="C21" i="2"/>
  <c r="B21" i="2"/>
  <c r="E20" i="2"/>
  <c r="D20" i="2"/>
  <c r="C20" i="2"/>
  <c r="B20" i="2"/>
  <c r="E14" i="2"/>
  <c r="D14" i="2"/>
  <c r="C14" i="2"/>
  <c r="B14" i="2"/>
  <c r="E13" i="2"/>
  <c r="D13" i="2"/>
  <c r="C13" i="2"/>
  <c r="B13" i="2"/>
  <c r="E7" i="2"/>
  <c r="D7" i="2"/>
  <c r="C7" i="2"/>
  <c r="B7" i="2"/>
  <c r="E6" i="2"/>
  <c r="D6" i="2"/>
  <c r="C6" i="2"/>
  <c r="B6" i="2"/>
</calcChain>
</file>

<file path=xl/sharedStrings.xml><?xml version="1.0" encoding="utf-8"?>
<sst xmlns="http://schemas.openxmlformats.org/spreadsheetml/2006/main" count="46" uniqueCount="10">
  <si>
    <t>group</t>
  </si>
  <si>
    <t>ZO-1</t>
  </si>
  <si>
    <t>Occludin</t>
  </si>
  <si>
    <t>Claudin 5</t>
  </si>
  <si>
    <t>normal control group</t>
  </si>
  <si>
    <t>diabetic control group</t>
  </si>
  <si>
    <t>diabetic + insulin + CaD group</t>
  </si>
  <si>
    <t>diabetic + insulin + LTF group</t>
  </si>
  <si>
    <t>Average</t>
    <phoneticPr fontId="5" type="noConversion"/>
  </si>
  <si>
    <t>SD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</si>
</sst>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0"/>
  </numFmts>
  <fonts count="9">
    <font>
      <sz val="12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0.5"/>
      <color theme="1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2" fontId="1" fillId="0" borderId="1" xfId="0" applyNumberFormat="1" applyFont="1" applyBorder="1">
      <alignment vertical="center"/>
    </xf>
    <xf numFmtId="2" fontId="3" fillId="0" borderId="1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4" fillId="0" borderId="0" xfId="0" applyFont="1" applyBorder="1">
      <alignment vertical="center"/>
    </xf>
    <xf numFmtId="180" fontId="4" fillId="0" borderId="0" xfId="0" applyNumberFormat="1" applyFont="1" applyBorder="1">
      <alignment vertical="center"/>
    </xf>
    <xf numFmtId="2" fontId="4" fillId="0" borderId="0" xfId="0" applyNumberFormat="1" applyFont="1" applyBorder="1">
      <alignment vertical="center"/>
    </xf>
    <xf numFmtId="2" fontId="7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135255</xdr:colOff>
      <xdr:row>3</xdr:row>
      <xdr:rowOff>36195</xdr:rowOff>
    </xdr:from>
    <xdr:to>
      <xdr:col>8</xdr:col>
      <xdr:colOff>238125</xdr:colOff>
      <xdr:row>17</xdr:row>
      <xdr:rowOff>131445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16855" y="569595"/>
          <a:ext cx="2160270" cy="2543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13970</xdr:colOff>
      <xdr:row>3</xdr:row>
      <xdr:rowOff>153670</xdr:rowOff>
    </xdr:from>
    <xdr:to>
      <xdr:col>10</xdr:col>
      <xdr:colOff>638810</xdr:colOff>
      <xdr:row>17</xdr:row>
      <xdr:rowOff>32385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52970" y="687070"/>
          <a:ext cx="1996440" cy="232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410210</xdr:colOff>
      <xdr:row>3</xdr:row>
      <xdr:rowOff>133350</xdr:rowOff>
    </xdr:from>
    <xdr:to>
      <xdr:col>13</xdr:col>
      <xdr:colOff>381635</xdr:colOff>
      <xdr:row>17</xdr:row>
      <xdr:rowOff>62865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020810" y="666750"/>
          <a:ext cx="2028825" cy="23780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571500</xdr:colOff>
      <xdr:row>3</xdr:row>
      <xdr:rowOff>50800</xdr:rowOff>
    </xdr:from>
    <xdr:to>
      <xdr:col>8</xdr:col>
      <xdr:colOff>711200</xdr:colOff>
      <xdr:row>20</xdr:row>
      <xdr:rowOff>156954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8154EFE-AA54-C746-B55E-703ADFF5F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769600" y="660400"/>
          <a:ext cx="2616200" cy="3560554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330200</xdr:colOff>
      <xdr:row>3</xdr:row>
      <xdr:rowOff>165100</xdr:rowOff>
    </xdr:from>
    <xdr:to>
      <xdr:col>11</xdr:col>
      <xdr:colOff>330200</xdr:colOff>
      <xdr:row>20</xdr:row>
      <xdr:rowOff>89106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F87A0A48-0335-4147-A023-C1974E3B0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04800" y="774700"/>
          <a:ext cx="2476500" cy="3378406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762000</xdr:colOff>
      <xdr:row>4</xdr:row>
      <xdr:rowOff>101600</xdr:rowOff>
    </xdr:from>
    <xdr:to>
      <xdr:col>13</xdr:col>
      <xdr:colOff>584200</xdr:colOff>
      <xdr:row>19</xdr:row>
      <xdr:rowOff>196955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383F79C4-11ED-D74B-A908-088D8D7CA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087600" y="914400"/>
          <a:ext cx="2298700" cy="31433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pane xSplit="1" topLeftCell="B1" activePane="topRight" state="frozen"/>
      <selection pane="topRight" activeCell="D11" sqref="D11:D13"/>
    </sheetView>
  </sheetViews>
  <sheetFormatPr baseColWidth="10" defaultColWidth="9" defaultRowHeight="16"/>
  <cols>
    <col min="1" max="1" width="32" customWidth="1"/>
    <col min="2" max="2" width="6" customWidth="1"/>
    <col min="3" max="3" width="10" customWidth="1"/>
    <col min="4" max="4" width="11" customWidth="1"/>
  </cols>
  <sheetData>
    <row r="1" spans="1:4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1" t="s">
        <v>4</v>
      </c>
      <c r="B2" s="3">
        <v>1</v>
      </c>
      <c r="C2" s="3">
        <v>1</v>
      </c>
      <c r="D2" s="3">
        <v>1.19</v>
      </c>
    </row>
    <row r="3" spans="1:4">
      <c r="A3" s="1" t="s">
        <v>4</v>
      </c>
      <c r="B3" s="3">
        <v>0.98015151332167105</v>
      </c>
      <c r="C3" s="3">
        <v>0.90400961290434201</v>
      </c>
      <c r="D3" s="3">
        <v>1.66837329363637</v>
      </c>
    </row>
    <row r="4" spans="1:4">
      <c r="A4" s="1" t="s">
        <v>4</v>
      </c>
      <c r="B4" s="3">
        <v>0.95977543175089197</v>
      </c>
      <c r="C4" s="3">
        <v>0.86101013327380804</v>
      </c>
      <c r="D4" s="3">
        <v>1.90016382624472</v>
      </c>
    </row>
    <row r="5" spans="1:4">
      <c r="A5" s="1" t="s">
        <v>5</v>
      </c>
      <c r="B5" s="3">
        <v>1.0543565613119901</v>
      </c>
      <c r="C5" s="3">
        <v>0.50221006189637496</v>
      </c>
      <c r="D5" s="3">
        <v>0.84649632997413005</v>
      </c>
    </row>
    <row r="6" spans="1:4">
      <c r="A6" s="1" t="s">
        <v>5</v>
      </c>
      <c r="B6" s="3">
        <v>0.86655351245632495</v>
      </c>
      <c r="C6" s="3">
        <v>0.664680559820648</v>
      </c>
      <c r="D6" s="3">
        <v>0.71980390992226195</v>
      </c>
    </row>
    <row r="7" spans="1:4">
      <c r="A7" s="1" t="s">
        <v>5</v>
      </c>
      <c r="B7" s="3">
        <v>1.0325863527896699</v>
      </c>
      <c r="C7" s="3">
        <v>0.434962809788768</v>
      </c>
      <c r="D7" s="3">
        <v>0.94902156822890005</v>
      </c>
    </row>
    <row r="8" spans="1:4">
      <c r="A8" s="1" t="s">
        <v>6</v>
      </c>
      <c r="B8" s="3">
        <v>1.07094309447223</v>
      </c>
      <c r="C8" s="3">
        <v>0.73624756813393599</v>
      </c>
      <c r="D8" s="3">
        <v>1.4663393235250901</v>
      </c>
    </row>
    <row r="9" spans="1:4">
      <c r="A9" s="1" t="s">
        <v>6</v>
      </c>
      <c r="B9" s="3">
        <v>0.96240443417356902</v>
      </c>
      <c r="C9" s="3">
        <v>0.87975524545529005</v>
      </c>
      <c r="D9" s="3">
        <v>1.28971163204797</v>
      </c>
    </row>
    <row r="10" spans="1:4">
      <c r="A10" s="1" t="s">
        <v>6</v>
      </c>
      <c r="B10" s="3">
        <v>1.13172332019711</v>
      </c>
      <c r="C10" s="3">
        <v>0.597751616433429</v>
      </c>
      <c r="D10" s="3">
        <v>1.6329960443027101</v>
      </c>
    </row>
    <row r="11" spans="1:4">
      <c r="A11" s="1" t="s">
        <v>7</v>
      </c>
      <c r="B11" s="4">
        <v>1.23</v>
      </c>
      <c r="C11" s="3">
        <v>0.92333180717753005</v>
      </c>
      <c r="D11" s="3">
        <v>0.93955484098928299</v>
      </c>
    </row>
    <row r="12" spans="1:4">
      <c r="A12" s="1" t="s">
        <v>7</v>
      </c>
      <c r="B12" s="4">
        <v>1.25</v>
      </c>
      <c r="C12" s="3">
        <v>0.55180872304824502</v>
      </c>
      <c r="D12" s="3">
        <v>1.36405974499567</v>
      </c>
    </row>
    <row r="13" spans="1:4">
      <c r="A13" s="1" t="s">
        <v>7</v>
      </c>
      <c r="B13" s="4">
        <v>1.36</v>
      </c>
      <c r="C13" s="3">
        <v>0.65457269594228995</v>
      </c>
      <c r="D13" s="3">
        <v>1.05917164206958</v>
      </c>
    </row>
  </sheetData>
  <phoneticPr fontId="5" type="noConversion"/>
  <pageMargins left="0.69930555555555596" right="0.69930555555555596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1F6D2-BABD-CF40-BA2A-EBAECC288B2B}">
  <dimension ref="A2:E21"/>
  <sheetViews>
    <sheetView tabSelected="1" workbookViewId="0">
      <selection activeCell="P23" sqref="P23"/>
    </sheetView>
  </sheetViews>
  <sheetFormatPr baseColWidth="10" defaultRowHeight="16"/>
  <cols>
    <col min="1" max="1" width="27.33203125" style="6" customWidth="1"/>
    <col min="2" max="2" width="25.5" style="6" customWidth="1"/>
    <col min="3" max="3" width="27" style="6" customWidth="1"/>
    <col min="4" max="4" width="26.6640625" style="6" customWidth="1"/>
    <col min="5" max="5" width="27.33203125" style="6" customWidth="1"/>
    <col min="6" max="16384" width="10.83203125" style="6"/>
  </cols>
  <sheetData>
    <row r="2" spans="1:5">
      <c r="A2" s="5" t="s">
        <v>0</v>
      </c>
      <c r="B2" s="5" t="s">
        <v>4</v>
      </c>
      <c r="C2" s="5" t="s">
        <v>5</v>
      </c>
      <c r="D2" s="5" t="s">
        <v>6</v>
      </c>
      <c r="E2" s="5" t="s">
        <v>7</v>
      </c>
    </row>
    <row r="3" spans="1:5">
      <c r="A3" s="5" t="s">
        <v>1</v>
      </c>
      <c r="B3" s="8">
        <v>1</v>
      </c>
      <c r="C3" s="8">
        <v>1.0543565613119901</v>
      </c>
      <c r="D3" s="8">
        <v>1.07094309447223</v>
      </c>
      <c r="E3" s="9">
        <v>1.23</v>
      </c>
    </row>
    <row r="4" spans="1:5">
      <c r="A4" s="5" t="s">
        <v>1</v>
      </c>
      <c r="B4" s="8">
        <v>0.98015151332167105</v>
      </c>
      <c r="C4" s="8">
        <v>0.86655351245632495</v>
      </c>
      <c r="D4" s="8">
        <v>0.96240443417356902</v>
      </c>
      <c r="E4" s="9">
        <v>1.25</v>
      </c>
    </row>
    <row r="5" spans="1:5">
      <c r="A5" s="5" t="s">
        <v>1</v>
      </c>
      <c r="B5" s="8">
        <v>0.95977543175089197</v>
      </c>
      <c r="C5" s="8">
        <v>1.0325863527896699</v>
      </c>
      <c r="D5" s="8">
        <v>1.13172332019711</v>
      </c>
      <c r="E5" s="9">
        <v>1.36</v>
      </c>
    </row>
    <row r="6" spans="1:5">
      <c r="A6" s="5" t="s">
        <v>8</v>
      </c>
      <c r="B6" s="7">
        <f>AVERAGE(B3:B5)</f>
        <v>0.97997564835752105</v>
      </c>
      <c r="C6" s="7">
        <f>AVERAGE(C3:C5)</f>
        <v>0.98449880885266161</v>
      </c>
      <c r="D6" s="7">
        <f>AVERAGE(D3:D5)</f>
        <v>1.0550236162809696</v>
      </c>
      <c r="E6" s="7">
        <f>AVERAGE(E3:E5)</f>
        <v>1.28</v>
      </c>
    </row>
    <row r="7" spans="1:5">
      <c r="A7" s="5" t="s">
        <v>9</v>
      </c>
      <c r="B7" s="6">
        <f>_xlfn.STDEV.P(B3:B5)</f>
        <v>1.6422082065946024E-2</v>
      </c>
      <c r="C7" s="6">
        <f>_xlfn.STDEV.P(C3:C5)</f>
        <v>8.3872145560136599E-2</v>
      </c>
      <c r="D7" s="6">
        <f>_xlfn.STDEV.P(D3:D5)</f>
        <v>7.003472296166012E-2</v>
      </c>
      <c r="E7" s="6">
        <f>_xlfn.STDEV.P(E3:E5)</f>
        <v>5.7154760664940872E-2</v>
      </c>
    </row>
    <row r="9" spans="1:5">
      <c r="A9" s="5" t="s">
        <v>0</v>
      </c>
      <c r="B9" s="5" t="s">
        <v>4</v>
      </c>
      <c r="C9" s="5" t="s">
        <v>5</v>
      </c>
      <c r="D9" s="5" t="s">
        <v>6</v>
      </c>
      <c r="E9" s="5" t="s">
        <v>7</v>
      </c>
    </row>
    <row r="10" spans="1:5">
      <c r="A10" s="10" t="s">
        <v>2</v>
      </c>
      <c r="B10" s="8">
        <v>1</v>
      </c>
      <c r="C10" s="8">
        <v>0.50221006189637496</v>
      </c>
      <c r="D10" s="8">
        <v>0.73624756813393599</v>
      </c>
      <c r="E10" s="8">
        <v>0.92333180717753005</v>
      </c>
    </row>
    <row r="11" spans="1:5">
      <c r="A11" s="10" t="s">
        <v>2</v>
      </c>
      <c r="B11" s="8">
        <v>0.90400961290434201</v>
      </c>
      <c r="C11" s="8">
        <v>0.664680559820648</v>
      </c>
      <c r="D11" s="8">
        <v>0.87975524545529005</v>
      </c>
      <c r="E11" s="8">
        <v>0.55180872304824502</v>
      </c>
    </row>
    <row r="12" spans="1:5">
      <c r="A12" s="10" t="s">
        <v>2</v>
      </c>
      <c r="B12" s="8">
        <v>0.86101013327380804</v>
      </c>
      <c r="C12" s="8">
        <v>0.434962809788768</v>
      </c>
      <c r="D12" s="8">
        <v>0.597751616433429</v>
      </c>
      <c r="E12" s="8">
        <v>0.65457269594228995</v>
      </c>
    </row>
    <row r="13" spans="1:5">
      <c r="A13" s="5" t="s">
        <v>8</v>
      </c>
      <c r="B13" s="7">
        <f>AVERAGE(B10:B12)</f>
        <v>0.92167324872605005</v>
      </c>
      <c r="C13" s="7">
        <f>AVERAGE(C10:C12)</f>
        <v>0.53395114383526365</v>
      </c>
      <c r="D13" s="7">
        <f>AVERAGE(D10:D12)</f>
        <v>0.73791814334088501</v>
      </c>
      <c r="E13" s="7">
        <f>AVERAGE(E10:E12)</f>
        <v>0.70990440872268834</v>
      </c>
    </row>
    <row r="14" spans="1:5">
      <c r="A14" s="5" t="s">
        <v>9</v>
      </c>
      <c r="B14" s="6">
        <f>_xlfn.STDEV.P(B10:B12)</f>
        <v>5.8100767556447969E-2</v>
      </c>
      <c r="C14" s="6">
        <f>_xlfn.STDEV.P(C10:C12)</f>
        <v>9.6430228254822919E-2</v>
      </c>
      <c r="D14" s="6">
        <f>_xlfn.STDEV.P(D10:D12)</f>
        <v>0.11513355957760975</v>
      </c>
      <c r="E14" s="6">
        <f>_xlfn.STDEV.P(E10:E12)</f>
        <v>0.15663875497386404</v>
      </c>
    </row>
    <row r="16" spans="1:5">
      <c r="A16" s="5" t="s">
        <v>0</v>
      </c>
      <c r="B16" s="5" t="s">
        <v>4</v>
      </c>
      <c r="C16" s="5" t="s">
        <v>5</v>
      </c>
      <c r="D16" s="5" t="s">
        <v>6</v>
      </c>
      <c r="E16" s="5" t="s">
        <v>7</v>
      </c>
    </row>
    <row r="17" spans="1:5">
      <c r="A17" s="10" t="s">
        <v>3</v>
      </c>
      <c r="B17" s="8">
        <v>1.19</v>
      </c>
      <c r="C17" s="8">
        <v>0.84649632997413005</v>
      </c>
      <c r="D17" s="8">
        <v>1.4663393235250901</v>
      </c>
      <c r="E17" s="8">
        <v>0.93955484098928299</v>
      </c>
    </row>
    <row r="18" spans="1:5">
      <c r="A18" s="10" t="s">
        <v>3</v>
      </c>
      <c r="B18" s="8">
        <v>1.66837329363637</v>
      </c>
      <c r="C18" s="8">
        <v>0.71980390992226195</v>
      </c>
      <c r="D18" s="8">
        <v>1.28971163204797</v>
      </c>
      <c r="E18" s="8">
        <v>1.36405974499567</v>
      </c>
    </row>
    <row r="19" spans="1:5">
      <c r="A19" s="10" t="s">
        <v>3</v>
      </c>
      <c r="B19" s="8">
        <v>1.90016382624472</v>
      </c>
      <c r="C19" s="8">
        <v>0.94902156822890005</v>
      </c>
      <c r="D19" s="8">
        <v>1.6329960443027101</v>
      </c>
      <c r="E19" s="8">
        <v>1.05917164206958</v>
      </c>
    </row>
    <row r="20" spans="1:5">
      <c r="A20" s="5" t="s">
        <v>8</v>
      </c>
      <c r="B20" s="7">
        <f>AVERAGE(B17:B19)</f>
        <v>1.5861790399603632</v>
      </c>
      <c r="C20" s="7">
        <f>AVERAGE(C17:C19)</f>
        <v>0.83844060270843068</v>
      </c>
      <c r="D20" s="7">
        <f>AVERAGE(D17:D19)</f>
        <v>1.4630156666252567</v>
      </c>
      <c r="E20" s="7">
        <f>AVERAGE(E17:E19)</f>
        <v>1.1209287426848444</v>
      </c>
    </row>
    <row r="21" spans="1:5">
      <c r="A21" s="5" t="s">
        <v>9</v>
      </c>
      <c r="B21" s="6">
        <f>_xlfn.STDEV.P(B17:B19)</f>
        <v>0.29569137799362433</v>
      </c>
      <c r="C21" s="6">
        <f>_xlfn.STDEV.P(C17:C19)</f>
        <v>9.3750928088665086E-2</v>
      </c>
      <c r="D21" s="6">
        <f>_xlfn.STDEV.P(D17:D19)</f>
        <v>0.14016497885387644</v>
      </c>
      <c r="E21" s="6">
        <f>_xlfn.STDEV.P(E17:E19)</f>
        <v>0.17872056025850414</v>
      </c>
    </row>
  </sheetData>
  <phoneticPr fontId="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cell junctions of mRNA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❤️小北❤️</dc:creator>
  <cp:lastModifiedBy>Microsoft Office User</cp:lastModifiedBy>
  <dcterms:created xsi:type="dcterms:W3CDTF">2020-03-11T15:21:00Z</dcterms:created>
  <dcterms:modified xsi:type="dcterms:W3CDTF">2022-05-18T12:04:18Z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