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507"/>
  <workbookPr/>
  <mc:AlternateContent xmlns:mc="http://schemas.openxmlformats.org/markup-compatibility/2006">
    <mc:Choice Requires="x15">
      <x15ac:absPath xmlns:x15ac="http://schemas.microsoft.com/office/spreadsheetml/2010/11/ac" url="/Users/ycs/Desktop/Raw Data 5.14/Figure 8/"/>
    </mc:Choice>
  </mc:AlternateContent>
  <xr:revisionPtr revIDLastSave="0" documentId="13_ncr:1_{D140474D-9716-7746-B6E3-CA22628EE6C9}" xr6:coauthVersionLast="47" xr6:coauthVersionMax="47" xr10:uidLastSave="{00000000-0000-0000-0000-000000000000}"/>
  <bookViews>
    <workbookView xWindow="0" yWindow="0" windowWidth="28800" windowHeight="18000" xr2:uid="{00000000-000D-0000-FFFF-FFFF00000000}"/>
  </bookViews>
  <sheets>
    <sheet name="Elisa measurement of proinflamm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70" i="2" l="1"/>
  <c r="D70" i="2"/>
  <c r="C70" i="2"/>
  <c r="B70" i="2"/>
  <c r="E69" i="2"/>
  <c r="D69" i="2"/>
  <c r="C69" i="2"/>
  <c r="B69" i="2"/>
  <c r="E60" i="2"/>
  <c r="D60" i="2"/>
  <c r="C60" i="2"/>
  <c r="B60" i="2"/>
  <c r="E59" i="2"/>
  <c r="D59" i="2"/>
  <c r="C59" i="2"/>
  <c r="B59" i="2"/>
  <c r="E50" i="2"/>
  <c r="D50" i="2"/>
  <c r="C50" i="2"/>
  <c r="B50" i="2"/>
  <c r="E49" i="2"/>
  <c r="D49" i="2"/>
  <c r="C49" i="2"/>
  <c r="B49" i="2"/>
  <c r="E40" i="2"/>
  <c r="D40" i="2"/>
  <c r="C40" i="2"/>
  <c r="B40" i="2"/>
  <c r="E39" i="2"/>
  <c r="D39" i="2"/>
  <c r="C39" i="2"/>
  <c r="B39" i="2"/>
  <c r="E30" i="2"/>
  <c r="D30" i="2"/>
  <c r="C30" i="2"/>
  <c r="B30" i="2"/>
  <c r="E29" i="2"/>
  <c r="D29" i="2"/>
  <c r="C29" i="2"/>
  <c r="B29" i="2"/>
  <c r="E20" i="2"/>
  <c r="D20" i="2"/>
  <c r="C20" i="2"/>
  <c r="B20" i="2"/>
  <c r="E19" i="2"/>
  <c r="D19" i="2"/>
  <c r="C19" i="2"/>
  <c r="B19" i="2"/>
  <c r="E10" i="2"/>
  <c r="D10" i="2"/>
  <c r="C10" i="2"/>
  <c r="B10" i="2"/>
  <c r="E9" i="2"/>
  <c r="D9" i="2"/>
  <c r="C9" i="2"/>
  <c r="B9" i="2"/>
</calcChain>
</file>

<file path=xl/sharedStrings.xml><?xml version="1.0" encoding="utf-8"?>
<sst xmlns="http://schemas.openxmlformats.org/spreadsheetml/2006/main" count="91" uniqueCount="14">
  <si>
    <t>group</t>
  </si>
  <si>
    <t>ICAM1</t>
  </si>
  <si>
    <t>IL-6</t>
  </si>
  <si>
    <t>IL-8</t>
  </si>
  <si>
    <t>MCP1</t>
  </si>
  <si>
    <t>VCAM1</t>
  </si>
  <si>
    <t>VEGF</t>
  </si>
  <si>
    <t>IL-1β</t>
  </si>
  <si>
    <t>normal control group</t>
  </si>
  <si>
    <t>diabetic control group</t>
  </si>
  <si>
    <t>diabetic + insulin + CaD group</t>
  </si>
  <si>
    <t>diabetic + insulin + LTF group</t>
  </si>
  <si>
    <t>Average</t>
    <phoneticPr fontId="4" type="noConversion"/>
  </si>
  <si>
    <t>SD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</si>
</sst>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7">
    <font>
      <sz val="12"/>
      <color theme="1"/>
      <name val="等线"/>
      <charset val="134"/>
      <scheme val="minor"/>
    </font>
    <font>
      <sz val="12"/>
      <color theme="1"/>
      <name val="宋体"/>
      <family val="3"/>
      <charset val="134"/>
    </font>
    <font>
      <sz val="10"/>
      <color theme="1"/>
      <name val="Arial"/>
      <family val="2"/>
    </font>
    <font>
      <sz val="12"/>
      <color theme="1"/>
      <name val="等线"/>
      <family val="4"/>
      <charset val="134"/>
      <scheme val="minor"/>
    </font>
    <font>
      <sz val="9"/>
      <name val="等线"/>
      <family val="4"/>
      <charset val="134"/>
      <scheme val="minor"/>
    </font>
    <font>
      <b/>
      <sz val="12"/>
      <color theme="1"/>
      <name val="等线"/>
      <family val="4"/>
      <charset val="134"/>
      <scheme val="minor"/>
    </font>
    <font>
      <sz val="12"/>
      <color rgb="FF000000"/>
      <name val="等线"/>
      <family val="4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Border="1">
      <alignment vertical="center"/>
    </xf>
    <xf numFmtId="2" fontId="1" fillId="0" borderId="0" xfId="0" applyNumberFormat="1" applyFont="1" applyBorder="1">
      <alignment vertical="center"/>
    </xf>
    <xf numFmtId="0" fontId="5" fillId="0" borderId="0" xfId="0" applyFont="1" applyBorder="1">
      <alignment vertical="center"/>
    </xf>
    <xf numFmtId="0" fontId="3" fillId="0" borderId="0" xfId="0" applyFont="1" applyBorder="1">
      <alignment vertical="center"/>
    </xf>
    <xf numFmtId="176" fontId="3" fillId="0" borderId="0" xfId="0" applyNumberFormat="1" applyFont="1" applyBorder="1">
      <alignment vertical="center"/>
    </xf>
    <xf numFmtId="2" fontId="0" fillId="0" borderId="0" xfId="0" applyNumberFormat="1" applyBorder="1">
      <alignment vertical="center"/>
    </xf>
    <xf numFmtId="0" fontId="6" fillId="0" borderId="0" xfId="0" applyFont="1" applyBorder="1">
      <alignment vertical="center"/>
    </xf>
    <xf numFmtId="176" fontId="2" fillId="0" borderId="0" xfId="0" applyNumberFormat="1" applyFont="1" applyBorder="1" applyAlignment="1">
      <alignment horizontal="righ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25400</xdr:colOff>
      <xdr:row>0</xdr:row>
      <xdr:rowOff>101601</xdr:rowOff>
    </xdr:from>
    <xdr:to>
      <xdr:col>8</xdr:col>
      <xdr:colOff>114300</xdr:colOff>
      <xdr:row>11</xdr:row>
      <xdr:rowOff>21876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ECF8AFC8-83C0-364D-BEE0-5A21817BF7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049000" y="101601"/>
          <a:ext cx="1739900" cy="2155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</xdr:col>
      <xdr:colOff>25400</xdr:colOff>
      <xdr:row>11</xdr:row>
      <xdr:rowOff>177801</xdr:rowOff>
    </xdr:from>
    <xdr:to>
      <xdr:col>8</xdr:col>
      <xdr:colOff>241300</xdr:colOff>
      <xdr:row>22</xdr:row>
      <xdr:rowOff>65110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E89D6B05-BAE0-6F4D-90E1-5614FFF4F2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049000" y="2413001"/>
          <a:ext cx="1866900" cy="2122509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800100</xdr:colOff>
      <xdr:row>22</xdr:row>
      <xdr:rowOff>165101</xdr:rowOff>
    </xdr:from>
    <xdr:to>
      <xdr:col>8</xdr:col>
      <xdr:colOff>38100</xdr:colOff>
      <xdr:row>32</xdr:row>
      <xdr:rowOff>202957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CF2B4C1A-BF01-8C41-B7E9-9326CA7C9C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0998200" y="4635501"/>
          <a:ext cx="1714500" cy="2069856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774701</xdr:colOff>
      <xdr:row>34</xdr:row>
      <xdr:rowOff>0</xdr:rowOff>
    </xdr:from>
    <xdr:to>
      <xdr:col>8</xdr:col>
      <xdr:colOff>25401</xdr:colOff>
      <xdr:row>43</xdr:row>
      <xdr:rowOff>131749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FCB26378-7367-734A-B578-84C01C229E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0972801" y="6908800"/>
          <a:ext cx="1727200" cy="1960549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762000</xdr:colOff>
      <xdr:row>43</xdr:row>
      <xdr:rowOff>63500</xdr:rowOff>
    </xdr:from>
    <xdr:to>
      <xdr:col>8</xdr:col>
      <xdr:colOff>101600</xdr:colOff>
      <xdr:row>54</xdr:row>
      <xdr:rowOff>10980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B50420C1-11EB-704A-BB9B-19390D0713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0960100" y="8801100"/>
          <a:ext cx="1816100" cy="2182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609600</xdr:colOff>
      <xdr:row>54</xdr:row>
      <xdr:rowOff>177800</xdr:rowOff>
    </xdr:from>
    <xdr:to>
      <xdr:col>8</xdr:col>
      <xdr:colOff>177800</xdr:colOff>
      <xdr:row>66</xdr:row>
      <xdr:rowOff>102256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D54C37B4-085E-244F-A49E-F8DB9B87BE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0807700" y="11150600"/>
          <a:ext cx="2044700" cy="2362856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759850</xdr:colOff>
      <xdr:row>67</xdr:row>
      <xdr:rowOff>12699</xdr:rowOff>
    </xdr:from>
    <xdr:to>
      <xdr:col>8</xdr:col>
      <xdr:colOff>177799</xdr:colOff>
      <xdr:row>77</xdr:row>
      <xdr:rowOff>152401</xdr:rowOff>
    </xdr:to>
    <xdr:pic>
      <xdr:nvPicPr>
        <xdr:cNvPr id="8" name="图片 7">
          <a:extLst>
            <a:ext uri="{FF2B5EF4-FFF2-40B4-BE49-F238E27FC236}">
              <a16:creationId xmlns:a16="http://schemas.microsoft.com/office/drawing/2014/main" id="{815AE76B-8D96-5E4F-B7B1-C7184B6D7A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0957950" y="13627099"/>
          <a:ext cx="1894449" cy="2171702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2E586D-DFC3-2B4A-B661-A61E704A726D}">
  <dimension ref="A2:E70"/>
  <sheetViews>
    <sheetView tabSelected="1" topLeftCell="A40" workbookViewId="0">
      <selection activeCell="E84" sqref="E84"/>
    </sheetView>
  </sheetViews>
  <sheetFormatPr baseColWidth="10" defaultRowHeight="16"/>
  <cols>
    <col min="1" max="1" width="27.33203125" style="4" customWidth="1"/>
    <col min="2" max="2" width="25.5" style="4" customWidth="1"/>
    <col min="3" max="3" width="27" style="4" customWidth="1"/>
    <col min="4" max="4" width="26.6640625" style="4" customWidth="1"/>
    <col min="5" max="5" width="27.33203125" style="4" customWidth="1"/>
    <col min="6" max="16384" width="10.83203125" style="4"/>
  </cols>
  <sheetData>
    <row r="2" spans="1:5">
      <c r="A2" s="3" t="s">
        <v>0</v>
      </c>
      <c r="B2" s="3" t="s">
        <v>8</v>
      </c>
      <c r="C2" s="3" t="s">
        <v>9</v>
      </c>
      <c r="D2" s="3" t="s">
        <v>10</v>
      </c>
      <c r="E2" s="3" t="s">
        <v>11</v>
      </c>
    </row>
    <row r="3" spans="1:5">
      <c r="A3" s="4" t="s">
        <v>1</v>
      </c>
      <c r="B3" s="2">
        <v>4280.0079958053402</v>
      </c>
      <c r="C3" s="2">
        <v>7317.4863547640598</v>
      </c>
      <c r="D3" s="2">
        <v>6559.5445384597297</v>
      </c>
      <c r="E3" s="2">
        <v>6053.7249902412896</v>
      </c>
    </row>
    <row r="4" spans="1:5">
      <c r="A4" s="4" t="s">
        <v>1</v>
      </c>
      <c r="B4" s="2">
        <v>5294.2016677208503</v>
      </c>
      <c r="C4" s="2">
        <v>9585.7224473564493</v>
      </c>
      <c r="D4" s="2">
        <v>6812.2964882705401</v>
      </c>
      <c r="E4" s="2">
        <v>5800.65674242365</v>
      </c>
    </row>
    <row r="5" spans="1:5">
      <c r="A5" s="4" t="s">
        <v>1</v>
      </c>
      <c r="B5" s="2">
        <v>2755.4687922410299</v>
      </c>
      <c r="C5" s="2">
        <v>8074.4908861742697</v>
      </c>
      <c r="D5" s="2">
        <v>6559.5445384597297</v>
      </c>
      <c r="E5" s="2">
        <v>2500.9955973968899</v>
      </c>
    </row>
    <row r="6" spans="1:5">
      <c r="A6" s="4" t="s">
        <v>1</v>
      </c>
      <c r="B6" s="2">
        <v>4533.7176802260901</v>
      </c>
      <c r="C6" s="2">
        <v>9082.3871307938207</v>
      </c>
      <c r="D6" s="2">
        <v>5294.2016677208503</v>
      </c>
      <c r="E6" s="2">
        <v>4787.3196326443403</v>
      </c>
    </row>
    <row r="7" spans="1:5">
      <c r="A7" s="4" t="s">
        <v>1</v>
      </c>
      <c r="B7" s="2">
        <v>4026.1902464213899</v>
      </c>
      <c r="C7" s="2">
        <v>9082.3871307938207</v>
      </c>
      <c r="D7" s="2">
        <v>5040.8141849005196</v>
      </c>
      <c r="E7" s="2">
        <v>6306.6874805051802</v>
      </c>
    </row>
    <row r="8" spans="1:5">
      <c r="A8" s="4" t="s">
        <v>1</v>
      </c>
      <c r="B8" s="2">
        <v>3772.2640979872199</v>
      </c>
      <c r="C8" s="2">
        <v>6812.2964882705401</v>
      </c>
      <c r="D8" s="2">
        <v>5294.2016677208503</v>
      </c>
      <c r="E8" s="2">
        <v>5040.8141849005196</v>
      </c>
    </row>
    <row r="9" spans="1:5">
      <c r="A9" s="3" t="s">
        <v>12</v>
      </c>
      <c r="B9" s="5">
        <f>AVERAGE(B3:B8)</f>
        <v>4110.3084134003202</v>
      </c>
      <c r="C9" s="5">
        <f t="shared" ref="C9:E9" si="0">AVERAGE(C3:C8)</f>
        <v>8325.7950730254943</v>
      </c>
      <c r="D9" s="5">
        <f t="shared" si="0"/>
        <v>5926.7671809220374</v>
      </c>
      <c r="E9" s="5">
        <f t="shared" si="0"/>
        <v>5081.6997713519786</v>
      </c>
    </row>
    <row r="10" spans="1:5">
      <c r="A10" s="3" t="s">
        <v>13</v>
      </c>
      <c r="B10" s="4">
        <f>_xlfn.STDEV.P(B3:B8)</f>
        <v>770.9968457987884</v>
      </c>
      <c r="C10" s="4">
        <f t="shared" ref="C10:E10" si="1">_xlfn.STDEV.P(C3:C8)</f>
        <v>1008.530143662122</v>
      </c>
      <c r="D10" s="4">
        <f t="shared" si="1"/>
        <v>726.88461839326544</v>
      </c>
      <c r="E10" s="4">
        <f t="shared" si="1"/>
        <v>1272.1826631620177</v>
      </c>
    </row>
    <row r="12" spans="1:5">
      <c r="A12" s="3" t="s">
        <v>0</v>
      </c>
      <c r="B12" s="3" t="s">
        <v>8</v>
      </c>
      <c r="C12" s="3" t="s">
        <v>9</v>
      </c>
      <c r="D12" s="3" t="s">
        <v>10</v>
      </c>
      <c r="E12" s="3" t="s">
        <v>11</v>
      </c>
    </row>
    <row r="13" spans="1:5">
      <c r="A13" s="1" t="s">
        <v>2</v>
      </c>
      <c r="B13" s="6">
        <v>18.172795208466301</v>
      </c>
      <c r="C13" s="6">
        <v>47.618291712081998</v>
      </c>
      <c r="D13" s="6">
        <v>38.882976571667101</v>
      </c>
      <c r="E13" s="6">
        <v>34.191744629943898</v>
      </c>
    </row>
    <row r="14" spans="1:5">
      <c r="A14" s="1" t="s">
        <v>2</v>
      </c>
      <c r="B14" s="6">
        <v>23.501270172891601</v>
      </c>
      <c r="C14" s="6">
        <v>58.410864305336503</v>
      </c>
      <c r="D14" s="6">
        <v>49.6384059779271</v>
      </c>
      <c r="E14" s="6">
        <v>38.882976571667101</v>
      </c>
    </row>
    <row r="15" spans="1:5">
      <c r="A15" s="1" t="s">
        <v>2</v>
      </c>
      <c r="B15" s="6">
        <v>21.501787813899998</v>
      </c>
      <c r="C15" s="6">
        <v>54.358267430436499</v>
      </c>
      <c r="D15" s="6">
        <v>32.183860528805198</v>
      </c>
      <c r="E15" s="6">
        <v>24.1681127593484</v>
      </c>
    </row>
    <row r="16" spans="1:5">
      <c r="A16" s="1" t="s">
        <v>2</v>
      </c>
      <c r="B16" s="6">
        <v>25.502321301814899</v>
      </c>
      <c r="C16" s="6">
        <v>59.086927355812797</v>
      </c>
      <c r="D16" s="6">
        <v>31.514917513645699</v>
      </c>
      <c r="E16" s="6">
        <v>28.840900867721999</v>
      </c>
    </row>
    <row r="17" spans="1:5">
      <c r="A17" s="1" t="s">
        <v>2</v>
      </c>
      <c r="B17" s="6">
        <v>18.172795208466301</v>
      </c>
      <c r="C17" s="6">
        <v>92.437321365021603</v>
      </c>
      <c r="D17" s="6">
        <v>36.201213692682501</v>
      </c>
      <c r="E17" s="6">
        <v>32.852979311175197</v>
      </c>
    </row>
    <row r="18" spans="1:5">
      <c r="A18" s="1" t="s">
        <v>2</v>
      </c>
      <c r="B18" s="6">
        <v>24.1681127593484</v>
      </c>
      <c r="C18" s="6">
        <v>91.752278811437805</v>
      </c>
      <c r="D18" s="6">
        <v>39.553859264063298</v>
      </c>
      <c r="E18" s="6">
        <v>38.212270782384799</v>
      </c>
    </row>
    <row r="19" spans="1:5">
      <c r="A19" s="3" t="s">
        <v>12</v>
      </c>
      <c r="B19" s="5">
        <f>AVERAGE(B13:B18)</f>
        <v>21.836513744147918</v>
      </c>
      <c r="C19" s="5">
        <f t="shared" ref="C19:E19" si="2">AVERAGE(C13:C18)</f>
        <v>67.277325163354533</v>
      </c>
      <c r="D19" s="5">
        <f t="shared" si="2"/>
        <v>37.995872258131818</v>
      </c>
      <c r="E19" s="5">
        <f t="shared" si="2"/>
        <v>32.858164153706902</v>
      </c>
    </row>
    <row r="20" spans="1:5">
      <c r="A20" s="3" t="s">
        <v>13</v>
      </c>
      <c r="B20" s="4">
        <f>_xlfn.STDEV.P(B13:B18)</f>
        <v>2.8461559295053229</v>
      </c>
      <c r="C20" s="4">
        <f t="shared" ref="C20:E20" si="3">_xlfn.STDEV.P(C13:C18)</f>
        <v>17.940295232989701</v>
      </c>
      <c r="D20" s="4">
        <f t="shared" si="3"/>
        <v>6.0244767836269801</v>
      </c>
      <c r="E20" s="4">
        <f t="shared" si="3"/>
        <v>5.138071683968044</v>
      </c>
    </row>
    <row r="22" spans="1:5">
      <c r="A22" s="3" t="s">
        <v>0</v>
      </c>
      <c r="B22" s="3" t="s">
        <v>8</v>
      </c>
      <c r="C22" s="3" t="s">
        <v>9</v>
      </c>
      <c r="D22" s="3" t="s">
        <v>10</v>
      </c>
      <c r="E22" s="3" t="s">
        <v>11</v>
      </c>
    </row>
    <row r="23" spans="1:5">
      <c r="A23" s="1" t="s">
        <v>3</v>
      </c>
      <c r="B23" s="6">
        <v>1.6427217416072999</v>
      </c>
      <c r="C23" s="6">
        <v>6.5733829950690099</v>
      </c>
      <c r="D23" s="6">
        <v>3.7240395960998698</v>
      </c>
      <c r="E23" s="6">
        <v>5.6718858278931901</v>
      </c>
    </row>
    <row r="24" spans="1:5">
      <c r="A24" s="1" t="s">
        <v>3</v>
      </c>
      <c r="B24" s="6">
        <v>2.3598326780176899</v>
      </c>
      <c r="C24" s="6">
        <v>6.0809694838425701</v>
      </c>
      <c r="D24" s="6">
        <v>3.1607663285583798</v>
      </c>
      <c r="E24" s="6">
        <v>5.1824892406731298</v>
      </c>
    </row>
    <row r="25" spans="1:5">
      <c r="A25" s="1" t="s">
        <v>3</v>
      </c>
      <c r="B25" s="6">
        <v>2.7597515237075698</v>
      </c>
      <c r="C25" s="6">
        <v>7.5632037342655503</v>
      </c>
      <c r="D25" s="6">
        <v>3.4019037439255801</v>
      </c>
      <c r="E25" s="6">
        <v>3.4823712576787198</v>
      </c>
    </row>
    <row r="26" spans="1:5">
      <c r="A26" s="1" t="s">
        <v>3</v>
      </c>
      <c r="B26" s="6">
        <v>1.16659301724148</v>
      </c>
      <c r="C26" s="6">
        <v>8.3931927680092695</v>
      </c>
      <c r="D26" s="6">
        <v>4.6135864698869602</v>
      </c>
      <c r="E26" s="6">
        <v>5.0197198845577597</v>
      </c>
    </row>
    <row r="27" spans="1:5">
      <c r="A27" s="1" t="s">
        <v>3</v>
      </c>
      <c r="B27" s="6">
        <v>2.2001706837636701</v>
      </c>
      <c r="C27" s="6">
        <v>8.8099563683937507</v>
      </c>
      <c r="D27" s="6">
        <v>3.3214804497338699</v>
      </c>
      <c r="E27" s="6">
        <v>5.59020605412839</v>
      </c>
    </row>
    <row r="28" spans="1:5">
      <c r="A28" s="1" t="s">
        <v>3</v>
      </c>
      <c r="B28" s="6">
        <v>2.1204049719457201</v>
      </c>
      <c r="C28" s="6">
        <v>8.1437021626533106</v>
      </c>
      <c r="D28" s="6">
        <v>3.4823712576787198</v>
      </c>
      <c r="E28" s="6">
        <v>3.8046844682072201</v>
      </c>
    </row>
    <row r="29" spans="1:5">
      <c r="A29" s="3" t="s">
        <v>12</v>
      </c>
      <c r="B29" s="5">
        <f>AVERAGE(B23:B28)</f>
        <v>2.041579102713905</v>
      </c>
      <c r="C29" s="5">
        <f t="shared" ref="C29:E29" si="4">AVERAGE(C23:C28)</f>
        <v>7.5940679187055764</v>
      </c>
      <c r="D29" s="5">
        <f t="shared" si="4"/>
        <v>3.6173579743138959</v>
      </c>
      <c r="E29" s="5">
        <f t="shared" si="4"/>
        <v>4.7918927888564022</v>
      </c>
    </row>
    <row r="30" spans="1:5">
      <c r="A30" s="3" t="s">
        <v>13</v>
      </c>
      <c r="B30" s="4">
        <f>_xlfn.STDEV.P(B23:B28)</f>
        <v>0.51203997500013709</v>
      </c>
      <c r="C30" s="4">
        <f t="shared" ref="C30:E30" si="5">_xlfn.STDEV.P(C23:C28)</f>
        <v>0.97905568736621862</v>
      </c>
      <c r="D30" s="4">
        <f t="shared" si="5"/>
        <v>0.47688460578428166</v>
      </c>
      <c r="E30" s="4">
        <f t="shared" si="5"/>
        <v>0.84711171055405043</v>
      </c>
    </row>
    <row r="32" spans="1:5">
      <c r="A32" s="3" t="s">
        <v>0</v>
      </c>
      <c r="B32" s="3" t="s">
        <v>8</v>
      </c>
      <c r="C32" s="3" t="s">
        <v>9</v>
      </c>
      <c r="D32" s="3" t="s">
        <v>10</v>
      </c>
      <c r="E32" s="3" t="s">
        <v>11</v>
      </c>
    </row>
    <row r="33" spans="1:5">
      <c r="A33" s="1" t="s">
        <v>4</v>
      </c>
      <c r="B33" s="6">
        <v>2779.8997427805198</v>
      </c>
      <c r="C33" s="6">
        <v>3961.1849018518701</v>
      </c>
      <c r="D33" s="6">
        <v>3676.4148199618598</v>
      </c>
      <c r="E33" s="6">
        <v>3506.6211100322898</v>
      </c>
    </row>
    <row r="34" spans="1:5">
      <c r="A34" s="1" t="s">
        <v>4</v>
      </c>
      <c r="B34" s="6">
        <v>3085.5839739108501</v>
      </c>
      <c r="C34" s="6">
        <v>4624.7848304715299</v>
      </c>
      <c r="D34" s="6">
        <v>3337.6191431833799</v>
      </c>
      <c r="E34" s="6">
        <v>2946.3173581675701</v>
      </c>
    </row>
    <row r="35" spans="1:5">
      <c r="A35" s="1" t="s">
        <v>4</v>
      </c>
      <c r="B35" s="6">
        <v>2752.2374858447602</v>
      </c>
      <c r="C35" s="6">
        <v>4450.4949538341798</v>
      </c>
      <c r="D35" s="6">
        <v>3450.1995301560501</v>
      </c>
      <c r="E35" s="6">
        <v>3001.95988321609</v>
      </c>
    </row>
    <row r="36" spans="1:5">
      <c r="A36" s="1" t="s">
        <v>4</v>
      </c>
      <c r="B36" s="6">
        <v>3563.13066052975</v>
      </c>
      <c r="C36" s="6">
        <v>3904.0514691390099</v>
      </c>
      <c r="D36" s="6">
        <v>3591.41851419061</v>
      </c>
      <c r="E36" s="6">
        <v>2367.1615891319102</v>
      </c>
    </row>
    <row r="37" spans="1:5">
      <c r="A37" s="1" t="s">
        <v>4</v>
      </c>
      <c r="B37" s="6">
        <v>3057.6878574046</v>
      </c>
      <c r="C37" s="6">
        <v>4018.4086312616701</v>
      </c>
      <c r="D37" s="6">
        <v>3534.8648710870798</v>
      </c>
      <c r="E37" s="6">
        <v>3197.38344248468</v>
      </c>
    </row>
    <row r="38" spans="1:5">
      <c r="A38" s="1" t="s">
        <v>4</v>
      </c>
      <c r="B38" s="6">
        <v>3761.6110011318801</v>
      </c>
      <c r="C38" s="6">
        <v>3961.1849018518701</v>
      </c>
      <c r="D38" s="6">
        <v>3591.41851419061</v>
      </c>
      <c r="E38" s="6">
        <v>2394.5320930684402</v>
      </c>
    </row>
    <row r="39" spans="1:5">
      <c r="A39" s="3" t="s">
        <v>12</v>
      </c>
      <c r="B39" s="5">
        <f>AVERAGE(B33:B38)</f>
        <v>3166.6917869337267</v>
      </c>
      <c r="C39" s="5">
        <f t="shared" ref="C39:E39" si="6">AVERAGE(C33:C38)</f>
        <v>4153.351614735021</v>
      </c>
      <c r="D39" s="5">
        <f t="shared" si="6"/>
        <v>3530.3225654615981</v>
      </c>
      <c r="E39" s="5">
        <f t="shared" si="6"/>
        <v>2902.32924601683</v>
      </c>
    </row>
    <row r="40" spans="1:5">
      <c r="A40" s="3" t="s">
        <v>13</v>
      </c>
      <c r="B40" s="4">
        <f>_xlfn.STDEV.P(B33:B38)</f>
        <v>376.59293651938094</v>
      </c>
      <c r="C40" s="4">
        <f t="shared" ref="C40:E40" si="7">_xlfn.STDEV.P(C33:C38)</f>
        <v>278.31627792081423</v>
      </c>
      <c r="D40" s="4">
        <f t="shared" si="7"/>
        <v>109.83572507148422</v>
      </c>
      <c r="E40" s="4">
        <f t="shared" si="7"/>
        <v>409.94902593006981</v>
      </c>
    </row>
    <row r="42" spans="1:5">
      <c r="A42" s="3" t="s">
        <v>0</v>
      </c>
      <c r="B42" s="3" t="s">
        <v>8</v>
      </c>
      <c r="C42" s="3" t="s">
        <v>9</v>
      </c>
      <c r="D42" s="3" t="s">
        <v>10</v>
      </c>
      <c r="E42" s="3" t="s">
        <v>11</v>
      </c>
    </row>
    <row r="43" spans="1:5">
      <c r="A43" s="1" t="s">
        <v>5</v>
      </c>
      <c r="B43" s="6">
        <v>219.48043558762899</v>
      </c>
      <c r="C43" s="6">
        <v>841.02027003446403</v>
      </c>
      <c r="D43" s="6">
        <v>610.53454987294697</v>
      </c>
      <c r="E43" s="6">
        <v>413.69643293415999</v>
      </c>
    </row>
    <row r="44" spans="1:5">
      <c r="A44" s="1" t="s">
        <v>5</v>
      </c>
      <c r="B44" s="6">
        <v>249.19230683926401</v>
      </c>
      <c r="C44" s="6">
        <v>918.67125352645201</v>
      </c>
      <c r="D44" s="6">
        <v>625.78686226708999</v>
      </c>
      <c r="E44" s="6">
        <v>428.74371837429101</v>
      </c>
    </row>
    <row r="45" spans="1:5">
      <c r="A45" s="1" t="s">
        <v>5</v>
      </c>
      <c r="B45" s="6">
        <v>534.51216484675899</v>
      </c>
      <c r="C45" s="6">
        <v>825.53997223933402</v>
      </c>
      <c r="D45" s="6">
        <v>413.69643293415999</v>
      </c>
      <c r="E45" s="6">
        <v>204.647097292403</v>
      </c>
    </row>
    <row r="46" spans="1:5">
      <c r="A46" s="1" t="s">
        <v>5</v>
      </c>
      <c r="B46" s="6">
        <v>189.82877775285201</v>
      </c>
      <c r="C46" s="6">
        <v>702.28968976523402</v>
      </c>
      <c r="D46" s="6">
        <v>398.66466123026902</v>
      </c>
      <c r="E46" s="6">
        <v>428.74371837429101</v>
      </c>
    </row>
    <row r="47" spans="1:5">
      <c r="A47" s="1" t="s">
        <v>5</v>
      </c>
      <c r="B47" s="6">
        <v>249.19230683926401</v>
      </c>
      <c r="C47" s="6">
        <v>733.00412837434203</v>
      </c>
      <c r="D47" s="6">
        <v>368.64751452937099</v>
      </c>
      <c r="E47" s="6">
        <v>398.66466123026902</v>
      </c>
    </row>
    <row r="48" spans="1:5">
      <c r="A48" s="1" t="s">
        <v>5</v>
      </c>
      <c r="B48" s="6">
        <v>323.73724764456301</v>
      </c>
      <c r="C48" s="6">
        <v>717.63877701826698</v>
      </c>
      <c r="D48" s="6">
        <v>398.66466123026902</v>
      </c>
      <c r="E48" s="6">
        <v>219.48043558762899</v>
      </c>
    </row>
    <row r="49" spans="1:5">
      <c r="A49" s="3" t="s">
        <v>12</v>
      </c>
      <c r="B49" s="5">
        <f>AVERAGE(B43:B48)</f>
        <v>294.32387325172181</v>
      </c>
      <c r="C49" s="5">
        <f t="shared" ref="C49:E49" si="8">AVERAGE(C43:C48)</f>
        <v>789.69401515968218</v>
      </c>
      <c r="D49" s="5">
        <f t="shared" si="8"/>
        <v>469.33244701068429</v>
      </c>
      <c r="E49" s="5">
        <f t="shared" si="8"/>
        <v>348.99601063217386</v>
      </c>
    </row>
    <row r="50" spans="1:5">
      <c r="A50" s="3" t="s">
        <v>13</v>
      </c>
      <c r="B50" s="4">
        <f>_xlfn.STDEV.P(B43:B48)</f>
        <v>114.85501275586341</v>
      </c>
      <c r="C50" s="4">
        <f t="shared" ref="C50:E50" si="9">_xlfn.STDEV.P(C43:C48)</f>
        <v>78.102135907791904</v>
      </c>
      <c r="D50" s="4">
        <f t="shared" si="9"/>
        <v>106.1733735384821</v>
      </c>
      <c r="E50" s="4">
        <f t="shared" si="9"/>
        <v>97.453755049961245</v>
      </c>
    </row>
    <row r="52" spans="1:5">
      <c r="A52" s="3" t="s">
        <v>0</v>
      </c>
      <c r="B52" s="3" t="s">
        <v>8</v>
      </c>
      <c r="C52" s="3" t="s">
        <v>9</v>
      </c>
      <c r="D52" s="3" t="s">
        <v>10</v>
      </c>
      <c r="E52" s="3" t="s">
        <v>11</v>
      </c>
    </row>
    <row r="53" spans="1:5">
      <c r="A53" s="1" t="s">
        <v>6</v>
      </c>
      <c r="B53" s="6">
        <v>5.4065948140298898</v>
      </c>
      <c r="C53" s="6">
        <v>33.704860438782497</v>
      </c>
      <c r="D53" s="6">
        <v>29.2458048207512</v>
      </c>
      <c r="E53" s="6">
        <v>14.8056661586727</v>
      </c>
    </row>
    <row r="54" spans="1:5">
      <c r="A54" s="1" t="s">
        <v>6</v>
      </c>
      <c r="B54" s="6">
        <v>4.8547504806153601</v>
      </c>
      <c r="C54" s="6">
        <v>53.302162301956599</v>
      </c>
      <c r="D54" s="6">
        <v>25.350297437387798</v>
      </c>
      <c r="E54" s="6">
        <v>27.575597900033198</v>
      </c>
    </row>
    <row r="55" spans="1:5">
      <c r="A55" s="1" t="s">
        <v>6</v>
      </c>
      <c r="B55" s="6">
        <v>8.1675509171287093</v>
      </c>
      <c r="C55" s="6">
        <v>57.239103685238099</v>
      </c>
      <c r="D55" s="6">
        <v>23.682552136551301</v>
      </c>
      <c r="E55" s="6">
        <v>16.4678089419507</v>
      </c>
    </row>
    <row r="56" spans="1:5">
      <c r="A56" s="1" t="s">
        <v>6</v>
      </c>
      <c r="B56" s="6">
        <v>3.1999104787994201</v>
      </c>
      <c r="C56" s="6">
        <v>52.178396548412799</v>
      </c>
      <c r="D56" s="6">
        <v>26.462713228779698</v>
      </c>
      <c r="E56" s="6">
        <v>25.906446744921901</v>
      </c>
    </row>
    <row r="57" spans="1:5">
      <c r="A57" s="1" t="s">
        <v>6</v>
      </c>
      <c r="B57" s="6">
        <v>8.1675509171287093</v>
      </c>
      <c r="C57" s="6">
        <v>57.239103685238099</v>
      </c>
      <c r="D57" s="6">
        <v>27.0190969325993</v>
      </c>
      <c r="E57" s="6">
        <v>31.474391722975</v>
      </c>
    </row>
    <row r="58" spans="1:5">
      <c r="A58" s="1" t="s">
        <v>6</v>
      </c>
      <c r="B58" s="6">
        <v>3.7514083560817602</v>
      </c>
      <c r="C58" s="6">
        <v>58.365020185584001</v>
      </c>
      <c r="D58" s="6">
        <v>20.350219410698799</v>
      </c>
      <c r="E58" s="6">
        <v>27.0190969325993</v>
      </c>
    </row>
    <row r="59" spans="1:5">
      <c r="A59" s="3" t="s">
        <v>12</v>
      </c>
      <c r="B59" s="5">
        <f>AVERAGE(B53:B58)</f>
        <v>5.5912943272973088</v>
      </c>
      <c r="C59" s="5">
        <f t="shared" ref="C59:E59" si="10">AVERAGE(C53:C58)</f>
        <v>52.004774474202009</v>
      </c>
      <c r="D59" s="5">
        <f t="shared" si="10"/>
        <v>25.351780661128018</v>
      </c>
      <c r="E59" s="5">
        <f t="shared" si="10"/>
        <v>23.874834733525464</v>
      </c>
    </row>
    <row r="60" spans="1:5">
      <c r="A60" s="3" t="s">
        <v>13</v>
      </c>
      <c r="B60" s="4">
        <f>_xlfn.STDEV.P(B53:B58)</f>
        <v>1.9559611396752399</v>
      </c>
      <c r="C60" s="4">
        <f t="shared" ref="C60:E60" si="11">_xlfn.STDEV.P(C53:C58)</f>
        <v>8.4838016595566046</v>
      </c>
      <c r="D60" s="4">
        <f t="shared" si="11"/>
        <v>2.7981982263508796</v>
      </c>
      <c r="E60" s="4">
        <f t="shared" si="11"/>
        <v>6.0906567285200337</v>
      </c>
    </row>
    <row r="62" spans="1:5">
      <c r="A62" s="3" t="s">
        <v>0</v>
      </c>
      <c r="B62" s="3" t="s">
        <v>8</v>
      </c>
      <c r="C62" s="3" t="s">
        <v>9</v>
      </c>
      <c r="D62" s="3" t="s">
        <v>10</v>
      </c>
      <c r="E62" s="3" t="s">
        <v>11</v>
      </c>
    </row>
    <row r="63" spans="1:5">
      <c r="A63" s="7" t="s">
        <v>7</v>
      </c>
      <c r="B63" s="8">
        <v>78.7347189986248</v>
      </c>
      <c r="C63" s="8">
        <v>1068.23468448425</v>
      </c>
      <c r="D63" s="8">
        <v>1018.91719957429</v>
      </c>
      <c r="E63" s="8">
        <v>448.14581297783798</v>
      </c>
    </row>
    <row r="64" spans="1:5">
      <c r="A64" s="7" t="s">
        <v>7</v>
      </c>
      <c r="B64" s="8">
        <v>5.9803082260518297</v>
      </c>
      <c r="C64" s="8">
        <v>1192.30082884576</v>
      </c>
      <c r="D64" s="8">
        <v>1101.2105558523001</v>
      </c>
      <c r="E64" s="8">
        <v>531.11316807883804</v>
      </c>
    </row>
    <row r="65" spans="1:5">
      <c r="A65" s="7" t="s">
        <v>7</v>
      </c>
      <c r="B65" s="8">
        <v>48.056519125609398</v>
      </c>
      <c r="C65" s="8">
        <v>1372.09494034301</v>
      </c>
      <c r="D65" s="8">
        <v>924.87761530414696</v>
      </c>
      <c r="E65" s="8">
        <v>686.49781917965595</v>
      </c>
    </row>
    <row r="66" spans="1:5">
      <c r="A66" s="7" t="s">
        <v>7</v>
      </c>
      <c r="B66" s="8">
        <v>9.8003519320486294</v>
      </c>
      <c r="C66" s="8">
        <v>1448.0613632264799</v>
      </c>
      <c r="D66" s="8">
        <v>1014.81529371791</v>
      </c>
      <c r="E66" s="8">
        <v>795.08430204683805</v>
      </c>
    </row>
    <row r="67" spans="1:5">
      <c r="A67" s="7" t="s">
        <v>7</v>
      </c>
      <c r="B67" s="8">
        <v>28.915754598444899</v>
      </c>
      <c r="C67" s="8">
        <v>1183.9950774725601</v>
      </c>
      <c r="D67" s="8">
        <v>1084.7128264993401</v>
      </c>
      <c r="E67" s="8">
        <v>839.56514710185695</v>
      </c>
    </row>
    <row r="68" spans="1:5">
      <c r="A68" s="7" t="s">
        <v>7</v>
      </c>
      <c r="B68" s="8">
        <v>74.896368952380499</v>
      </c>
      <c r="C68" s="8">
        <v>1072.3523868752</v>
      </c>
      <c r="D68" s="8">
        <v>815.28537197246203</v>
      </c>
      <c r="E68" s="8">
        <v>908.58742995802004</v>
      </c>
    </row>
    <row r="69" spans="1:5">
      <c r="A69" s="3" t="s">
        <v>12</v>
      </c>
      <c r="B69" s="5">
        <f>AVERAGE(B63:B68)</f>
        <v>41.064003638860008</v>
      </c>
      <c r="C69" s="5">
        <f t="shared" ref="C69:E69" si="12">AVERAGE(C63:C68)</f>
        <v>1222.8398802078766</v>
      </c>
      <c r="D69" s="5">
        <f t="shared" si="12"/>
        <v>993.30314382007475</v>
      </c>
      <c r="E69" s="5">
        <f t="shared" si="12"/>
        <v>701.49894655717435</v>
      </c>
    </row>
    <row r="70" spans="1:5">
      <c r="A70" s="3" t="s">
        <v>13</v>
      </c>
      <c r="B70" s="4">
        <f>_xlfn.STDEV.P(B63:B68)</f>
        <v>28.776346096136564</v>
      </c>
      <c r="C70" s="4">
        <f t="shared" ref="C70:E70" si="13">_xlfn.STDEV.P(C63:C68)</f>
        <v>142.59066936571637</v>
      </c>
      <c r="D70" s="4">
        <f t="shared" si="13"/>
        <v>97.886815719905258</v>
      </c>
      <c r="E70" s="4">
        <f t="shared" si="13"/>
        <v>165.4036940724969</v>
      </c>
    </row>
  </sheetData>
  <phoneticPr fontId="4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Elisa measurement of proinflamm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❤️小北❤️</dc:creator>
  <cp:lastModifiedBy>Microsoft Office User</cp:lastModifiedBy>
  <dcterms:created xsi:type="dcterms:W3CDTF">2021-12-11T11:04:00Z</dcterms:created>
  <dcterms:modified xsi:type="dcterms:W3CDTF">2022-05-18T12:28:23Z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2052-4.1.2.6545</vt:lpwstr>
  </property>
</Properties>
</file>