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507"/>
  <workbookPr/>
  <mc:AlternateContent xmlns:mc="http://schemas.openxmlformats.org/markup-compatibility/2006">
    <mc:Choice Requires="x15">
      <x15ac:absPath xmlns:x15ac="http://schemas.microsoft.com/office/spreadsheetml/2010/11/ac" url="/Users/ycs/Desktop/Raw Data 5.14/Figure 4/"/>
    </mc:Choice>
  </mc:AlternateContent>
  <xr:revisionPtr revIDLastSave="0" documentId="13_ncr:1_{E0E51EE6-B566-274B-8B45-63F1D9F9E30A}" xr6:coauthVersionLast="47" xr6:coauthVersionMax="47" xr10:uidLastSave="{00000000-0000-0000-0000-000000000000}"/>
  <bookViews>
    <workbookView xWindow="0" yWindow="500" windowWidth="28800" windowHeight="16360" xr2:uid="{00000000-000D-0000-FFFF-FFFF00000000}"/>
  </bookViews>
  <sheets>
    <sheet name="retinal thickness" sheetId="4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134" i="4" l="1"/>
  <c r="D134" i="4"/>
  <c r="C134" i="4"/>
  <c r="B134" i="4"/>
  <c r="C133" i="4"/>
  <c r="D133" i="4"/>
  <c r="E133" i="4"/>
  <c r="B133" i="4"/>
  <c r="E114" i="4"/>
  <c r="D114" i="4"/>
  <c r="C114" i="4"/>
  <c r="B114" i="4"/>
  <c r="C113" i="4"/>
  <c r="D113" i="4"/>
  <c r="E113" i="4"/>
  <c r="B113" i="4"/>
  <c r="E95" i="4"/>
  <c r="D95" i="4"/>
  <c r="C95" i="4"/>
  <c r="B95" i="4"/>
  <c r="B76" i="4"/>
  <c r="C94" i="4"/>
  <c r="D94" i="4"/>
  <c r="E94" i="4"/>
  <c r="B94" i="4"/>
  <c r="C76" i="4"/>
  <c r="D76" i="4"/>
  <c r="E76" i="4"/>
  <c r="C75" i="4"/>
  <c r="D75" i="4"/>
  <c r="E75" i="4"/>
  <c r="B75" i="4"/>
  <c r="E57" i="4"/>
  <c r="D57" i="4"/>
  <c r="C57" i="4"/>
  <c r="B57" i="4"/>
  <c r="C56" i="4"/>
  <c r="D56" i="4"/>
  <c r="E56" i="4"/>
  <c r="B56" i="4"/>
  <c r="E38" i="4"/>
  <c r="D38" i="4"/>
  <c r="C38" i="4"/>
  <c r="B38" i="4"/>
  <c r="C37" i="4"/>
  <c r="D37" i="4"/>
  <c r="E37" i="4"/>
  <c r="B37" i="4"/>
  <c r="E19" i="4"/>
  <c r="D19" i="4"/>
  <c r="C19" i="4"/>
  <c r="B19" i="4"/>
  <c r="C18" i="4"/>
  <c r="D18" i="4"/>
  <c r="E18" i="4"/>
  <c r="B18" i="4"/>
</calcChain>
</file>

<file path=xl/sharedStrings.xml><?xml version="1.0" encoding="utf-8"?>
<sst xmlns="http://schemas.openxmlformats.org/spreadsheetml/2006/main" count="154" uniqueCount="15">
  <si>
    <t>group</t>
  </si>
  <si>
    <t>OS</t>
  </si>
  <si>
    <t>ONL</t>
  </si>
  <si>
    <t>OPL</t>
  </si>
  <si>
    <t>INL</t>
  </si>
  <si>
    <t>IPL</t>
  </si>
  <si>
    <t>GGL</t>
  </si>
  <si>
    <t>total retina</t>
  </si>
  <si>
    <t>diabetic control group</t>
  </si>
  <si>
    <t>diabetic + insulin + CaD group</t>
  </si>
  <si>
    <t>diabetic + insulin + LTF group</t>
  </si>
  <si>
    <t>normal control group</t>
  </si>
  <si>
    <t>Average</t>
  </si>
  <si>
    <t>SD</t>
  </si>
  <si>
    <t>group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</si>
</sst>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等线"/>
      <charset val="134"/>
      <scheme val="minor"/>
    </font>
    <font>
      <sz val="12"/>
      <color theme="1"/>
      <name val="等线"/>
      <family val="4"/>
      <charset val="134"/>
      <scheme val="minor"/>
    </font>
    <font>
      <sz val="9"/>
      <name val="等线"/>
      <family val="4"/>
      <charset val="134"/>
      <scheme val="minor"/>
    </font>
    <font>
      <sz val="10"/>
      <color rgb="FF000000"/>
      <name val="等线"/>
      <family val="4"/>
      <charset val="134"/>
      <scheme val="minor"/>
    </font>
    <font>
      <b/>
      <sz val="12"/>
      <color theme="1"/>
      <name val="等线"/>
      <family val="4"/>
      <charset val="134"/>
      <scheme val="minor"/>
    </font>
    <font>
      <sz val="12"/>
      <color rgb="FF000000"/>
      <name val="等线"/>
      <family val="4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4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4" fillId="0" borderId="0" xfId="0" applyFont="1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114300</xdr:colOff>
      <xdr:row>3</xdr:row>
      <xdr:rowOff>50800</xdr:rowOff>
    </xdr:from>
    <xdr:to>
      <xdr:col>9</xdr:col>
      <xdr:colOff>444500</xdr:colOff>
      <xdr:row>19</xdr:row>
      <xdr:rowOff>74312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B7A24A22-E012-9E43-33E2-9628BDAB7A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31700" y="660400"/>
          <a:ext cx="2806700" cy="3274712"/>
        </a:xfrm>
        <a:prstGeom prst="rect">
          <a:avLst/>
        </a:prstGeom>
      </xdr:spPr>
    </xdr:pic>
    <xdr:clientData/>
  </xdr:twoCellAnchor>
  <xdr:twoCellAnchor editAs="oneCell">
    <xdr:from>
      <xdr:col>6</xdr:col>
      <xdr:colOff>139700</xdr:colOff>
      <xdr:row>21</xdr:row>
      <xdr:rowOff>76199</xdr:rowOff>
    </xdr:from>
    <xdr:to>
      <xdr:col>9</xdr:col>
      <xdr:colOff>355600</xdr:colOff>
      <xdr:row>36</xdr:row>
      <xdr:rowOff>179024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7155D9D9-D008-319A-DB4B-63E70FEB47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57100" y="4343399"/>
          <a:ext cx="2692400" cy="3150825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41</xdr:row>
      <xdr:rowOff>0</xdr:rowOff>
    </xdr:from>
    <xdr:to>
      <xdr:col>9</xdr:col>
      <xdr:colOff>508000</xdr:colOff>
      <xdr:row>58</xdr:row>
      <xdr:rowOff>27760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EEC77FA3-6C07-0C6F-295D-9DC020276A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217400" y="8331200"/>
          <a:ext cx="2984500" cy="3482160"/>
        </a:xfrm>
        <a:prstGeom prst="rect">
          <a:avLst/>
        </a:prstGeom>
      </xdr:spPr>
    </xdr:pic>
    <xdr:clientData/>
  </xdr:twoCellAnchor>
  <xdr:twoCellAnchor editAs="oneCell">
    <xdr:from>
      <xdr:col>6</xdr:col>
      <xdr:colOff>63500</xdr:colOff>
      <xdr:row>59</xdr:row>
      <xdr:rowOff>165100</xdr:rowOff>
    </xdr:from>
    <xdr:to>
      <xdr:col>9</xdr:col>
      <xdr:colOff>533400</xdr:colOff>
      <xdr:row>76</xdr:row>
      <xdr:rowOff>148861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ED951AEC-9B62-0623-6B7D-3F6B939FA7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280900" y="12153900"/>
          <a:ext cx="2946400" cy="3438161"/>
        </a:xfrm>
        <a:prstGeom prst="rect">
          <a:avLst/>
        </a:prstGeom>
      </xdr:spPr>
    </xdr:pic>
    <xdr:clientData/>
  </xdr:twoCellAnchor>
  <xdr:twoCellAnchor editAs="oneCell">
    <xdr:from>
      <xdr:col>6</xdr:col>
      <xdr:colOff>63500</xdr:colOff>
      <xdr:row>78</xdr:row>
      <xdr:rowOff>38100</xdr:rowOff>
    </xdr:from>
    <xdr:to>
      <xdr:col>9</xdr:col>
      <xdr:colOff>546100</xdr:colOff>
      <xdr:row>95</xdr:row>
      <xdr:rowOff>47871</xdr:rowOff>
    </xdr:to>
    <xdr:pic>
      <xdr:nvPicPr>
        <xdr:cNvPr id="6" name="图片 5">
          <a:extLst>
            <a:ext uri="{FF2B5EF4-FFF2-40B4-BE49-F238E27FC236}">
              <a16:creationId xmlns:a16="http://schemas.microsoft.com/office/drawing/2014/main" id="{B0BDEBC5-928B-2685-E2DD-938E74A615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280900" y="15887700"/>
          <a:ext cx="2959100" cy="3464171"/>
        </a:xfrm>
        <a:prstGeom prst="rect">
          <a:avLst/>
        </a:prstGeom>
      </xdr:spPr>
    </xdr:pic>
    <xdr:clientData/>
  </xdr:twoCellAnchor>
  <xdr:twoCellAnchor editAs="oneCell">
    <xdr:from>
      <xdr:col>6</xdr:col>
      <xdr:colOff>102641</xdr:colOff>
      <xdr:row>97</xdr:row>
      <xdr:rowOff>101601</xdr:rowOff>
    </xdr:from>
    <xdr:to>
      <xdr:col>9</xdr:col>
      <xdr:colOff>461139</xdr:colOff>
      <xdr:row>114</xdr:row>
      <xdr:rowOff>12700</xdr:rowOff>
    </xdr:to>
    <xdr:pic>
      <xdr:nvPicPr>
        <xdr:cNvPr id="7" name="图片 6">
          <a:extLst>
            <a:ext uri="{FF2B5EF4-FFF2-40B4-BE49-F238E27FC236}">
              <a16:creationId xmlns:a16="http://schemas.microsoft.com/office/drawing/2014/main" id="{2502E310-0C72-A352-77E5-563EA8A950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20041" y="19812001"/>
          <a:ext cx="2834998" cy="3365499"/>
        </a:xfrm>
        <a:prstGeom prst="rect">
          <a:avLst/>
        </a:prstGeom>
      </xdr:spPr>
    </xdr:pic>
    <xdr:clientData/>
  </xdr:twoCellAnchor>
  <xdr:twoCellAnchor editAs="oneCell">
    <xdr:from>
      <xdr:col>6</xdr:col>
      <xdr:colOff>114300</xdr:colOff>
      <xdr:row>117</xdr:row>
      <xdr:rowOff>126999</xdr:rowOff>
    </xdr:from>
    <xdr:to>
      <xdr:col>9</xdr:col>
      <xdr:colOff>406400</xdr:colOff>
      <xdr:row>133</xdr:row>
      <xdr:rowOff>106058</xdr:rowOff>
    </xdr:to>
    <xdr:pic>
      <xdr:nvPicPr>
        <xdr:cNvPr id="8" name="图片 7">
          <a:extLst>
            <a:ext uri="{FF2B5EF4-FFF2-40B4-BE49-F238E27FC236}">
              <a16:creationId xmlns:a16="http://schemas.microsoft.com/office/drawing/2014/main" id="{00BE0F8B-DDC4-CBA1-3D62-91A9033FB4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31700" y="23901399"/>
          <a:ext cx="2768600" cy="323025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F57377-7D29-DC45-A1D6-A2045243D60A}">
  <dimension ref="A2:E134"/>
  <sheetViews>
    <sheetView tabSelected="1" workbookViewId="0">
      <selection activeCell="K78" sqref="K78"/>
    </sheetView>
  </sheetViews>
  <sheetFormatPr baseColWidth="10" defaultRowHeight="16"/>
  <cols>
    <col min="1" max="1" width="14.6640625" style="1" customWidth="1"/>
    <col min="2" max="2" width="28.33203125" style="1" customWidth="1"/>
    <col min="3" max="3" width="31" style="1" customWidth="1"/>
    <col min="4" max="4" width="37.6640625" style="1" customWidth="1"/>
    <col min="5" max="5" width="37.83203125" style="1" customWidth="1"/>
    <col min="6" max="16384" width="10.83203125" style="1"/>
  </cols>
  <sheetData>
    <row r="2" spans="1:5">
      <c r="A2" s="3" t="s">
        <v>0</v>
      </c>
      <c r="B2" s="3" t="s">
        <v>11</v>
      </c>
      <c r="C2" s="3" t="s">
        <v>8</v>
      </c>
      <c r="D2" s="3" t="s">
        <v>9</v>
      </c>
      <c r="E2" s="3" t="s">
        <v>10</v>
      </c>
    </row>
    <row r="3" spans="1:5">
      <c r="A3" s="1" t="s">
        <v>1</v>
      </c>
      <c r="B3" s="4">
        <v>516</v>
      </c>
      <c r="C3" s="4">
        <v>288.25</v>
      </c>
      <c r="D3" s="4">
        <v>391.66</v>
      </c>
      <c r="E3" s="4">
        <v>474.15</v>
      </c>
    </row>
    <row r="4" spans="1:5">
      <c r="A4" s="1" t="s">
        <v>1</v>
      </c>
      <c r="B4" s="4">
        <v>576.12</v>
      </c>
      <c r="C4" s="4">
        <v>252.07</v>
      </c>
      <c r="D4" s="4">
        <v>408.18</v>
      </c>
      <c r="E4" s="4">
        <v>450.16</v>
      </c>
    </row>
    <row r="5" spans="1:5">
      <c r="A5" s="1" t="s">
        <v>1</v>
      </c>
      <c r="B5" s="4">
        <v>570.03</v>
      </c>
      <c r="C5" s="4">
        <v>252</v>
      </c>
      <c r="D5" s="4">
        <v>408.18</v>
      </c>
      <c r="E5" s="4">
        <v>468.35</v>
      </c>
    </row>
    <row r="6" spans="1:5">
      <c r="A6" s="1" t="s">
        <v>1</v>
      </c>
      <c r="B6" s="4">
        <v>516.14</v>
      </c>
      <c r="C6" s="4">
        <v>258.07</v>
      </c>
      <c r="D6" s="4">
        <v>414.39</v>
      </c>
      <c r="E6" s="4">
        <v>480.04</v>
      </c>
    </row>
    <row r="7" spans="1:5">
      <c r="A7" s="1" t="s">
        <v>1</v>
      </c>
      <c r="B7" s="4">
        <v>583.51</v>
      </c>
      <c r="C7" s="4">
        <v>252</v>
      </c>
      <c r="D7" s="4">
        <v>415.09</v>
      </c>
      <c r="E7" s="4">
        <v>468</v>
      </c>
    </row>
    <row r="8" spans="1:5">
      <c r="A8" s="1" t="s">
        <v>1</v>
      </c>
      <c r="B8" s="4">
        <v>558</v>
      </c>
      <c r="C8" s="4">
        <v>270</v>
      </c>
      <c r="D8" s="4">
        <v>410.16</v>
      </c>
      <c r="E8" s="4">
        <v>463.4</v>
      </c>
    </row>
    <row r="9" spans="1:5">
      <c r="A9" s="1" t="s">
        <v>1</v>
      </c>
      <c r="B9" s="4">
        <v>564.51</v>
      </c>
      <c r="C9" s="4">
        <v>276.26</v>
      </c>
      <c r="D9" s="4">
        <v>390.05</v>
      </c>
      <c r="E9" s="4">
        <v>452.55</v>
      </c>
    </row>
    <row r="10" spans="1:5">
      <c r="A10" s="1" t="s">
        <v>1</v>
      </c>
      <c r="B10" s="4">
        <v>588</v>
      </c>
      <c r="C10" s="4">
        <v>270.07</v>
      </c>
      <c r="D10" s="4">
        <v>410.46</v>
      </c>
      <c r="E10" s="4">
        <v>471.11</v>
      </c>
    </row>
    <row r="11" spans="1:5">
      <c r="A11" s="1" t="s">
        <v>1</v>
      </c>
      <c r="B11" s="4">
        <v>570.28</v>
      </c>
      <c r="C11" s="4">
        <v>288.56</v>
      </c>
      <c r="D11" s="4">
        <v>420.17</v>
      </c>
      <c r="E11" s="4">
        <v>475.37</v>
      </c>
    </row>
    <row r="12" spans="1:5">
      <c r="A12" s="1" t="s">
        <v>1</v>
      </c>
      <c r="B12" s="4">
        <v>546.13</v>
      </c>
      <c r="C12" s="4">
        <v>282.57</v>
      </c>
      <c r="D12" s="4">
        <v>397.63</v>
      </c>
      <c r="E12" s="4">
        <v>494.26</v>
      </c>
    </row>
    <row r="13" spans="1:5">
      <c r="A13" s="1" t="s">
        <v>1</v>
      </c>
      <c r="B13" s="4">
        <v>558.29</v>
      </c>
      <c r="C13" s="4">
        <v>246</v>
      </c>
      <c r="D13" s="4">
        <v>421.28</v>
      </c>
      <c r="E13" s="4">
        <v>462.97</v>
      </c>
    </row>
    <row r="14" spans="1:5">
      <c r="A14" s="1" t="s">
        <v>1</v>
      </c>
      <c r="B14" s="4">
        <v>522</v>
      </c>
      <c r="C14" s="4">
        <v>282.06</v>
      </c>
      <c r="D14" s="4">
        <v>393.08</v>
      </c>
      <c r="E14" s="4">
        <v>481.35</v>
      </c>
    </row>
    <row r="15" spans="1:5">
      <c r="A15" s="1" t="s">
        <v>1</v>
      </c>
      <c r="B15" s="4">
        <v>541.63</v>
      </c>
      <c r="C15" s="4">
        <v>306.52999999999997</v>
      </c>
      <c r="D15" s="4">
        <v>415.09</v>
      </c>
      <c r="E15" s="4">
        <v>464.49</v>
      </c>
    </row>
    <row r="16" spans="1:5">
      <c r="A16" s="1" t="s">
        <v>1</v>
      </c>
      <c r="B16" s="4">
        <v>540.83000000000004</v>
      </c>
      <c r="C16" s="4">
        <v>330.87</v>
      </c>
      <c r="D16" s="4">
        <v>379.19</v>
      </c>
      <c r="E16" s="4">
        <v>447.27</v>
      </c>
    </row>
    <row r="17" spans="1:5">
      <c r="A17" s="1" t="s">
        <v>1</v>
      </c>
      <c r="B17" s="4">
        <v>559.29</v>
      </c>
      <c r="C17" s="4">
        <v>246</v>
      </c>
      <c r="D17" s="4">
        <v>384.42</v>
      </c>
      <c r="E17" s="4">
        <v>445.46</v>
      </c>
    </row>
    <row r="18" spans="1:5">
      <c r="A18" s="5" t="s">
        <v>12</v>
      </c>
      <c r="B18" s="1">
        <f>AVERAGE(B3:B17)</f>
        <v>554.05066666666664</v>
      </c>
      <c r="C18" s="1">
        <f t="shared" ref="C18:E18" si="0">AVERAGE(C3:C17)</f>
        <v>273.42066666666665</v>
      </c>
      <c r="D18" s="1">
        <f t="shared" si="0"/>
        <v>403.93533333333329</v>
      </c>
      <c r="E18" s="1">
        <f t="shared" si="0"/>
        <v>466.59533333333343</v>
      </c>
    </row>
    <row r="19" spans="1:5">
      <c r="A19" s="5" t="s">
        <v>13</v>
      </c>
      <c r="B19" s="1">
        <f>_xlfn.STDEV.P(B3:B17)</f>
        <v>22.36176184670807</v>
      </c>
      <c r="C19" s="1">
        <f t="shared" ref="C19:E19" si="1">_xlfn.STDEV.P(C3:C17)</f>
        <v>23.306751944924073</v>
      </c>
      <c r="D19" s="1">
        <f t="shared" si="1"/>
        <v>12.997868474826506</v>
      </c>
      <c r="E19" s="1">
        <f t="shared" si="1"/>
        <v>13.263089065355613</v>
      </c>
    </row>
    <row r="21" spans="1:5">
      <c r="A21" s="3" t="s">
        <v>0</v>
      </c>
      <c r="B21" s="3" t="s">
        <v>11</v>
      </c>
      <c r="C21" s="3" t="s">
        <v>8</v>
      </c>
      <c r="D21" s="3" t="s">
        <v>9</v>
      </c>
      <c r="E21" s="3" t="s">
        <v>10</v>
      </c>
    </row>
    <row r="22" spans="1:5">
      <c r="A22" s="1" t="s">
        <v>2</v>
      </c>
      <c r="B22" s="4">
        <v>826.91</v>
      </c>
      <c r="C22" s="4">
        <v>348.83</v>
      </c>
      <c r="D22" s="4">
        <v>536.72</v>
      </c>
      <c r="E22" s="4">
        <v>630.03</v>
      </c>
    </row>
    <row r="23" spans="1:5">
      <c r="A23" s="1" t="s">
        <v>2</v>
      </c>
      <c r="B23" s="4">
        <v>823.92</v>
      </c>
      <c r="C23" s="4">
        <v>336.48</v>
      </c>
      <c r="D23" s="4">
        <v>566.04</v>
      </c>
      <c r="E23" s="4">
        <v>612</v>
      </c>
    </row>
    <row r="24" spans="1:5">
      <c r="A24" s="1" t="s">
        <v>2</v>
      </c>
      <c r="B24" s="4">
        <v>826.28</v>
      </c>
      <c r="C24" s="4">
        <v>324.22000000000003</v>
      </c>
      <c r="D24" s="4">
        <v>558.80999999999995</v>
      </c>
      <c r="E24" s="4">
        <v>636.03</v>
      </c>
    </row>
    <row r="25" spans="1:5">
      <c r="A25" s="1" t="s">
        <v>2</v>
      </c>
      <c r="B25" s="4">
        <v>839.51</v>
      </c>
      <c r="C25" s="4">
        <v>342.84</v>
      </c>
      <c r="D25" s="4">
        <v>559.16</v>
      </c>
      <c r="E25" s="4">
        <v>636</v>
      </c>
    </row>
    <row r="26" spans="1:5">
      <c r="A26" s="1" t="s">
        <v>2</v>
      </c>
      <c r="B26" s="4">
        <v>781.48</v>
      </c>
      <c r="C26" s="4">
        <v>342.21</v>
      </c>
      <c r="D26" s="4">
        <v>558.52</v>
      </c>
      <c r="E26" s="4">
        <v>612.26</v>
      </c>
    </row>
    <row r="27" spans="1:5">
      <c r="A27" s="1" t="s">
        <v>2</v>
      </c>
      <c r="B27" s="4">
        <v>864</v>
      </c>
      <c r="C27" s="4">
        <v>337.34</v>
      </c>
      <c r="D27" s="4">
        <v>506.88</v>
      </c>
      <c r="E27" s="4">
        <v>636.11</v>
      </c>
    </row>
    <row r="28" spans="1:5">
      <c r="A28" s="1" t="s">
        <v>2</v>
      </c>
      <c r="B28" s="4">
        <v>858</v>
      </c>
      <c r="C28" s="4">
        <v>337.92</v>
      </c>
      <c r="D28" s="4">
        <v>546.03</v>
      </c>
      <c r="E28" s="4">
        <v>636.11</v>
      </c>
    </row>
    <row r="29" spans="1:5">
      <c r="A29" s="1" t="s">
        <v>2</v>
      </c>
      <c r="B29" s="4">
        <v>817.41</v>
      </c>
      <c r="C29" s="4">
        <v>330.22</v>
      </c>
      <c r="D29" s="4">
        <v>523.24</v>
      </c>
      <c r="E29" s="4">
        <v>636.71</v>
      </c>
    </row>
    <row r="30" spans="1:5">
      <c r="A30" s="1" t="s">
        <v>2</v>
      </c>
      <c r="B30" s="4">
        <v>858.19</v>
      </c>
      <c r="C30" s="4">
        <v>324.22000000000003</v>
      </c>
      <c r="D30" s="4">
        <v>504.04</v>
      </c>
      <c r="E30" s="4">
        <v>612.73</v>
      </c>
    </row>
    <row r="31" spans="1:5">
      <c r="A31" s="1" t="s">
        <v>2</v>
      </c>
      <c r="B31" s="4">
        <v>846.09</v>
      </c>
      <c r="C31" s="4">
        <v>342.84</v>
      </c>
      <c r="D31" s="4">
        <v>501.28</v>
      </c>
      <c r="E31" s="4">
        <v>645.38</v>
      </c>
    </row>
    <row r="32" spans="1:5">
      <c r="A32" s="1" t="s">
        <v>2</v>
      </c>
      <c r="B32" s="4">
        <v>846.09</v>
      </c>
      <c r="C32" s="4">
        <v>331.36</v>
      </c>
      <c r="D32" s="4">
        <v>515.92999999999995</v>
      </c>
      <c r="E32" s="4">
        <v>612.73</v>
      </c>
    </row>
    <row r="33" spans="1:5">
      <c r="A33" s="1" t="s">
        <v>2</v>
      </c>
      <c r="B33" s="4">
        <v>864.19</v>
      </c>
      <c r="C33" s="4">
        <v>324</v>
      </c>
      <c r="D33" s="4">
        <v>520.20000000000005</v>
      </c>
      <c r="E33" s="4">
        <v>619.42999999999995</v>
      </c>
    </row>
    <row r="34" spans="1:5">
      <c r="A34" s="1" t="s">
        <v>2</v>
      </c>
      <c r="B34" s="4">
        <v>810</v>
      </c>
      <c r="C34" s="4">
        <v>348.83</v>
      </c>
      <c r="D34" s="4">
        <v>519.48</v>
      </c>
      <c r="E34" s="4">
        <v>618.73</v>
      </c>
    </row>
    <row r="35" spans="1:5">
      <c r="A35" s="1" t="s">
        <v>2</v>
      </c>
      <c r="B35" s="4">
        <v>798.81</v>
      </c>
      <c r="C35" s="4">
        <v>336.48</v>
      </c>
      <c r="D35" s="4">
        <v>516.87</v>
      </c>
      <c r="E35" s="4">
        <v>631.4</v>
      </c>
    </row>
    <row r="36" spans="1:5">
      <c r="A36" s="1" t="s">
        <v>2</v>
      </c>
      <c r="B36" s="4">
        <v>786.57</v>
      </c>
      <c r="C36" s="4">
        <v>342.21</v>
      </c>
      <c r="D36" s="4">
        <v>516</v>
      </c>
      <c r="E36" s="4">
        <v>617.74</v>
      </c>
    </row>
    <row r="37" spans="1:5">
      <c r="A37" s="5" t="s">
        <v>12</v>
      </c>
      <c r="B37" s="1">
        <f>AVERAGE(B22:B36)</f>
        <v>829.83</v>
      </c>
      <c r="C37" s="1">
        <f t="shared" ref="C37:E37" si="2">AVERAGE(C22:C36)</f>
        <v>336.66666666666674</v>
      </c>
      <c r="D37" s="1">
        <f t="shared" si="2"/>
        <v>529.9466666666666</v>
      </c>
      <c r="E37" s="1">
        <f t="shared" si="2"/>
        <v>626.226</v>
      </c>
    </row>
    <row r="38" spans="1:5">
      <c r="A38" s="5" t="s">
        <v>13</v>
      </c>
      <c r="B38" s="1">
        <f>_xlfn.STDEV.P(B22:B36)</f>
        <v>26.25953464934214</v>
      </c>
      <c r="C38" s="1">
        <f t="shared" ref="C38:E38" si="3">_xlfn.STDEV.P(C22:C36)</f>
        <v>8.0650196665737894</v>
      </c>
      <c r="D38" s="1">
        <f t="shared" si="3"/>
        <v>21.52012164360497</v>
      </c>
      <c r="E38" s="1">
        <f t="shared" si="3"/>
        <v>11.079010665819098</v>
      </c>
    </row>
    <row r="40" spans="1:5">
      <c r="A40" s="3" t="s">
        <v>14</v>
      </c>
      <c r="B40" s="3" t="s">
        <v>11</v>
      </c>
      <c r="C40" s="3" t="s">
        <v>8</v>
      </c>
      <c r="D40" s="3" t="s">
        <v>9</v>
      </c>
      <c r="E40" s="3" t="s">
        <v>10</v>
      </c>
    </row>
    <row r="41" spans="1:5">
      <c r="A41" s="1" t="s">
        <v>3</v>
      </c>
      <c r="B41" s="2">
        <v>96.75</v>
      </c>
      <c r="C41" s="2">
        <v>30</v>
      </c>
      <c r="D41" s="2">
        <v>45.69</v>
      </c>
      <c r="E41" s="2">
        <v>54.33</v>
      </c>
    </row>
    <row r="42" spans="1:5">
      <c r="A42" s="1" t="s">
        <v>3</v>
      </c>
      <c r="B42" s="2">
        <v>90.8</v>
      </c>
      <c r="C42" s="2">
        <v>30</v>
      </c>
      <c r="D42" s="2">
        <v>43.68</v>
      </c>
      <c r="E42" s="2">
        <v>61.19</v>
      </c>
    </row>
    <row r="43" spans="1:5">
      <c r="A43" s="1" t="s">
        <v>3</v>
      </c>
      <c r="B43" s="2">
        <v>91.78</v>
      </c>
      <c r="C43" s="2">
        <v>36.5</v>
      </c>
      <c r="D43" s="2">
        <v>42.43</v>
      </c>
      <c r="E43" s="2">
        <v>54.33</v>
      </c>
    </row>
    <row r="44" spans="1:5">
      <c r="A44" s="1" t="s">
        <v>3</v>
      </c>
      <c r="B44" s="2">
        <v>93.15</v>
      </c>
      <c r="C44" s="2">
        <v>30.59</v>
      </c>
      <c r="D44" s="2">
        <v>48.37</v>
      </c>
      <c r="E44" s="2">
        <v>54.33</v>
      </c>
    </row>
    <row r="45" spans="1:5">
      <c r="A45" s="1" t="s">
        <v>3</v>
      </c>
      <c r="B45" s="2">
        <v>87.36</v>
      </c>
      <c r="C45" s="2">
        <v>32.31</v>
      </c>
      <c r="D45" s="2">
        <v>42.43</v>
      </c>
      <c r="E45" s="2">
        <v>54</v>
      </c>
    </row>
    <row r="46" spans="1:5">
      <c r="A46" s="1" t="s">
        <v>3</v>
      </c>
      <c r="B46" s="2">
        <v>96</v>
      </c>
      <c r="C46" s="2">
        <v>30</v>
      </c>
      <c r="D46" s="2">
        <v>51.26</v>
      </c>
      <c r="E46" s="2">
        <v>56.92</v>
      </c>
    </row>
    <row r="47" spans="1:5">
      <c r="A47" s="1" t="s">
        <v>3</v>
      </c>
      <c r="B47" s="2">
        <v>90</v>
      </c>
      <c r="C47" s="2">
        <v>30.59</v>
      </c>
      <c r="D47" s="2">
        <v>54</v>
      </c>
      <c r="E47" s="2">
        <v>55.32</v>
      </c>
    </row>
    <row r="48" spans="1:5">
      <c r="A48" s="1" t="s">
        <v>3</v>
      </c>
      <c r="B48" s="2">
        <v>96</v>
      </c>
      <c r="C48" s="2">
        <v>36.5</v>
      </c>
      <c r="D48" s="2">
        <v>48.37</v>
      </c>
      <c r="E48" s="2">
        <v>54.33</v>
      </c>
    </row>
    <row r="49" spans="1:5">
      <c r="A49" s="1" t="s">
        <v>3</v>
      </c>
      <c r="B49" s="2">
        <v>90.2</v>
      </c>
      <c r="C49" s="2">
        <v>36.5</v>
      </c>
      <c r="D49" s="2">
        <v>49.48</v>
      </c>
      <c r="E49" s="2">
        <v>60</v>
      </c>
    </row>
    <row r="50" spans="1:5">
      <c r="A50" s="1" t="s">
        <v>3</v>
      </c>
      <c r="B50" s="2">
        <v>91.78</v>
      </c>
      <c r="C50" s="2">
        <v>36</v>
      </c>
      <c r="D50" s="2">
        <v>55.32</v>
      </c>
      <c r="E50" s="2">
        <v>55.32</v>
      </c>
    </row>
    <row r="51" spans="1:5">
      <c r="A51" s="1" t="s">
        <v>3</v>
      </c>
      <c r="B51" s="2">
        <v>90.2</v>
      </c>
      <c r="C51" s="2">
        <v>36.5</v>
      </c>
      <c r="D51" s="2">
        <v>42</v>
      </c>
      <c r="E51" s="2">
        <v>54.33</v>
      </c>
    </row>
    <row r="52" spans="1:5">
      <c r="A52" s="1" t="s">
        <v>3</v>
      </c>
      <c r="B52" s="2">
        <v>96</v>
      </c>
      <c r="C52" s="2">
        <v>37.950000000000003</v>
      </c>
      <c r="D52" s="2">
        <v>45.69</v>
      </c>
      <c r="E52" s="2">
        <v>59.09</v>
      </c>
    </row>
    <row r="53" spans="1:5">
      <c r="A53" s="1" t="s">
        <v>3</v>
      </c>
      <c r="B53" s="2">
        <v>102.18</v>
      </c>
      <c r="C53" s="2">
        <v>36.5</v>
      </c>
      <c r="D53" s="2">
        <v>48.37</v>
      </c>
      <c r="E53" s="2">
        <v>56.92</v>
      </c>
    </row>
    <row r="54" spans="1:5">
      <c r="A54" s="1" t="s">
        <v>3</v>
      </c>
      <c r="B54" s="2">
        <v>96.75</v>
      </c>
      <c r="C54" s="2">
        <v>30.59</v>
      </c>
      <c r="D54" s="2">
        <v>45.69</v>
      </c>
      <c r="E54" s="2">
        <v>56.92</v>
      </c>
    </row>
    <row r="55" spans="1:5">
      <c r="A55" s="1" t="s">
        <v>3</v>
      </c>
      <c r="B55" s="2">
        <v>90</v>
      </c>
      <c r="C55" s="2">
        <v>36.5</v>
      </c>
      <c r="D55" s="2">
        <v>43.68</v>
      </c>
      <c r="E55" s="2">
        <v>56.6</v>
      </c>
    </row>
    <row r="56" spans="1:5">
      <c r="A56" s="5" t="s">
        <v>12</v>
      </c>
      <c r="B56" s="1">
        <f>AVERAGE(B41:B55)</f>
        <v>93.263333333333335</v>
      </c>
      <c r="C56" s="1">
        <f t="shared" ref="C56:E56" si="4">AVERAGE(C41:C55)</f>
        <v>33.802</v>
      </c>
      <c r="D56" s="1">
        <f t="shared" si="4"/>
        <v>47.097333333333331</v>
      </c>
      <c r="E56" s="1">
        <f t="shared" si="4"/>
        <v>56.262000000000008</v>
      </c>
    </row>
    <row r="57" spans="1:5">
      <c r="A57" s="5" t="s">
        <v>13</v>
      </c>
      <c r="B57" s="1">
        <f>_xlfn.STDEV.P(B41:B55)</f>
        <v>3.7566486246239341</v>
      </c>
      <c r="C57" s="1">
        <f t="shared" ref="C57:E57" si="5">_xlfn.STDEV.P(C41:C55)</f>
        <v>3.0795545132372641</v>
      </c>
      <c r="D57" s="1">
        <f t="shared" si="5"/>
        <v>4.0163988292443715</v>
      </c>
      <c r="E57" s="1">
        <f t="shared" si="5"/>
        <v>2.2094198333499233</v>
      </c>
    </row>
    <row r="59" spans="1:5">
      <c r="A59" s="3" t="s">
        <v>14</v>
      </c>
      <c r="B59" s="3" t="s">
        <v>11</v>
      </c>
      <c r="C59" s="3" t="s">
        <v>8</v>
      </c>
      <c r="D59" s="3" t="s">
        <v>9</v>
      </c>
      <c r="E59" s="3" t="s">
        <v>10</v>
      </c>
    </row>
    <row r="60" spans="1:5">
      <c r="A60" s="1" t="s">
        <v>4</v>
      </c>
      <c r="B60" s="2">
        <v>453.23</v>
      </c>
      <c r="C60" s="2">
        <v>156.46</v>
      </c>
      <c r="D60" s="2">
        <v>231.84</v>
      </c>
      <c r="E60" s="2">
        <v>373.21</v>
      </c>
    </row>
    <row r="61" spans="1:5">
      <c r="A61" s="1" t="s">
        <v>4</v>
      </c>
      <c r="B61" s="2">
        <v>462.04</v>
      </c>
      <c r="C61" s="2">
        <v>145.12</v>
      </c>
      <c r="D61" s="2">
        <v>256.52999999999997</v>
      </c>
      <c r="E61" s="2">
        <v>342</v>
      </c>
    </row>
    <row r="62" spans="1:5">
      <c r="A62" s="1" t="s">
        <v>4</v>
      </c>
      <c r="B62" s="2">
        <v>462.04</v>
      </c>
      <c r="C62" s="2">
        <v>168.11</v>
      </c>
      <c r="D62" s="2">
        <v>230.82</v>
      </c>
      <c r="E62" s="2">
        <v>336.48</v>
      </c>
    </row>
    <row r="63" spans="1:5">
      <c r="A63" s="1" t="s">
        <v>4</v>
      </c>
      <c r="B63" s="2">
        <v>450.16</v>
      </c>
      <c r="C63" s="2">
        <v>151.08000000000001</v>
      </c>
      <c r="D63" s="2">
        <v>280.14</v>
      </c>
      <c r="E63" s="2">
        <v>324.06</v>
      </c>
    </row>
    <row r="64" spans="1:5">
      <c r="A64" s="1" t="s">
        <v>4</v>
      </c>
      <c r="B64" s="2">
        <v>456.63</v>
      </c>
      <c r="C64" s="2">
        <v>156.46</v>
      </c>
      <c r="D64" s="2">
        <v>258.07</v>
      </c>
      <c r="E64" s="2">
        <v>343.31</v>
      </c>
    </row>
    <row r="65" spans="1:5">
      <c r="A65" s="1" t="s">
        <v>4</v>
      </c>
      <c r="B65" s="2">
        <v>456.04</v>
      </c>
      <c r="C65" s="2">
        <v>150.12</v>
      </c>
      <c r="D65" s="2">
        <v>259.11</v>
      </c>
      <c r="E65" s="2">
        <v>324</v>
      </c>
    </row>
    <row r="66" spans="1:5">
      <c r="A66" s="1" t="s">
        <v>4</v>
      </c>
      <c r="B66" s="2">
        <v>456.36</v>
      </c>
      <c r="C66" s="2">
        <v>165.08</v>
      </c>
      <c r="D66" s="2">
        <v>234.08</v>
      </c>
      <c r="E66" s="2">
        <v>338.61</v>
      </c>
    </row>
    <row r="67" spans="1:5">
      <c r="A67" s="1" t="s">
        <v>4</v>
      </c>
      <c r="B67" s="2">
        <v>450.04</v>
      </c>
      <c r="C67" s="2">
        <v>156.12</v>
      </c>
      <c r="D67" s="2">
        <v>278.33999999999997</v>
      </c>
      <c r="E67" s="2">
        <v>330.22</v>
      </c>
    </row>
    <row r="68" spans="1:5">
      <c r="A68" s="1" t="s">
        <v>4</v>
      </c>
      <c r="B68" s="2">
        <v>460.13</v>
      </c>
      <c r="C68" s="2">
        <v>144.12</v>
      </c>
      <c r="D68" s="2">
        <v>248.62</v>
      </c>
      <c r="E68" s="2">
        <v>342.05</v>
      </c>
    </row>
    <row r="69" spans="1:5">
      <c r="A69" s="1" t="s">
        <v>4</v>
      </c>
      <c r="B69" s="2">
        <v>465.88</v>
      </c>
      <c r="C69" s="2">
        <v>162</v>
      </c>
      <c r="D69" s="2">
        <v>276.58999999999997</v>
      </c>
      <c r="E69" s="2">
        <v>345.35</v>
      </c>
    </row>
    <row r="70" spans="1:5">
      <c r="A70" s="1" t="s">
        <v>4</v>
      </c>
      <c r="B70" s="2">
        <v>504.04</v>
      </c>
      <c r="C70" s="2">
        <v>168</v>
      </c>
      <c r="D70" s="2">
        <v>238.87</v>
      </c>
      <c r="E70" s="2">
        <v>325.99</v>
      </c>
    </row>
    <row r="71" spans="1:5">
      <c r="A71" s="1" t="s">
        <v>4</v>
      </c>
      <c r="B71" s="2">
        <v>474.34</v>
      </c>
      <c r="C71" s="2">
        <v>180</v>
      </c>
      <c r="D71" s="2">
        <v>268.33</v>
      </c>
      <c r="E71" s="2">
        <v>362.44</v>
      </c>
    </row>
    <row r="72" spans="1:5">
      <c r="A72" s="1" t="s">
        <v>4</v>
      </c>
      <c r="B72" s="2">
        <v>486.04</v>
      </c>
      <c r="C72" s="2">
        <v>174.41</v>
      </c>
      <c r="D72" s="2">
        <v>273.25</v>
      </c>
      <c r="E72" s="2">
        <v>351.29</v>
      </c>
    </row>
    <row r="73" spans="1:5">
      <c r="A73" s="1" t="s">
        <v>4</v>
      </c>
      <c r="B73" s="2">
        <v>486.33</v>
      </c>
      <c r="C73" s="2">
        <v>174.93</v>
      </c>
      <c r="D73" s="2">
        <v>275.35000000000002</v>
      </c>
      <c r="E73" s="2">
        <v>322.55</v>
      </c>
    </row>
    <row r="74" spans="1:5">
      <c r="A74" s="1" t="s">
        <v>4</v>
      </c>
      <c r="B74" s="2">
        <v>474.34</v>
      </c>
      <c r="C74" s="2">
        <v>156.12</v>
      </c>
      <c r="D74" s="2">
        <v>270.07</v>
      </c>
      <c r="E74" s="2">
        <v>325.99</v>
      </c>
    </row>
    <row r="75" spans="1:5">
      <c r="A75" s="5" t="s">
        <v>12</v>
      </c>
      <c r="B75" s="1">
        <f>AVERAGE(B60:B74)</f>
        <v>466.50933333333336</v>
      </c>
      <c r="C75" s="1">
        <f t="shared" ref="C75:E75" si="6">AVERAGE(C60:C74)</f>
        <v>160.54199999999997</v>
      </c>
      <c r="D75" s="1">
        <f t="shared" si="6"/>
        <v>258.66733333333337</v>
      </c>
      <c r="E75" s="1">
        <f t="shared" si="6"/>
        <v>339.17000000000007</v>
      </c>
    </row>
    <row r="76" spans="1:5">
      <c r="A76" s="5" t="s">
        <v>13</v>
      </c>
      <c r="B76" s="1">
        <f>_xlfn.STDEV.P(B60:B74)</f>
        <v>15.081190698644745</v>
      </c>
      <c r="C76" s="1">
        <f t="shared" ref="C76:E76" si="7">_xlfn.STDEV.P(C60:C74)</f>
        <v>10.619688131014016</v>
      </c>
      <c r="D76" s="1">
        <f t="shared" si="7"/>
        <v>17.284647703156178</v>
      </c>
      <c r="E76" s="1">
        <f t="shared" si="7"/>
        <v>14.34918487812693</v>
      </c>
    </row>
    <row r="78" spans="1:5">
      <c r="A78" s="3" t="s">
        <v>14</v>
      </c>
      <c r="B78" s="3" t="s">
        <v>11</v>
      </c>
      <c r="C78" s="3" t="s">
        <v>8</v>
      </c>
      <c r="D78" s="3" t="s">
        <v>9</v>
      </c>
      <c r="E78" s="3" t="s">
        <v>10</v>
      </c>
    </row>
    <row r="79" spans="1:5">
      <c r="A79" s="1" t="s">
        <v>5</v>
      </c>
      <c r="B79" s="2">
        <v>660.44</v>
      </c>
      <c r="C79" s="2">
        <v>264.27</v>
      </c>
      <c r="D79" s="2">
        <v>335.41</v>
      </c>
      <c r="E79" s="2">
        <v>500.92</v>
      </c>
    </row>
    <row r="80" spans="1:5">
      <c r="A80" s="1" t="s">
        <v>5</v>
      </c>
      <c r="B80" s="2">
        <v>684.66</v>
      </c>
      <c r="C80" s="2">
        <v>270.07</v>
      </c>
      <c r="D80" s="2">
        <v>367.77</v>
      </c>
      <c r="E80" s="2">
        <v>523.24</v>
      </c>
    </row>
    <row r="81" spans="1:5">
      <c r="A81" s="1" t="s">
        <v>5</v>
      </c>
      <c r="B81" s="2">
        <v>696.65</v>
      </c>
      <c r="C81" s="2">
        <v>276.07</v>
      </c>
      <c r="D81" s="2">
        <v>349.86</v>
      </c>
      <c r="E81" s="2">
        <v>486</v>
      </c>
    </row>
    <row r="82" spans="1:5">
      <c r="A82" s="1" t="s">
        <v>5</v>
      </c>
      <c r="B82" s="2">
        <v>661.74</v>
      </c>
      <c r="C82" s="2">
        <v>264.07</v>
      </c>
      <c r="D82" s="2">
        <v>332.66</v>
      </c>
      <c r="E82" s="2">
        <v>486</v>
      </c>
    </row>
    <row r="83" spans="1:5">
      <c r="A83" s="1" t="s">
        <v>5</v>
      </c>
      <c r="B83" s="2">
        <v>696.03</v>
      </c>
      <c r="C83" s="2">
        <v>252.07</v>
      </c>
      <c r="D83" s="2">
        <v>324.5</v>
      </c>
      <c r="E83" s="2">
        <v>510.32</v>
      </c>
    </row>
    <row r="84" spans="1:5">
      <c r="A84" s="1" t="s">
        <v>5</v>
      </c>
      <c r="B84" s="2">
        <v>669.26</v>
      </c>
      <c r="C84" s="2">
        <v>270.07</v>
      </c>
      <c r="D84" s="2">
        <v>354.81</v>
      </c>
      <c r="E84" s="2">
        <v>499.3</v>
      </c>
    </row>
    <row r="85" spans="1:5">
      <c r="A85" s="1" t="s">
        <v>5</v>
      </c>
      <c r="B85" s="2">
        <v>683.32</v>
      </c>
      <c r="C85" s="2">
        <v>270.27</v>
      </c>
      <c r="D85" s="2">
        <v>336.05</v>
      </c>
      <c r="E85" s="2">
        <v>510.04</v>
      </c>
    </row>
    <row r="86" spans="1:5">
      <c r="A86" s="1" t="s">
        <v>5</v>
      </c>
      <c r="B86" s="2">
        <v>688.54</v>
      </c>
      <c r="C86" s="2">
        <v>276</v>
      </c>
      <c r="D86" s="2">
        <v>354.81</v>
      </c>
      <c r="E86" s="2">
        <v>492.91</v>
      </c>
    </row>
    <row r="87" spans="1:5">
      <c r="A87" s="1" t="s">
        <v>5</v>
      </c>
      <c r="B87" s="2">
        <v>679.7</v>
      </c>
      <c r="C87" s="2">
        <v>302.14999999999998</v>
      </c>
      <c r="D87" s="2">
        <v>348.21</v>
      </c>
      <c r="E87" s="2">
        <v>482.39</v>
      </c>
    </row>
    <row r="88" spans="1:5">
      <c r="A88" s="1" t="s">
        <v>5</v>
      </c>
      <c r="B88" s="2">
        <v>664.59</v>
      </c>
      <c r="C88" s="2">
        <v>272.39</v>
      </c>
      <c r="D88" s="2">
        <v>373.21</v>
      </c>
      <c r="E88" s="2">
        <v>479.44</v>
      </c>
    </row>
    <row r="89" spans="1:5">
      <c r="A89" s="1" t="s">
        <v>5</v>
      </c>
      <c r="B89" s="2">
        <v>684.03</v>
      </c>
      <c r="C89" s="2">
        <v>336.05</v>
      </c>
      <c r="D89" s="2">
        <v>372.05</v>
      </c>
      <c r="E89" s="2">
        <v>483.03</v>
      </c>
    </row>
    <row r="90" spans="1:5">
      <c r="A90" s="1" t="s">
        <v>5</v>
      </c>
      <c r="B90" s="2">
        <v>702.1</v>
      </c>
      <c r="C90" s="2">
        <v>300</v>
      </c>
      <c r="D90" s="2">
        <v>366</v>
      </c>
      <c r="E90" s="2">
        <v>493.21</v>
      </c>
    </row>
    <row r="91" spans="1:5">
      <c r="A91" s="1" t="s">
        <v>5</v>
      </c>
      <c r="B91" s="2">
        <v>696.41</v>
      </c>
      <c r="C91" s="2">
        <v>336.21</v>
      </c>
      <c r="D91" s="2">
        <v>366.79</v>
      </c>
      <c r="E91" s="2">
        <v>453.23</v>
      </c>
    </row>
    <row r="92" spans="1:5">
      <c r="A92" s="1" t="s">
        <v>5</v>
      </c>
      <c r="B92" s="2">
        <v>678.42</v>
      </c>
      <c r="C92" s="2">
        <v>318.06</v>
      </c>
      <c r="D92" s="2">
        <v>343.31</v>
      </c>
      <c r="E92" s="2">
        <v>438.16</v>
      </c>
    </row>
    <row r="93" spans="1:5">
      <c r="A93" s="1" t="s">
        <v>5</v>
      </c>
      <c r="B93" s="2">
        <v>698.09</v>
      </c>
      <c r="C93" s="2">
        <v>313.44</v>
      </c>
      <c r="D93" s="2">
        <v>392.94</v>
      </c>
      <c r="E93" s="2">
        <v>459.19</v>
      </c>
    </row>
    <row r="94" spans="1:5">
      <c r="A94" s="5" t="s">
        <v>12</v>
      </c>
      <c r="B94" s="1">
        <f>AVERAGE(B79:B93)</f>
        <v>682.93200000000002</v>
      </c>
      <c r="C94" s="1">
        <f t="shared" ref="C94:E94" si="8">AVERAGE(C79:C93)</f>
        <v>288.0793333333333</v>
      </c>
      <c r="D94" s="1">
        <f t="shared" si="8"/>
        <v>354.55866666666668</v>
      </c>
      <c r="E94" s="1">
        <f t="shared" si="8"/>
        <v>486.4919999999999</v>
      </c>
    </row>
    <row r="95" spans="1:5">
      <c r="A95" s="5" t="s">
        <v>13</v>
      </c>
      <c r="B95" s="1">
        <f t="shared" ref="B95:E95" si="9">_xlfn.STDEV.P(B79:B93)</f>
        <v>13.375385452389763</v>
      </c>
      <c r="C95" s="1">
        <f t="shared" si="9"/>
        <v>26.38430631181263</v>
      </c>
      <c r="D95" s="1">
        <f t="shared" si="9"/>
        <v>18.006209620264023</v>
      </c>
      <c r="E95" s="1">
        <f t="shared" si="9"/>
        <v>21.905859855298988</v>
      </c>
    </row>
    <row r="97" spans="1:5">
      <c r="A97" s="3" t="s">
        <v>14</v>
      </c>
      <c r="B97" s="3" t="s">
        <v>11</v>
      </c>
      <c r="C97" s="3" t="s">
        <v>8</v>
      </c>
      <c r="D97" s="3" t="s">
        <v>9</v>
      </c>
      <c r="E97" s="3" t="s">
        <v>10</v>
      </c>
    </row>
    <row r="98" spans="1:5">
      <c r="A98" s="1" t="s">
        <v>6</v>
      </c>
      <c r="B98" s="2">
        <v>180.1</v>
      </c>
      <c r="C98" s="2">
        <v>72.989999999999995</v>
      </c>
      <c r="D98" s="2">
        <v>84.21</v>
      </c>
      <c r="E98" s="2">
        <v>72.989999999999995</v>
      </c>
    </row>
    <row r="99" spans="1:5">
      <c r="A99" s="1" t="s">
        <v>6</v>
      </c>
      <c r="B99" s="2">
        <v>174.1</v>
      </c>
      <c r="C99" s="2">
        <v>62.64</v>
      </c>
      <c r="D99" s="2">
        <v>84.85</v>
      </c>
      <c r="E99" s="2">
        <v>84</v>
      </c>
    </row>
    <row r="100" spans="1:5">
      <c r="A100" s="1" t="s">
        <v>6</v>
      </c>
      <c r="B100" s="2">
        <v>162.11000000000001</v>
      </c>
      <c r="C100" s="2">
        <v>78.23</v>
      </c>
      <c r="D100" s="2">
        <v>90.2</v>
      </c>
      <c r="E100" s="2">
        <v>84</v>
      </c>
    </row>
    <row r="101" spans="1:5">
      <c r="A101" s="1" t="s">
        <v>6</v>
      </c>
      <c r="B101" s="2">
        <v>174.1</v>
      </c>
      <c r="C101" s="2">
        <v>78</v>
      </c>
      <c r="D101" s="2">
        <v>84.85</v>
      </c>
      <c r="E101" s="2">
        <v>84.21</v>
      </c>
    </row>
    <row r="102" spans="1:5">
      <c r="A102" s="1" t="s">
        <v>6</v>
      </c>
      <c r="B102" s="2">
        <v>168.96</v>
      </c>
      <c r="C102" s="2">
        <v>72.25</v>
      </c>
      <c r="D102" s="2">
        <v>84</v>
      </c>
      <c r="E102" s="2">
        <v>78</v>
      </c>
    </row>
    <row r="103" spans="1:5">
      <c r="A103" s="1" t="s">
        <v>6</v>
      </c>
      <c r="B103" s="2">
        <v>162.44</v>
      </c>
      <c r="C103" s="2">
        <v>72</v>
      </c>
      <c r="D103" s="2">
        <v>90.8</v>
      </c>
      <c r="E103" s="2">
        <v>90.2</v>
      </c>
    </row>
    <row r="104" spans="1:5">
      <c r="A104" s="1" t="s">
        <v>6</v>
      </c>
      <c r="B104" s="2">
        <v>182.48</v>
      </c>
      <c r="C104" s="2">
        <v>84.21</v>
      </c>
      <c r="D104" s="2">
        <v>96.19</v>
      </c>
      <c r="E104" s="2">
        <v>90</v>
      </c>
    </row>
    <row r="105" spans="1:5">
      <c r="A105" s="1" t="s">
        <v>6</v>
      </c>
      <c r="B105" s="2">
        <v>174.41</v>
      </c>
      <c r="C105" s="2">
        <v>84.85</v>
      </c>
      <c r="D105" s="2">
        <v>80.05</v>
      </c>
      <c r="E105" s="2">
        <v>84.85</v>
      </c>
    </row>
    <row r="106" spans="1:5">
      <c r="A106" s="1" t="s">
        <v>6</v>
      </c>
      <c r="B106" s="2">
        <v>186.39</v>
      </c>
      <c r="C106" s="2">
        <v>66.27</v>
      </c>
      <c r="D106" s="2">
        <v>91.78</v>
      </c>
      <c r="E106" s="2">
        <v>78</v>
      </c>
    </row>
    <row r="107" spans="1:5">
      <c r="A107" s="1" t="s">
        <v>6</v>
      </c>
      <c r="B107" s="2">
        <v>168.11</v>
      </c>
      <c r="C107" s="2">
        <v>84.21</v>
      </c>
      <c r="D107" s="2">
        <v>96.75</v>
      </c>
      <c r="E107" s="2">
        <v>96</v>
      </c>
    </row>
    <row r="108" spans="1:5">
      <c r="A108" s="1" t="s">
        <v>6</v>
      </c>
      <c r="B108" s="2">
        <v>162.11000000000001</v>
      </c>
      <c r="C108" s="2">
        <v>67.08</v>
      </c>
      <c r="D108" s="2">
        <v>85.91</v>
      </c>
      <c r="E108" s="2">
        <v>90</v>
      </c>
    </row>
    <row r="109" spans="1:5">
      <c r="A109" s="1" t="s">
        <v>6</v>
      </c>
      <c r="B109" s="2">
        <v>186</v>
      </c>
      <c r="C109" s="2">
        <v>72.25</v>
      </c>
      <c r="D109" s="2">
        <v>78</v>
      </c>
      <c r="E109" s="2">
        <v>90.2</v>
      </c>
    </row>
    <row r="110" spans="1:5">
      <c r="A110" s="1" t="s">
        <v>6</v>
      </c>
      <c r="B110" s="2">
        <v>186.39</v>
      </c>
      <c r="C110" s="2">
        <v>78.23</v>
      </c>
      <c r="D110" s="2">
        <v>84.85</v>
      </c>
      <c r="E110" s="2">
        <v>90</v>
      </c>
    </row>
    <row r="111" spans="1:5">
      <c r="A111" s="1" t="s">
        <v>6</v>
      </c>
      <c r="B111" s="2">
        <v>168.11</v>
      </c>
      <c r="C111" s="2">
        <v>72</v>
      </c>
      <c r="D111" s="2">
        <v>84.21</v>
      </c>
      <c r="E111" s="2">
        <v>90.8</v>
      </c>
    </row>
    <row r="112" spans="1:5">
      <c r="A112" s="1" t="s">
        <v>6</v>
      </c>
      <c r="B112" s="2">
        <v>168.11</v>
      </c>
      <c r="C112" s="2">
        <v>78.23</v>
      </c>
      <c r="D112" s="2">
        <v>84.21</v>
      </c>
      <c r="E112" s="2">
        <v>96.75</v>
      </c>
    </row>
    <row r="113" spans="1:5">
      <c r="A113" s="5" t="s">
        <v>12</v>
      </c>
      <c r="B113" s="1">
        <f>AVERAGE(B98:B112)</f>
        <v>173.59466666666671</v>
      </c>
      <c r="C113" s="1">
        <f t="shared" ref="C113:E113" si="10">AVERAGE(C98:C112)</f>
        <v>74.896000000000001</v>
      </c>
      <c r="D113" s="1">
        <f t="shared" si="10"/>
        <v>86.723999999999975</v>
      </c>
      <c r="E113" s="1">
        <f t="shared" si="10"/>
        <v>86.666666666666671</v>
      </c>
    </row>
    <row r="114" spans="1:5">
      <c r="A114" s="5" t="s">
        <v>13</v>
      </c>
      <c r="B114" s="1">
        <f t="shared" ref="B114:E114" si="11">_xlfn.STDEV.P(B98:B112)</f>
        <v>8.5779716846246412</v>
      </c>
      <c r="C114" s="1">
        <f t="shared" si="11"/>
        <v>6.5098958517014678</v>
      </c>
      <c r="D114" s="1">
        <f t="shared" si="11"/>
        <v>5.1808285051717364</v>
      </c>
      <c r="E114" s="1">
        <f t="shared" si="11"/>
        <v>6.454985325742852</v>
      </c>
    </row>
    <row r="117" spans="1:5">
      <c r="A117" s="3" t="s">
        <v>14</v>
      </c>
      <c r="B117" s="3" t="s">
        <v>11</v>
      </c>
      <c r="C117" s="3" t="s">
        <v>8</v>
      </c>
      <c r="D117" s="3" t="s">
        <v>9</v>
      </c>
      <c r="E117" s="3" t="s">
        <v>10</v>
      </c>
    </row>
    <row r="118" spans="1:5">
      <c r="A118" s="1" t="s">
        <v>7</v>
      </c>
      <c r="B118" s="2">
        <v>2970.73</v>
      </c>
      <c r="C118" s="2">
        <v>1320.05</v>
      </c>
      <c r="D118" s="2">
        <v>1779.75</v>
      </c>
      <c r="E118" s="2">
        <v>2288.58</v>
      </c>
    </row>
    <row r="119" spans="1:5">
      <c r="A119" s="1" t="s">
        <v>7</v>
      </c>
      <c r="B119" s="2">
        <v>2916.02</v>
      </c>
      <c r="C119" s="2">
        <v>1230.01</v>
      </c>
      <c r="D119" s="2">
        <v>1867.24</v>
      </c>
      <c r="E119" s="2">
        <v>2288.0700000000002</v>
      </c>
    </row>
    <row r="120" spans="1:5">
      <c r="A120" s="1" t="s">
        <v>7</v>
      </c>
      <c r="B120" s="2">
        <v>2988.22</v>
      </c>
      <c r="C120" s="2">
        <v>1290.22</v>
      </c>
      <c r="D120" s="2">
        <v>1898.55</v>
      </c>
      <c r="E120" s="2">
        <v>2251.21</v>
      </c>
    </row>
    <row r="121" spans="1:5">
      <c r="A121" s="1" t="s">
        <v>7</v>
      </c>
      <c r="B121" s="2">
        <v>3000.1</v>
      </c>
      <c r="C121" s="2">
        <v>1290.5</v>
      </c>
      <c r="D121" s="2">
        <v>1897.45</v>
      </c>
      <c r="E121" s="2">
        <v>2205.9499999999998</v>
      </c>
    </row>
    <row r="122" spans="1:5">
      <c r="A122" s="1" t="s">
        <v>7</v>
      </c>
      <c r="B122" s="2">
        <v>3006.02</v>
      </c>
      <c r="C122" s="2">
        <v>1242.3599999999999</v>
      </c>
      <c r="D122" s="2">
        <v>1893.16</v>
      </c>
      <c r="E122" s="2">
        <v>2220.81</v>
      </c>
    </row>
    <row r="123" spans="1:5">
      <c r="A123" s="1" t="s">
        <v>7</v>
      </c>
      <c r="B123" s="2">
        <v>2916.01</v>
      </c>
      <c r="C123" s="2">
        <v>1404.63</v>
      </c>
      <c r="D123" s="2">
        <v>1878.01</v>
      </c>
      <c r="E123" s="2">
        <v>2298.2800000000002</v>
      </c>
    </row>
    <row r="124" spans="1:5">
      <c r="A124" s="1" t="s">
        <v>7</v>
      </c>
      <c r="B124" s="2">
        <v>3012.38</v>
      </c>
      <c r="C124" s="2">
        <v>1314.12</v>
      </c>
      <c r="D124" s="2">
        <v>1752.16</v>
      </c>
      <c r="E124" s="2">
        <v>2262.64</v>
      </c>
    </row>
    <row r="125" spans="1:5">
      <c r="A125" s="1" t="s">
        <v>7</v>
      </c>
      <c r="B125" s="2">
        <v>3025.93</v>
      </c>
      <c r="C125" s="2">
        <v>1302.68</v>
      </c>
      <c r="D125" s="2">
        <v>1758.09</v>
      </c>
      <c r="E125" s="2">
        <v>2268.5100000000002</v>
      </c>
    </row>
    <row r="126" spans="1:5">
      <c r="A126" s="1" t="s">
        <v>7</v>
      </c>
      <c r="B126" s="2">
        <v>3013.73</v>
      </c>
      <c r="C126" s="2">
        <v>1332</v>
      </c>
      <c r="D126" s="2">
        <v>1764.39</v>
      </c>
      <c r="E126" s="2">
        <v>2268.96</v>
      </c>
    </row>
    <row r="127" spans="1:5">
      <c r="A127" s="1" t="s">
        <v>7</v>
      </c>
      <c r="B127" s="2">
        <v>3073.5</v>
      </c>
      <c r="C127" s="2">
        <v>1350.21</v>
      </c>
      <c r="D127" s="2">
        <v>1764.96</v>
      </c>
      <c r="E127" s="2">
        <v>2222.84</v>
      </c>
    </row>
    <row r="128" spans="1:5">
      <c r="A128" s="1" t="s">
        <v>7</v>
      </c>
      <c r="B128" s="2">
        <v>3192.01</v>
      </c>
      <c r="C128" s="2">
        <v>1494</v>
      </c>
      <c r="D128" s="2">
        <v>1847.63</v>
      </c>
      <c r="E128" s="2">
        <v>2208</v>
      </c>
    </row>
    <row r="129" spans="1:5">
      <c r="A129" s="1" t="s">
        <v>7</v>
      </c>
      <c r="B129" s="2">
        <v>3150.28</v>
      </c>
      <c r="C129" s="2">
        <v>1530.29</v>
      </c>
      <c r="D129" s="2">
        <v>1825.19</v>
      </c>
      <c r="E129" s="2">
        <v>2161.1999999999998</v>
      </c>
    </row>
    <row r="130" spans="1:5">
      <c r="A130" s="1" t="s">
        <v>7</v>
      </c>
      <c r="B130" s="2">
        <v>3174.2</v>
      </c>
      <c r="C130" s="2">
        <v>1578.01</v>
      </c>
      <c r="D130" s="2">
        <v>1812.8</v>
      </c>
      <c r="E130" s="2">
        <v>2186.38</v>
      </c>
    </row>
    <row r="131" spans="1:5">
      <c r="A131" s="1" t="s">
        <v>7</v>
      </c>
      <c r="B131" s="2">
        <v>3183.26</v>
      </c>
      <c r="C131" s="2">
        <v>1602.91</v>
      </c>
      <c r="D131" s="2">
        <v>1806.01</v>
      </c>
      <c r="E131" s="2">
        <v>2172.0500000000002</v>
      </c>
    </row>
    <row r="132" spans="1:5">
      <c r="A132" s="1" t="s">
        <v>7</v>
      </c>
      <c r="B132" s="2">
        <v>3185.09</v>
      </c>
      <c r="C132" s="2">
        <v>1663.56</v>
      </c>
      <c r="D132" s="2">
        <v>1821.52</v>
      </c>
      <c r="E132" s="2">
        <v>2225.9</v>
      </c>
    </row>
    <row r="133" spans="1:5">
      <c r="A133" s="5" t="s">
        <v>12</v>
      </c>
      <c r="B133" s="1">
        <f>AVERAGE(B118:B132)</f>
        <v>3053.8319999999999</v>
      </c>
      <c r="C133" s="1">
        <f t="shared" ref="C133:E133" si="12">AVERAGE(C118:C132)</f>
        <v>1396.37</v>
      </c>
      <c r="D133" s="1">
        <f t="shared" si="12"/>
        <v>1824.4606666666664</v>
      </c>
      <c r="E133" s="1">
        <f t="shared" si="12"/>
        <v>2235.2919999999999</v>
      </c>
    </row>
    <row r="134" spans="1:5">
      <c r="A134" s="5" t="s">
        <v>13</v>
      </c>
      <c r="B134" s="1">
        <f t="shared" ref="B134:E134" si="13">_xlfn.STDEV.P(B118:B132)</f>
        <v>95.123405896410915</v>
      </c>
      <c r="C134" s="1">
        <f t="shared" si="13"/>
        <v>135.66862589903877</v>
      </c>
      <c r="D134" s="1">
        <f t="shared" si="13"/>
        <v>51.663383869902383</v>
      </c>
      <c r="E134" s="1">
        <f t="shared" si="13"/>
        <v>42.246291545333733</v>
      </c>
    </row>
  </sheetData>
  <phoneticPr fontId="2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retinal thickness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❤️小北❤️</dc:creator>
  <cp:lastModifiedBy>Microsoft Office User</cp:lastModifiedBy>
  <dcterms:created xsi:type="dcterms:W3CDTF">2020-10-18T21:03:00Z</dcterms:created>
  <dcterms:modified xsi:type="dcterms:W3CDTF">2022-05-18T11:33:38Z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2052-4.1.2.6545</vt:lpwstr>
  </property>
</Properties>
</file>